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PT Audemars Indonesia - Batang 2021\3. Report\SG, API, Viscosity Measurement\"/>
    </mc:Choice>
  </mc:AlternateContent>
  <xr:revisionPtr revIDLastSave="0" documentId="13_ncr:1_{7A7B1E9B-0869-47D8-8873-8127D474858B}" xr6:coauthVersionLast="47" xr6:coauthVersionMax="47" xr10:uidLastSave="{00000000-0000-0000-0000-000000000000}"/>
  <bookViews>
    <workbookView xWindow="-120" yWindow="-120" windowWidth="20730" windowHeight="11160" tabRatio="881" firstSheet="55" activeTab="56" xr2:uid="{1F7F4BEC-3D26-45D8-B0CD-2838CC0BDF34}"/>
  </bookViews>
  <sheets>
    <sheet name="Koordinat" sheetId="1" r:id="rId1"/>
    <sheet name="Sumur Mati" sheetId="3" r:id="rId2"/>
    <sheet name="BTG 02" sheetId="4" r:id="rId3"/>
    <sheet name="BTG 03" sheetId="5" r:id="rId4"/>
    <sheet name="BTG 04" sheetId="7" r:id="rId5"/>
    <sheet name="BTG 05" sheetId="8" r:id="rId6"/>
    <sheet name="BTG 06" sheetId="9" r:id="rId7"/>
    <sheet name="BTG 07" sheetId="10" r:id="rId8"/>
    <sheet name="BTG 08" sheetId="11" r:id="rId9"/>
    <sheet name="BTG 09" sheetId="12" r:id="rId10"/>
    <sheet name="BTG 10" sheetId="13" r:id="rId11"/>
    <sheet name="BTG 11" sheetId="14" r:id="rId12"/>
    <sheet name="BTG 12" sheetId="15" r:id="rId13"/>
    <sheet name="BTG 13" sheetId="16" r:id="rId14"/>
    <sheet name="BTG 14" sheetId="17" r:id="rId15"/>
    <sheet name="BTG 15" sheetId="18" r:id="rId16"/>
    <sheet name="BTG 16" sheetId="19" r:id="rId17"/>
    <sheet name="BTG 17" sheetId="20" r:id="rId18"/>
    <sheet name="BTG 18" sheetId="21" r:id="rId19"/>
    <sheet name="BTG 19" sheetId="22" r:id="rId20"/>
    <sheet name="BTG 20" sheetId="23" r:id="rId21"/>
    <sheet name="BTG 21" sheetId="24" r:id="rId22"/>
    <sheet name="BTG 22" sheetId="25" r:id="rId23"/>
    <sheet name="BTG 23" sheetId="26" r:id="rId24"/>
    <sheet name="BTG 24" sheetId="27" r:id="rId25"/>
    <sheet name="BTG 25" sheetId="28" r:id="rId26"/>
    <sheet name="BTG 26" sheetId="29" r:id="rId27"/>
    <sheet name="BTG 27" sheetId="30" r:id="rId28"/>
    <sheet name="BTG 28" sheetId="31" r:id="rId29"/>
    <sheet name="BTG 29" sheetId="32" r:id="rId30"/>
    <sheet name="BTG 30" sheetId="33" r:id="rId31"/>
    <sheet name="BTG 31" sheetId="34" r:id="rId32"/>
    <sheet name="BTG 32" sheetId="35" r:id="rId33"/>
    <sheet name="BTG 33" sheetId="36" r:id="rId34"/>
    <sheet name="BTG 34" sheetId="37" r:id="rId35"/>
    <sheet name="BTG 35" sheetId="38" r:id="rId36"/>
    <sheet name="BTG 36" sheetId="39" r:id="rId37"/>
    <sheet name="BTG 37" sheetId="40" r:id="rId38"/>
    <sheet name="BTG 38" sheetId="41" r:id="rId39"/>
    <sheet name="BTG 39" sheetId="42" r:id="rId40"/>
    <sheet name="BTG 40" sheetId="43" r:id="rId41"/>
    <sheet name="BTG 41" sheetId="44" r:id="rId42"/>
    <sheet name="BTG 42" sheetId="45" r:id="rId43"/>
    <sheet name="BTG 43" sheetId="46" r:id="rId44"/>
    <sheet name="BTG 44" sheetId="47" r:id="rId45"/>
    <sheet name="BTG 45" sheetId="48" r:id="rId46"/>
    <sheet name="BTG 46" sheetId="49" r:id="rId47"/>
    <sheet name="BTG 47" sheetId="50" r:id="rId48"/>
    <sheet name="BTG 48" sheetId="51" r:id="rId49"/>
    <sheet name="BTG 49" sheetId="52" r:id="rId50"/>
    <sheet name="BTG 50" sheetId="53" r:id="rId51"/>
    <sheet name="BTG 51" sheetId="54" r:id="rId52"/>
    <sheet name="BTG 52" sheetId="55" r:id="rId53"/>
    <sheet name="BTG 53" sheetId="56" r:id="rId54"/>
    <sheet name="BTG 54" sheetId="57" r:id="rId55"/>
    <sheet name="BTG 55" sheetId="58" r:id="rId56"/>
    <sheet name="BTG 56" sheetId="59" r:id="rId57"/>
    <sheet name="BTG 57" sheetId="60" r:id="rId58"/>
    <sheet name="BTG 58" sheetId="61" r:id="rId59"/>
    <sheet name="BTG 59" sheetId="62" r:id="rId60"/>
    <sheet name="BTG 60" sheetId="63" r:id="rId61"/>
    <sheet name="BTG 61" sheetId="64" r:id="rId62"/>
    <sheet name="BTG 62" sheetId="65" r:id="rId63"/>
    <sheet name="BTG 63" sheetId="66" r:id="rId64"/>
    <sheet name="BTG 64" sheetId="67" r:id="rId65"/>
    <sheet name="BTG 65" sheetId="68" r:id="rId66"/>
    <sheet name="BTG 66" sheetId="69" r:id="rId67"/>
    <sheet name="BTG 67" sheetId="70" r:id="rId68"/>
    <sheet name="BTG 68" sheetId="71" r:id="rId69"/>
    <sheet name="BTG 69" sheetId="72" r:id="rId70"/>
    <sheet name="BTG 70" sheetId="73" r:id="rId71"/>
    <sheet name="BTG 71" sheetId="74" r:id="rId72"/>
    <sheet name="BTG 72" sheetId="75" r:id="rId73"/>
    <sheet name="BTG 73" sheetId="76" r:id="rId74"/>
    <sheet name="BTG 74" sheetId="77" r:id="rId75"/>
    <sheet name="BTG 75" sheetId="78" r:id="rId76"/>
    <sheet name="BTG 76" sheetId="79" r:id="rId77"/>
    <sheet name="BTG 77" sheetId="80" r:id="rId78"/>
    <sheet name="BTG 78" sheetId="81" r:id="rId79"/>
    <sheet name="BTG 79" sheetId="82" r:id="rId80"/>
    <sheet name="BTG 80" sheetId="84" r:id="rId81"/>
    <sheet name="BTG 81" sheetId="85" r:id="rId82"/>
    <sheet name="BTG 82" sheetId="86" r:id="rId83"/>
    <sheet name="BTG 83" sheetId="87" r:id="rId84"/>
    <sheet name="BTG 84" sheetId="88" r:id="rId85"/>
    <sheet name="BTG 85" sheetId="89" r:id="rId8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" i="34" l="1"/>
  <c r="M16" i="34"/>
  <c r="M17" i="34"/>
  <c r="M18" i="34"/>
  <c r="M19" i="34"/>
  <c r="M20" i="34"/>
  <c r="M21" i="34"/>
  <c r="M22" i="34"/>
  <c r="M23" i="34"/>
  <c r="M24" i="34"/>
  <c r="M25" i="34"/>
  <c r="M26" i="34"/>
  <c r="M27" i="34"/>
  <c r="M28" i="34"/>
  <c r="M29" i="34"/>
  <c r="M30" i="34"/>
  <c r="M31" i="34"/>
  <c r="M32" i="34"/>
  <c r="M33" i="34"/>
  <c r="M34" i="34"/>
  <c r="M35" i="34"/>
  <c r="M36" i="34"/>
  <c r="M37" i="34"/>
  <c r="M38" i="34"/>
  <c r="M39" i="34"/>
  <c r="M40" i="34"/>
  <c r="M41" i="34"/>
  <c r="K8" i="80"/>
  <c r="M17" i="77"/>
  <c r="M18" i="77"/>
  <c r="M19" i="77"/>
  <c r="M20" i="77"/>
  <c r="M21" i="77"/>
  <c r="M22" i="77"/>
  <c r="M23" i="77"/>
  <c r="M24" i="77"/>
  <c r="M25" i="77"/>
  <c r="M26" i="77"/>
  <c r="M27" i="77"/>
  <c r="M28" i="77"/>
  <c r="M29" i="77"/>
  <c r="M30" i="77"/>
  <c r="M31" i="77"/>
  <c r="M32" i="77"/>
  <c r="M33" i="77"/>
  <c r="M34" i="77"/>
  <c r="M35" i="77"/>
  <c r="M36" i="77"/>
  <c r="M37" i="77"/>
  <c r="M38" i="77"/>
  <c r="M39" i="77"/>
  <c r="K8" i="79"/>
  <c r="M17" i="52"/>
  <c r="M18" i="52"/>
  <c r="M19" i="52"/>
  <c r="M20" i="52"/>
  <c r="M21" i="52"/>
  <c r="M22" i="52"/>
  <c r="M23" i="52"/>
  <c r="M24" i="52"/>
  <c r="M25" i="52"/>
  <c r="M26" i="52"/>
  <c r="M27" i="52"/>
  <c r="M28" i="52"/>
  <c r="M29" i="52"/>
  <c r="M30" i="52"/>
  <c r="M31" i="52"/>
  <c r="M32" i="52"/>
  <c r="M33" i="52"/>
  <c r="M34" i="52"/>
  <c r="M35" i="52"/>
  <c r="M36" i="52"/>
  <c r="M37" i="52"/>
  <c r="M38" i="52"/>
  <c r="M39" i="52"/>
  <c r="K8" i="52"/>
  <c r="C41" i="82"/>
  <c r="C40" i="82"/>
  <c r="E39" i="82"/>
  <c r="C39" i="82"/>
  <c r="E38" i="82"/>
  <c r="C38" i="82"/>
  <c r="E37" i="82"/>
  <c r="C37" i="82"/>
  <c r="E36" i="82"/>
  <c r="C36" i="82"/>
  <c r="E35" i="82"/>
  <c r="C35" i="82"/>
  <c r="E34" i="82"/>
  <c r="C34" i="82"/>
  <c r="E33" i="82"/>
  <c r="C33" i="82"/>
  <c r="E32" i="82"/>
  <c r="C32" i="82"/>
  <c r="E31" i="82"/>
  <c r="C31" i="82"/>
  <c r="E30" i="82"/>
  <c r="C30" i="82"/>
  <c r="E29" i="82"/>
  <c r="C29" i="82"/>
  <c r="E28" i="82"/>
  <c r="C28" i="82"/>
  <c r="E27" i="82"/>
  <c r="C27" i="82"/>
  <c r="E26" i="82"/>
  <c r="C26" i="82"/>
  <c r="E25" i="82"/>
  <c r="C25" i="82"/>
  <c r="E24" i="82"/>
  <c r="C24" i="82"/>
  <c r="E23" i="82"/>
  <c r="C23" i="82"/>
  <c r="E22" i="82"/>
  <c r="C22" i="82"/>
  <c r="E21" i="82"/>
  <c r="C21" i="82"/>
  <c r="E20" i="82"/>
  <c r="C20" i="82"/>
  <c r="E19" i="82"/>
  <c r="C19" i="82"/>
  <c r="E18" i="82"/>
  <c r="C18" i="82"/>
  <c r="E17" i="82"/>
  <c r="C17" i="82"/>
  <c r="E16" i="82"/>
  <c r="C16" i="82"/>
  <c r="K10" i="88"/>
  <c r="K8" i="88"/>
  <c r="K8" i="89"/>
  <c r="E17" i="76"/>
  <c r="E18" i="76"/>
  <c r="E19" i="76"/>
  <c r="E20" i="76"/>
  <c r="E21" i="76"/>
  <c r="E22" i="76"/>
  <c r="E23" i="76"/>
  <c r="E24" i="76"/>
  <c r="E25" i="76"/>
  <c r="E26" i="76"/>
  <c r="E27" i="76"/>
  <c r="E28" i="76"/>
  <c r="E29" i="76"/>
  <c r="E30" i="76"/>
  <c r="E31" i="76"/>
  <c r="E32" i="76"/>
  <c r="E33" i="76"/>
  <c r="E34" i="76"/>
  <c r="E35" i="76"/>
  <c r="E36" i="76"/>
  <c r="E37" i="76"/>
  <c r="E38" i="76"/>
  <c r="E39" i="76"/>
  <c r="K8" i="76"/>
  <c r="G12" i="76"/>
  <c r="K41" i="76"/>
  <c r="C41" i="76"/>
  <c r="K40" i="76"/>
  <c r="C40" i="76"/>
  <c r="K39" i="76"/>
  <c r="C39" i="76"/>
  <c r="K38" i="76"/>
  <c r="C38" i="76"/>
  <c r="K37" i="76"/>
  <c r="C37" i="76"/>
  <c r="K36" i="76"/>
  <c r="C36" i="76"/>
  <c r="K35" i="76"/>
  <c r="C35" i="76"/>
  <c r="K34" i="76"/>
  <c r="C34" i="76"/>
  <c r="K33" i="76"/>
  <c r="C33" i="76"/>
  <c r="K32" i="76"/>
  <c r="C32" i="76"/>
  <c r="K31" i="76"/>
  <c r="C31" i="76"/>
  <c r="K30" i="76"/>
  <c r="C30" i="76"/>
  <c r="K29" i="76"/>
  <c r="C29" i="76"/>
  <c r="K28" i="76"/>
  <c r="C28" i="76"/>
  <c r="K27" i="76"/>
  <c r="C27" i="76"/>
  <c r="K26" i="76"/>
  <c r="C26" i="76"/>
  <c r="K25" i="76"/>
  <c r="C25" i="76"/>
  <c r="K24" i="76"/>
  <c r="C24" i="76"/>
  <c r="K23" i="76"/>
  <c r="C23" i="76"/>
  <c r="K22" i="76"/>
  <c r="C22" i="76"/>
  <c r="K21" i="76"/>
  <c r="C21" i="76"/>
  <c r="K20" i="76"/>
  <c r="C20" i="76"/>
  <c r="K19" i="76"/>
  <c r="C19" i="76"/>
  <c r="K18" i="76"/>
  <c r="C18" i="76"/>
  <c r="K17" i="76"/>
  <c r="C17" i="76"/>
  <c r="K16" i="76"/>
  <c r="E16" i="76"/>
  <c r="C16" i="76"/>
  <c r="K8" i="69"/>
  <c r="G12" i="69"/>
  <c r="K41" i="69"/>
  <c r="C41" i="69"/>
  <c r="K40" i="69"/>
  <c r="C40" i="69"/>
  <c r="K39" i="69"/>
  <c r="E39" i="69"/>
  <c r="C39" i="69"/>
  <c r="K38" i="69"/>
  <c r="E38" i="69"/>
  <c r="C38" i="69"/>
  <c r="K37" i="69"/>
  <c r="E37" i="69"/>
  <c r="C37" i="69"/>
  <c r="K36" i="69"/>
  <c r="E36" i="69"/>
  <c r="C36" i="69"/>
  <c r="K35" i="69"/>
  <c r="E35" i="69"/>
  <c r="C35" i="69"/>
  <c r="K34" i="69"/>
  <c r="E34" i="69"/>
  <c r="C34" i="69"/>
  <c r="K33" i="69"/>
  <c r="E33" i="69"/>
  <c r="C33" i="69"/>
  <c r="K32" i="69"/>
  <c r="E32" i="69"/>
  <c r="C32" i="69"/>
  <c r="K31" i="69"/>
  <c r="E31" i="69"/>
  <c r="C31" i="69"/>
  <c r="K30" i="69"/>
  <c r="E30" i="69"/>
  <c r="C30" i="69"/>
  <c r="K29" i="69"/>
  <c r="E29" i="69"/>
  <c r="C29" i="69"/>
  <c r="K28" i="69"/>
  <c r="E28" i="69"/>
  <c r="C28" i="69"/>
  <c r="K27" i="69"/>
  <c r="E27" i="69"/>
  <c r="C27" i="69"/>
  <c r="K26" i="69"/>
  <c r="E26" i="69"/>
  <c r="C26" i="69"/>
  <c r="K25" i="69"/>
  <c r="E25" i="69"/>
  <c r="C25" i="69"/>
  <c r="K24" i="69"/>
  <c r="E24" i="69"/>
  <c r="C24" i="69"/>
  <c r="K23" i="69"/>
  <c r="E23" i="69"/>
  <c r="C23" i="69"/>
  <c r="K22" i="69"/>
  <c r="E22" i="69"/>
  <c r="C22" i="69"/>
  <c r="K21" i="69"/>
  <c r="E21" i="69"/>
  <c r="C21" i="69"/>
  <c r="K20" i="69"/>
  <c r="E20" i="69"/>
  <c r="C20" i="69"/>
  <c r="K19" i="69"/>
  <c r="E19" i="69"/>
  <c r="C19" i="69"/>
  <c r="K18" i="69"/>
  <c r="E18" i="69"/>
  <c r="C18" i="69"/>
  <c r="K17" i="69"/>
  <c r="E17" i="69"/>
  <c r="C17" i="69"/>
  <c r="K16" i="69"/>
  <c r="E16" i="69"/>
  <c r="C16" i="69"/>
  <c r="K8" i="27"/>
  <c r="K41" i="27"/>
  <c r="C41" i="27"/>
  <c r="K40" i="27"/>
  <c r="C40" i="27"/>
  <c r="K39" i="27"/>
  <c r="E39" i="27"/>
  <c r="C39" i="27"/>
  <c r="K38" i="27"/>
  <c r="E38" i="27"/>
  <c r="C38" i="27"/>
  <c r="K37" i="27"/>
  <c r="E37" i="27"/>
  <c r="C37" i="27"/>
  <c r="K36" i="27"/>
  <c r="E36" i="27"/>
  <c r="C36" i="27"/>
  <c r="K35" i="27"/>
  <c r="E35" i="27"/>
  <c r="C35" i="27"/>
  <c r="K34" i="27"/>
  <c r="E34" i="27"/>
  <c r="C34" i="27"/>
  <c r="K33" i="27"/>
  <c r="E33" i="27"/>
  <c r="C33" i="27"/>
  <c r="K32" i="27"/>
  <c r="E32" i="27"/>
  <c r="C32" i="27"/>
  <c r="K31" i="27"/>
  <c r="E31" i="27"/>
  <c r="C31" i="27"/>
  <c r="K30" i="27"/>
  <c r="E30" i="27"/>
  <c r="C30" i="27"/>
  <c r="K29" i="27"/>
  <c r="E29" i="27"/>
  <c r="C29" i="27"/>
  <c r="K28" i="27"/>
  <c r="E28" i="27"/>
  <c r="C28" i="27"/>
  <c r="K27" i="27"/>
  <c r="E27" i="27"/>
  <c r="C27" i="27"/>
  <c r="K26" i="27"/>
  <c r="E26" i="27"/>
  <c r="C26" i="27"/>
  <c r="K25" i="27"/>
  <c r="E25" i="27"/>
  <c r="C25" i="27"/>
  <c r="K24" i="27"/>
  <c r="E24" i="27"/>
  <c r="C24" i="27"/>
  <c r="K23" i="27"/>
  <c r="E23" i="27"/>
  <c r="C23" i="27"/>
  <c r="K22" i="27"/>
  <c r="E22" i="27"/>
  <c r="C22" i="27"/>
  <c r="K21" i="27"/>
  <c r="E21" i="27"/>
  <c r="C21" i="27"/>
  <c r="K20" i="27"/>
  <c r="E20" i="27"/>
  <c r="C20" i="27"/>
  <c r="K19" i="27"/>
  <c r="E19" i="27"/>
  <c r="C19" i="27"/>
  <c r="K18" i="27"/>
  <c r="E18" i="27"/>
  <c r="C18" i="27"/>
  <c r="K17" i="27"/>
  <c r="E17" i="27"/>
  <c r="C17" i="27"/>
  <c r="K16" i="27"/>
  <c r="E16" i="27"/>
  <c r="C16" i="27"/>
  <c r="K8" i="19"/>
  <c r="K41" i="19"/>
  <c r="C41" i="19"/>
  <c r="K40" i="19"/>
  <c r="C40" i="19"/>
  <c r="K39" i="19"/>
  <c r="E39" i="19"/>
  <c r="C39" i="19"/>
  <c r="K38" i="19"/>
  <c r="E38" i="19"/>
  <c r="C38" i="19"/>
  <c r="K37" i="19"/>
  <c r="E37" i="19"/>
  <c r="C37" i="19"/>
  <c r="K36" i="19"/>
  <c r="E36" i="19"/>
  <c r="C36" i="19"/>
  <c r="K35" i="19"/>
  <c r="E35" i="19"/>
  <c r="C35" i="19"/>
  <c r="K34" i="19"/>
  <c r="E34" i="19"/>
  <c r="C34" i="19"/>
  <c r="K33" i="19"/>
  <c r="E33" i="19"/>
  <c r="C33" i="19"/>
  <c r="K32" i="19"/>
  <c r="E32" i="19"/>
  <c r="C32" i="19"/>
  <c r="K31" i="19"/>
  <c r="E31" i="19"/>
  <c r="C31" i="19"/>
  <c r="K30" i="19"/>
  <c r="E30" i="19"/>
  <c r="C30" i="19"/>
  <c r="K29" i="19"/>
  <c r="E29" i="19"/>
  <c r="C29" i="19"/>
  <c r="K28" i="19"/>
  <c r="E28" i="19"/>
  <c r="C28" i="19"/>
  <c r="K27" i="19"/>
  <c r="E27" i="19"/>
  <c r="C27" i="19"/>
  <c r="K26" i="19"/>
  <c r="E26" i="19"/>
  <c r="C26" i="19"/>
  <c r="K25" i="19"/>
  <c r="E25" i="19"/>
  <c r="C25" i="19"/>
  <c r="K24" i="19"/>
  <c r="E24" i="19"/>
  <c r="C24" i="19"/>
  <c r="K23" i="19"/>
  <c r="E23" i="19"/>
  <c r="C23" i="19"/>
  <c r="K22" i="19"/>
  <c r="E22" i="19"/>
  <c r="C22" i="19"/>
  <c r="K21" i="19"/>
  <c r="E21" i="19"/>
  <c r="C21" i="19"/>
  <c r="K20" i="19"/>
  <c r="E20" i="19"/>
  <c r="C20" i="19"/>
  <c r="K19" i="19"/>
  <c r="E19" i="19"/>
  <c r="C19" i="19"/>
  <c r="K18" i="19"/>
  <c r="E18" i="19"/>
  <c r="C18" i="19"/>
  <c r="K17" i="19"/>
  <c r="E17" i="19"/>
  <c r="C17" i="19"/>
  <c r="K16" i="19"/>
  <c r="E16" i="19"/>
  <c r="C16" i="19"/>
  <c r="K8" i="78"/>
  <c r="K41" i="78"/>
  <c r="C41" i="78"/>
  <c r="K40" i="78"/>
  <c r="C40" i="78"/>
  <c r="K39" i="78"/>
  <c r="C39" i="78"/>
  <c r="K38" i="78"/>
  <c r="C38" i="78"/>
  <c r="K37" i="78"/>
  <c r="C37" i="78"/>
  <c r="K36" i="78"/>
  <c r="C36" i="78"/>
  <c r="K35" i="78"/>
  <c r="C35" i="78"/>
  <c r="K34" i="78"/>
  <c r="C34" i="78"/>
  <c r="K33" i="78"/>
  <c r="C33" i="78"/>
  <c r="K32" i="78"/>
  <c r="C32" i="78"/>
  <c r="K31" i="78"/>
  <c r="C31" i="78"/>
  <c r="K30" i="78"/>
  <c r="C30" i="78"/>
  <c r="K29" i="78"/>
  <c r="C29" i="78"/>
  <c r="K28" i="78"/>
  <c r="C28" i="78"/>
  <c r="K27" i="78"/>
  <c r="C27" i="78"/>
  <c r="K26" i="78"/>
  <c r="C26" i="78"/>
  <c r="K25" i="78"/>
  <c r="C25" i="78"/>
  <c r="K24" i="78"/>
  <c r="C24" i="78"/>
  <c r="K23" i="78"/>
  <c r="C23" i="78"/>
  <c r="K22" i="78"/>
  <c r="C22" i="78"/>
  <c r="K21" i="78"/>
  <c r="C21" i="78"/>
  <c r="K20" i="78"/>
  <c r="C20" i="78"/>
  <c r="K19" i="78"/>
  <c r="C19" i="78"/>
  <c r="K18" i="78"/>
  <c r="C18" i="78"/>
  <c r="K17" i="78"/>
  <c r="C17" i="78"/>
  <c r="K16" i="78"/>
  <c r="C16" i="78"/>
  <c r="K10" i="71"/>
  <c r="K8" i="71"/>
  <c r="K8" i="5"/>
  <c r="K8" i="8"/>
  <c r="K8" i="53"/>
  <c r="K8" i="28"/>
  <c r="K8" i="40"/>
  <c r="K8" i="43"/>
  <c r="K8" i="54"/>
  <c r="K8" i="21"/>
  <c r="K8" i="4"/>
  <c r="K8" i="64"/>
  <c r="K8" i="72"/>
  <c r="K8" i="26"/>
  <c r="K8" i="33"/>
  <c r="K8" i="67"/>
  <c r="K8" i="70"/>
  <c r="K8" i="84"/>
  <c r="M17" i="32"/>
  <c r="M18" i="32"/>
  <c r="M19" i="32"/>
  <c r="M20" i="32"/>
  <c r="M21" i="32"/>
  <c r="M22" i="32"/>
  <c r="M23" i="32"/>
  <c r="M24" i="32"/>
  <c r="M25" i="32"/>
  <c r="M26" i="32"/>
  <c r="M27" i="32"/>
  <c r="M28" i="32"/>
  <c r="M29" i="32"/>
  <c r="M30" i="32"/>
  <c r="M31" i="32"/>
  <c r="M32" i="32"/>
  <c r="M33" i="32"/>
  <c r="M34" i="32"/>
  <c r="M35" i="32"/>
  <c r="M36" i="32"/>
  <c r="M37" i="32"/>
  <c r="M38" i="32"/>
  <c r="M39" i="32"/>
  <c r="K10" i="4"/>
  <c r="K10" i="5"/>
  <c r="K10" i="7"/>
  <c r="K10" i="8"/>
  <c r="K10" i="9"/>
  <c r="K10" i="10"/>
  <c r="K10" i="11"/>
  <c r="K10" i="12"/>
  <c r="K10" i="13"/>
  <c r="K10" i="14"/>
  <c r="K10" i="15"/>
  <c r="K10" i="16"/>
  <c r="K10" i="17"/>
  <c r="K10" i="18"/>
  <c r="K10" i="19"/>
  <c r="K10" i="20"/>
  <c r="K10" i="21"/>
  <c r="K10" i="22"/>
  <c r="K10" i="23"/>
  <c r="K10" i="24"/>
  <c r="K10" i="26"/>
  <c r="K10" i="27"/>
  <c r="K10" i="28"/>
  <c r="K10" i="29"/>
  <c r="K10" i="30"/>
  <c r="K10" i="31"/>
  <c r="K10" i="32"/>
  <c r="K10" i="33"/>
  <c r="K10" i="34"/>
  <c r="K10" i="35"/>
  <c r="K10" i="37"/>
  <c r="K10" i="38"/>
  <c r="K10" i="40"/>
  <c r="K10" i="41"/>
  <c r="K10" i="43"/>
  <c r="K10" i="44"/>
  <c r="K10" i="45"/>
  <c r="K10" i="46"/>
  <c r="K10" i="47"/>
  <c r="K10" i="48"/>
  <c r="K10" i="49"/>
  <c r="K10" i="50"/>
  <c r="K10" i="51"/>
  <c r="K10" i="52"/>
  <c r="K10" i="53"/>
  <c r="K10" i="54"/>
  <c r="K10" i="55"/>
  <c r="K10" i="56"/>
  <c r="K10" i="57"/>
  <c r="K10" i="58"/>
  <c r="K10" i="59"/>
  <c r="K10" i="60"/>
  <c r="K10" i="61"/>
  <c r="K10" i="62"/>
  <c r="K10" i="63"/>
  <c r="K10" i="64"/>
  <c r="K10" i="65"/>
  <c r="K10" i="66"/>
  <c r="K10" i="67"/>
  <c r="K10" i="68"/>
  <c r="K10" i="69"/>
  <c r="K10" i="70"/>
  <c r="K10" i="72"/>
  <c r="K10" i="73"/>
  <c r="K10" i="74"/>
  <c r="K10" i="75"/>
  <c r="K10" i="76"/>
  <c r="K10" i="77"/>
  <c r="K10" i="78"/>
  <c r="K10" i="79"/>
  <c r="K10" i="80"/>
  <c r="K10" i="81"/>
  <c r="K10" i="84"/>
  <c r="K10" i="85"/>
  <c r="K10" i="86"/>
  <c r="K10" i="87"/>
  <c r="K10" i="89"/>
  <c r="K10" i="36"/>
  <c r="M40" i="44"/>
  <c r="M41" i="44"/>
  <c r="O12" i="4"/>
  <c r="O12" i="7"/>
  <c r="O12" i="9"/>
  <c r="O12" i="10"/>
  <c r="O12" i="11"/>
  <c r="O12" i="12"/>
  <c r="O12" i="14"/>
  <c r="O12" i="15"/>
  <c r="O12" i="16"/>
  <c r="O12" i="17"/>
  <c r="O12" i="18"/>
  <c r="O12" i="20"/>
  <c r="O12" i="21"/>
  <c r="O12" i="22"/>
  <c r="O12" i="23"/>
  <c r="O12" i="24"/>
  <c r="O12" i="26"/>
  <c r="O12" i="28"/>
  <c r="O12" i="29"/>
  <c r="O12" i="30"/>
  <c r="O12" i="31"/>
  <c r="O12" i="32"/>
  <c r="O12" i="33"/>
  <c r="O12" i="36"/>
  <c r="O12" i="37"/>
  <c r="O12" i="38"/>
  <c r="O12" i="39"/>
  <c r="O12" i="40"/>
  <c r="O12" i="41"/>
  <c r="O12" i="42"/>
  <c r="O12" i="44"/>
  <c r="O12" i="45"/>
  <c r="O12" i="48"/>
  <c r="O12" i="49"/>
  <c r="O12" i="50"/>
  <c r="O12" i="51"/>
  <c r="O12" i="52"/>
  <c r="O12" i="54"/>
  <c r="O12" i="55"/>
  <c r="O12" i="56"/>
  <c r="O12" i="57"/>
  <c r="O12" i="59"/>
  <c r="O12" i="60"/>
  <c r="O12" i="61"/>
  <c r="O12" i="62"/>
  <c r="O12" i="63"/>
  <c r="O12" i="65"/>
  <c r="O12" i="66"/>
  <c r="O12" i="67"/>
  <c r="O12" i="72"/>
  <c r="O12" i="73"/>
  <c r="O12" i="74"/>
  <c r="O12" i="75"/>
  <c r="O12" i="77"/>
  <c r="O12" i="81"/>
  <c r="O12" i="85"/>
  <c r="O12" i="86"/>
  <c r="O12" i="87"/>
  <c r="O12" i="88"/>
  <c r="O12" i="70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17" i="23"/>
  <c r="M18" i="23"/>
  <c r="M19" i="23"/>
  <c r="M20" i="23"/>
  <c r="M21" i="23"/>
  <c r="M22" i="23"/>
  <c r="M23" i="23"/>
  <c r="M24" i="23"/>
  <c r="M25" i="23"/>
  <c r="M26" i="23"/>
  <c r="M27" i="23"/>
  <c r="M28" i="23"/>
  <c r="M29" i="23"/>
  <c r="M30" i="23"/>
  <c r="M31" i="23"/>
  <c r="M32" i="23"/>
  <c r="M33" i="23"/>
  <c r="M34" i="23"/>
  <c r="M35" i="23"/>
  <c r="M36" i="23"/>
  <c r="M37" i="23"/>
  <c r="M38" i="23"/>
  <c r="M39" i="23"/>
  <c r="M40" i="23"/>
  <c r="M41" i="23"/>
  <c r="M17" i="24"/>
  <c r="M18" i="24"/>
  <c r="M19" i="24"/>
  <c r="M20" i="24"/>
  <c r="M21" i="24"/>
  <c r="M22" i="24"/>
  <c r="M23" i="24"/>
  <c r="M24" i="24"/>
  <c r="M25" i="24"/>
  <c r="M26" i="24"/>
  <c r="M27" i="24"/>
  <c r="M28" i="24"/>
  <c r="M29" i="24"/>
  <c r="M30" i="24"/>
  <c r="M31" i="24"/>
  <c r="M32" i="24"/>
  <c r="M33" i="24"/>
  <c r="M34" i="24"/>
  <c r="M35" i="24"/>
  <c r="M36" i="24"/>
  <c r="M37" i="24"/>
  <c r="M38" i="24"/>
  <c r="M39" i="24"/>
  <c r="M40" i="24"/>
  <c r="M41" i="24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17" i="28"/>
  <c r="M18" i="28"/>
  <c r="M19" i="28"/>
  <c r="M20" i="28"/>
  <c r="M21" i="28"/>
  <c r="M22" i="28"/>
  <c r="M23" i="28"/>
  <c r="M24" i="28"/>
  <c r="M25" i="28"/>
  <c r="M26" i="28"/>
  <c r="M27" i="28"/>
  <c r="M28" i="28"/>
  <c r="M29" i="28"/>
  <c r="M30" i="28"/>
  <c r="M31" i="28"/>
  <c r="M32" i="28"/>
  <c r="M33" i="28"/>
  <c r="M34" i="28"/>
  <c r="M35" i="28"/>
  <c r="M36" i="28"/>
  <c r="M37" i="28"/>
  <c r="M38" i="28"/>
  <c r="M39" i="28"/>
  <c r="M17" i="29"/>
  <c r="M18" i="29"/>
  <c r="M19" i="29"/>
  <c r="M20" i="29"/>
  <c r="M21" i="29"/>
  <c r="M22" i="29"/>
  <c r="M23" i="29"/>
  <c r="M24" i="29"/>
  <c r="M25" i="29"/>
  <c r="M26" i="29"/>
  <c r="M27" i="29"/>
  <c r="M28" i="29"/>
  <c r="M29" i="29"/>
  <c r="M30" i="29"/>
  <c r="M31" i="29"/>
  <c r="M32" i="29"/>
  <c r="M33" i="29"/>
  <c r="M34" i="29"/>
  <c r="M35" i="29"/>
  <c r="M36" i="29"/>
  <c r="M37" i="29"/>
  <c r="M38" i="29"/>
  <c r="M39" i="29"/>
  <c r="M17" i="30"/>
  <c r="M18" i="30"/>
  <c r="M19" i="30"/>
  <c r="M20" i="30"/>
  <c r="M21" i="30"/>
  <c r="M22" i="30"/>
  <c r="M23" i="30"/>
  <c r="M24" i="30"/>
  <c r="M25" i="30"/>
  <c r="M26" i="30"/>
  <c r="M27" i="30"/>
  <c r="M28" i="30"/>
  <c r="M29" i="30"/>
  <c r="M30" i="30"/>
  <c r="M31" i="30"/>
  <c r="M32" i="30"/>
  <c r="M33" i="30"/>
  <c r="M34" i="30"/>
  <c r="M35" i="30"/>
  <c r="M36" i="30"/>
  <c r="M37" i="30"/>
  <c r="M38" i="30"/>
  <c r="M39" i="30"/>
  <c r="M40" i="30"/>
  <c r="M41" i="30"/>
  <c r="M17" i="31"/>
  <c r="M18" i="31"/>
  <c r="M19" i="31"/>
  <c r="M20" i="31"/>
  <c r="M21" i="31"/>
  <c r="M22" i="31"/>
  <c r="M23" i="31"/>
  <c r="M24" i="31"/>
  <c r="M25" i="31"/>
  <c r="M26" i="31"/>
  <c r="M27" i="31"/>
  <c r="M28" i="31"/>
  <c r="M29" i="31"/>
  <c r="M30" i="31"/>
  <c r="M31" i="31"/>
  <c r="M32" i="31"/>
  <c r="M33" i="31"/>
  <c r="M34" i="31"/>
  <c r="M35" i="31"/>
  <c r="M36" i="31"/>
  <c r="M37" i="31"/>
  <c r="M38" i="31"/>
  <c r="M39" i="31"/>
  <c r="M40" i="31"/>
  <c r="M41" i="31"/>
  <c r="M17" i="33"/>
  <c r="M18" i="33"/>
  <c r="M19" i="33"/>
  <c r="M20" i="33"/>
  <c r="M21" i="33"/>
  <c r="M22" i="33"/>
  <c r="M23" i="33"/>
  <c r="M24" i="33"/>
  <c r="M25" i="33"/>
  <c r="M26" i="33"/>
  <c r="M27" i="33"/>
  <c r="M28" i="33"/>
  <c r="M29" i="33"/>
  <c r="M30" i="33"/>
  <c r="M31" i="33"/>
  <c r="M32" i="33"/>
  <c r="M33" i="33"/>
  <c r="M34" i="33"/>
  <c r="M35" i="33"/>
  <c r="M36" i="33"/>
  <c r="M37" i="33"/>
  <c r="M38" i="33"/>
  <c r="M39" i="33"/>
  <c r="M17" i="36"/>
  <c r="M18" i="36"/>
  <c r="M19" i="36"/>
  <c r="M20" i="36"/>
  <c r="M21" i="36"/>
  <c r="M22" i="36"/>
  <c r="M23" i="36"/>
  <c r="M24" i="36"/>
  <c r="M25" i="36"/>
  <c r="M26" i="36"/>
  <c r="M27" i="36"/>
  <c r="M28" i="36"/>
  <c r="M29" i="36"/>
  <c r="M30" i="36"/>
  <c r="M31" i="36"/>
  <c r="M32" i="36"/>
  <c r="M33" i="36"/>
  <c r="M34" i="36"/>
  <c r="M35" i="36"/>
  <c r="M36" i="36"/>
  <c r="M37" i="36"/>
  <c r="M38" i="36"/>
  <c r="M39" i="36"/>
  <c r="M40" i="36"/>
  <c r="M41" i="36"/>
  <c r="M17" i="37"/>
  <c r="M18" i="37"/>
  <c r="M19" i="37"/>
  <c r="M20" i="37"/>
  <c r="M21" i="37"/>
  <c r="M22" i="37"/>
  <c r="M23" i="37"/>
  <c r="M24" i="37"/>
  <c r="M25" i="37"/>
  <c r="M26" i="37"/>
  <c r="M27" i="37"/>
  <c r="M28" i="37"/>
  <c r="M29" i="37"/>
  <c r="M30" i="37"/>
  <c r="M31" i="37"/>
  <c r="M32" i="37"/>
  <c r="M33" i="37"/>
  <c r="M34" i="37"/>
  <c r="M35" i="37"/>
  <c r="M36" i="37"/>
  <c r="M37" i="37"/>
  <c r="M38" i="37"/>
  <c r="M39" i="37"/>
  <c r="M40" i="37"/>
  <c r="M41" i="37"/>
  <c r="M17" i="38"/>
  <c r="M18" i="38"/>
  <c r="M19" i="38"/>
  <c r="M20" i="38"/>
  <c r="M21" i="38"/>
  <c r="M22" i="38"/>
  <c r="M23" i="38"/>
  <c r="M24" i="38"/>
  <c r="M25" i="38"/>
  <c r="M26" i="38"/>
  <c r="M27" i="38"/>
  <c r="M28" i="38"/>
  <c r="M29" i="38"/>
  <c r="M30" i="38"/>
  <c r="M31" i="38"/>
  <c r="M32" i="38"/>
  <c r="M33" i="38"/>
  <c r="M34" i="38"/>
  <c r="M35" i="38"/>
  <c r="M36" i="38"/>
  <c r="M37" i="38"/>
  <c r="M38" i="38"/>
  <c r="M39" i="38"/>
  <c r="M40" i="38"/>
  <c r="M41" i="38"/>
  <c r="M17" i="39"/>
  <c r="M18" i="39"/>
  <c r="M19" i="39"/>
  <c r="M20" i="39"/>
  <c r="M21" i="39"/>
  <c r="M22" i="39"/>
  <c r="M23" i="39"/>
  <c r="M24" i="39"/>
  <c r="M25" i="39"/>
  <c r="M26" i="39"/>
  <c r="M27" i="39"/>
  <c r="M28" i="39"/>
  <c r="M29" i="39"/>
  <c r="M30" i="39"/>
  <c r="M31" i="39"/>
  <c r="M32" i="39"/>
  <c r="M33" i="39"/>
  <c r="M34" i="39"/>
  <c r="M35" i="39"/>
  <c r="M36" i="39"/>
  <c r="M37" i="39"/>
  <c r="M38" i="39"/>
  <c r="M39" i="39"/>
  <c r="M40" i="39"/>
  <c r="M41" i="39"/>
  <c r="M17" i="40"/>
  <c r="M18" i="40"/>
  <c r="M19" i="40"/>
  <c r="M20" i="40"/>
  <c r="M21" i="40"/>
  <c r="M22" i="40"/>
  <c r="M23" i="40"/>
  <c r="M24" i="40"/>
  <c r="M25" i="40"/>
  <c r="M26" i="40"/>
  <c r="M27" i="40"/>
  <c r="M28" i="40"/>
  <c r="M29" i="40"/>
  <c r="M30" i="40"/>
  <c r="M31" i="40"/>
  <c r="M32" i="40"/>
  <c r="M33" i="40"/>
  <c r="M34" i="40"/>
  <c r="M35" i="40"/>
  <c r="M36" i="40"/>
  <c r="M37" i="40"/>
  <c r="M38" i="40"/>
  <c r="M39" i="40"/>
  <c r="M17" i="41"/>
  <c r="M18" i="41"/>
  <c r="M19" i="41"/>
  <c r="M20" i="41"/>
  <c r="M21" i="41"/>
  <c r="M22" i="41"/>
  <c r="M23" i="41"/>
  <c r="M24" i="41"/>
  <c r="M25" i="41"/>
  <c r="M26" i="41"/>
  <c r="M27" i="41"/>
  <c r="M28" i="41"/>
  <c r="M29" i="41"/>
  <c r="M30" i="41"/>
  <c r="M31" i="41"/>
  <c r="M32" i="41"/>
  <c r="M33" i="41"/>
  <c r="M34" i="41"/>
  <c r="M35" i="41"/>
  <c r="M36" i="41"/>
  <c r="M37" i="41"/>
  <c r="M38" i="41"/>
  <c r="M39" i="41"/>
  <c r="M40" i="41"/>
  <c r="M41" i="41"/>
  <c r="M17" i="42"/>
  <c r="M18" i="42"/>
  <c r="M19" i="42"/>
  <c r="M20" i="42"/>
  <c r="M21" i="42"/>
  <c r="M22" i="42"/>
  <c r="M23" i="42"/>
  <c r="M24" i="42"/>
  <c r="M25" i="42"/>
  <c r="M26" i="42"/>
  <c r="M27" i="42"/>
  <c r="M28" i="42"/>
  <c r="M29" i="42"/>
  <c r="M30" i="42"/>
  <c r="M31" i="42"/>
  <c r="M32" i="42"/>
  <c r="M33" i="42"/>
  <c r="M34" i="42"/>
  <c r="M17" i="44"/>
  <c r="M18" i="44"/>
  <c r="M19" i="44"/>
  <c r="M20" i="44"/>
  <c r="M21" i="44"/>
  <c r="M22" i="44"/>
  <c r="M23" i="44"/>
  <c r="M24" i="44"/>
  <c r="M25" i="44"/>
  <c r="M26" i="44"/>
  <c r="M27" i="44"/>
  <c r="M28" i="44"/>
  <c r="M29" i="44"/>
  <c r="M30" i="44"/>
  <c r="M31" i="44"/>
  <c r="M32" i="44"/>
  <c r="M33" i="44"/>
  <c r="M34" i="44"/>
  <c r="M35" i="44"/>
  <c r="M36" i="44"/>
  <c r="M37" i="44"/>
  <c r="M38" i="44"/>
  <c r="M39" i="44"/>
  <c r="M17" i="45"/>
  <c r="M18" i="45"/>
  <c r="M19" i="45"/>
  <c r="M20" i="45"/>
  <c r="M21" i="45"/>
  <c r="M22" i="45"/>
  <c r="M23" i="45"/>
  <c r="M24" i="45"/>
  <c r="M25" i="45"/>
  <c r="M26" i="45"/>
  <c r="M27" i="45"/>
  <c r="M28" i="45"/>
  <c r="M29" i="45"/>
  <c r="M30" i="45"/>
  <c r="M31" i="45"/>
  <c r="M32" i="45"/>
  <c r="M33" i="45"/>
  <c r="M34" i="45"/>
  <c r="M35" i="45"/>
  <c r="M36" i="45"/>
  <c r="M37" i="45"/>
  <c r="M38" i="45"/>
  <c r="M39" i="45"/>
  <c r="M17" i="47"/>
  <c r="M18" i="47"/>
  <c r="M19" i="47"/>
  <c r="M20" i="47"/>
  <c r="M21" i="47"/>
  <c r="M22" i="47"/>
  <c r="M23" i="47"/>
  <c r="M24" i="47"/>
  <c r="M25" i="47"/>
  <c r="M26" i="47"/>
  <c r="M27" i="47"/>
  <c r="M28" i="47"/>
  <c r="M29" i="47"/>
  <c r="M30" i="47"/>
  <c r="M31" i="47"/>
  <c r="M32" i="47"/>
  <c r="M33" i="47"/>
  <c r="M34" i="47"/>
  <c r="M35" i="47"/>
  <c r="M36" i="47"/>
  <c r="M37" i="47"/>
  <c r="M38" i="47"/>
  <c r="M39" i="47"/>
  <c r="M17" i="48"/>
  <c r="M18" i="48"/>
  <c r="M19" i="48"/>
  <c r="M20" i="48"/>
  <c r="M21" i="48"/>
  <c r="M22" i="48"/>
  <c r="M23" i="48"/>
  <c r="M24" i="48"/>
  <c r="M25" i="48"/>
  <c r="M26" i="48"/>
  <c r="M27" i="48"/>
  <c r="M28" i="48"/>
  <c r="M29" i="48"/>
  <c r="M30" i="48"/>
  <c r="M31" i="48"/>
  <c r="M32" i="48"/>
  <c r="M33" i="48"/>
  <c r="M34" i="48"/>
  <c r="M35" i="48"/>
  <c r="M36" i="48"/>
  <c r="M37" i="48"/>
  <c r="M38" i="48"/>
  <c r="M39" i="48"/>
  <c r="M40" i="48"/>
  <c r="M41" i="48"/>
  <c r="M17" i="49"/>
  <c r="M18" i="49"/>
  <c r="M19" i="49"/>
  <c r="M20" i="49"/>
  <c r="M21" i="49"/>
  <c r="M22" i="49"/>
  <c r="M23" i="49"/>
  <c r="M24" i="49"/>
  <c r="M25" i="49"/>
  <c r="M26" i="49"/>
  <c r="M27" i="49"/>
  <c r="M28" i="49"/>
  <c r="M29" i="49"/>
  <c r="M30" i="49"/>
  <c r="M31" i="49"/>
  <c r="M32" i="49"/>
  <c r="M33" i="49"/>
  <c r="M34" i="49"/>
  <c r="M35" i="49"/>
  <c r="M36" i="49"/>
  <c r="M37" i="49"/>
  <c r="M38" i="49"/>
  <c r="M39" i="49"/>
  <c r="M17" i="50"/>
  <c r="M18" i="50"/>
  <c r="M19" i="50"/>
  <c r="M20" i="50"/>
  <c r="M21" i="50"/>
  <c r="M22" i="50"/>
  <c r="M23" i="50"/>
  <c r="M24" i="50"/>
  <c r="M25" i="50"/>
  <c r="M26" i="50"/>
  <c r="M27" i="50"/>
  <c r="M28" i="50"/>
  <c r="M29" i="50"/>
  <c r="M30" i="50"/>
  <c r="M31" i="50"/>
  <c r="M32" i="50"/>
  <c r="M33" i="50"/>
  <c r="M34" i="50"/>
  <c r="M35" i="50"/>
  <c r="M36" i="50"/>
  <c r="M37" i="50"/>
  <c r="M38" i="50"/>
  <c r="M39" i="50"/>
  <c r="M40" i="50"/>
  <c r="M41" i="50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41" i="51"/>
  <c r="M17" i="54"/>
  <c r="M18" i="54"/>
  <c r="M19" i="54"/>
  <c r="M20" i="54"/>
  <c r="M21" i="54"/>
  <c r="M22" i="54"/>
  <c r="M23" i="54"/>
  <c r="M24" i="54"/>
  <c r="M25" i="54"/>
  <c r="M26" i="54"/>
  <c r="M27" i="54"/>
  <c r="M28" i="54"/>
  <c r="M29" i="54"/>
  <c r="M30" i="54"/>
  <c r="M31" i="54"/>
  <c r="M32" i="54"/>
  <c r="M33" i="54"/>
  <c r="M34" i="54"/>
  <c r="M35" i="54"/>
  <c r="M36" i="54"/>
  <c r="M37" i="54"/>
  <c r="M38" i="54"/>
  <c r="M39" i="54"/>
  <c r="M17" i="55"/>
  <c r="M18" i="55"/>
  <c r="M19" i="55"/>
  <c r="M20" i="55"/>
  <c r="M21" i="55"/>
  <c r="M22" i="55"/>
  <c r="M23" i="55"/>
  <c r="M24" i="55"/>
  <c r="M25" i="55"/>
  <c r="M26" i="55"/>
  <c r="M27" i="55"/>
  <c r="M28" i="55"/>
  <c r="M29" i="55"/>
  <c r="M30" i="55"/>
  <c r="M31" i="55"/>
  <c r="M32" i="55"/>
  <c r="M33" i="55"/>
  <c r="M34" i="55"/>
  <c r="M35" i="55"/>
  <c r="M36" i="55"/>
  <c r="M37" i="55"/>
  <c r="M38" i="55"/>
  <c r="M39" i="55"/>
  <c r="M40" i="55"/>
  <c r="M41" i="55"/>
  <c r="M17" i="56"/>
  <c r="M18" i="56"/>
  <c r="M19" i="56"/>
  <c r="M20" i="56"/>
  <c r="M21" i="56"/>
  <c r="M22" i="56"/>
  <c r="M23" i="56"/>
  <c r="M24" i="56"/>
  <c r="M25" i="56"/>
  <c r="M26" i="56"/>
  <c r="M27" i="56"/>
  <c r="M28" i="56"/>
  <c r="M29" i="56"/>
  <c r="M30" i="56"/>
  <c r="M31" i="56"/>
  <c r="M32" i="56"/>
  <c r="M33" i="56"/>
  <c r="M34" i="56"/>
  <c r="M35" i="56"/>
  <c r="M36" i="56"/>
  <c r="M37" i="56"/>
  <c r="M38" i="56"/>
  <c r="M39" i="56"/>
  <c r="M40" i="56"/>
  <c r="M41" i="56"/>
  <c r="M17" i="57"/>
  <c r="M18" i="57"/>
  <c r="M19" i="57"/>
  <c r="M20" i="57"/>
  <c r="M21" i="57"/>
  <c r="M22" i="57"/>
  <c r="M23" i="57"/>
  <c r="M24" i="57"/>
  <c r="M25" i="57"/>
  <c r="M26" i="57"/>
  <c r="M27" i="57"/>
  <c r="M28" i="57"/>
  <c r="M29" i="57"/>
  <c r="M30" i="57"/>
  <c r="M31" i="57"/>
  <c r="M32" i="57"/>
  <c r="M33" i="57"/>
  <c r="M34" i="57"/>
  <c r="M35" i="57"/>
  <c r="M36" i="57"/>
  <c r="M37" i="57"/>
  <c r="M38" i="57"/>
  <c r="M39" i="57"/>
  <c r="M40" i="57"/>
  <c r="M41" i="57"/>
  <c r="M17" i="59"/>
  <c r="M18" i="59"/>
  <c r="M19" i="59"/>
  <c r="M20" i="59"/>
  <c r="M21" i="59"/>
  <c r="M22" i="59"/>
  <c r="M23" i="59"/>
  <c r="M24" i="59"/>
  <c r="M25" i="59"/>
  <c r="M26" i="59"/>
  <c r="M27" i="59"/>
  <c r="M28" i="59"/>
  <c r="M29" i="59"/>
  <c r="M30" i="59"/>
  <c r="M31" i="59"/>
  <c r="M32" i="59"/>
  <c r="M33" i="59"/>
  <c r="M34" i="59"/>
  <c r="M35" i="59"/>
  <c r="M36" i="59"/>
  <c r="M37" i="59"/>
  <c r="M38" i="59"/>
  <c r="M39" i="59"/>
  <c r="M17" i="60"/>
  <c r="M18" i="60"/>
  <c r="M19" i="60"/>
  <c r="M20" i="60"/>
  <c r="M21" i="60"/>
  <c r="M22" i="60"/>
  <c r="M23" i="60"/>
  <c r="M24" i="60"/>
  <c r="M25" i="60"/>
  <c r="M26" i="60"/>
  <c r="M27" i="60"/>
  <c r="M28" i="60"/>
  <c r="M29" i="60"/>
  <c r="M30" i="60"/>
  <c r="M31" i="60"/>
  <c r="M32" i="60"/>
  <c r="M33" i="60"/>
  <c r="M34" i="60"/>
  <c r="M35" i="60"/>
  <c r="M36" i="60"/>
  <c r="M37" i="60"/>
  <c r="M38" i="60"/>
  <c r="M39" i="60"/>
  <c r="M40" i="60"/>
  <c r="M41" i="60"/>
  <c r="M17" i="61"/>
  <c r="M18" i="61"/>
  <c r="M19" i="61"/>
  <c r="M20" i="61"/>
  <c r="M21" i="61"/>
  <c r="M22" i="61"/>
  <c r="M23" i="61"/>
  <c r="M24" i="61"/>
  <c r="M25" i="61"/>
  <c r="M26" i="61"/>
  <c r="M27" i="61"/>
  <c r="M28" i="61"/>
  <c r="M29" i="61"/>
  <c r="M30" i="61"/>
  <c r="M31" i="61"/>
  <c r="M32" i="61"/>
  <c r="M33" i="61"/>
  <c r="M34" i="61"/>
  <c r="M35" i="61"/>
  <c r="M36" i="61"/>
  <c r="M37" i="61"/>
  <c r="M38" i="61"/>
  <c r="M39" i="61"/>
  <c r="M40" i="61"/>
  <c r="M41" i="61"/>
  <c r="M17" i="62"/>
  <c r="M18" i="62"/>
  <c r="M19" i="62"/>
  <c r="M20" i="62"/>
  <c r="M21" i="62"/>
  <c r="M22" i="62"/>
  <c r="M23" i="62"/>
  <c r="M24" i="62"/>
  <c r="M25" i="62"/>
  <c r="M26" i="62"/>
  <c r="M27" i="62"/>
  <c r="M28" i="62"/>
  <c r="M29" i="62"/>
  <c r="M30" i="62"/>
  <c r="M31" i="62"/>
  <c r="M32" i="62"/>
  <c r="M33" i="62"/>
  <c r="M34" i="62"/>
  <c r="M35" i="62"/>
  <c r="M36" i="62"/>
  <c r="M37" i="62"/>
  <c r="M38" i="62"/>
  <c r="M39" i="62"/>
  <c r="M17" i="63"/>
  <c r="M18" i="63"/>
  <c r="M19" i="63"/>
  <c r="M20" i="63"/>
  <c r="M21" i="63"/>
  <c r="M22" i="63"/>
  <c r="M23" i="63"/>
  <c r="M24" i="63"/>
  <c r="M25" i="63"/>
  <c r="M26" i="63"/>
  <c r="M27" i="63"/>
  <c r="M28" i="63"/>
  <c r="M29" i="63"/>
  <c r="M30" i="63"/>
  <c r="M31" i="63"/>
  <c r="M32" i="63"/>
  <c r="M33" i="63"/>
  <c r="M34" i="63"/>
  <c r="M35" i="63"/>
  <c r="M36" i="63"/>
  <c r="M37" i="63"/>
  <c r="M38" i="63"/>
  <c r="M39" i="63"/>
  <c r="M40" i="63"/>
  <c r="M41" i="63"/>
  <c r="M17" i="64"/>
  <c r="M18" i="64"/>
  <c r="M19" i="64"/>
  <c r="M20" i="64"/>
  <c r="M21" i="64"/>
  <c r="M22" i="64"/>
  <c r="M23" i="64"/>
  <c r="M24" i="64"/>
  <c r="M25" i="64"/>
  <c r="M26" i="64"/>
  <c r="M27" i="64"/>
  <c r="M28" i="64"/>
  <c r="M29" i="64"/>
  <c r="M30" i="64"/>
  <c r="M31" i="64"/>
  <c r="M32" i="64"/>
  <c r="M33" i="64"/>
  <c r="M34" i="64"/>
  <c r="M35" i="64"/>
  <c r="M36" i="64"/>
  <c r="M37" i="64"/>
  <c r="M38" i="64"/>
  <c r="M39" i="64"/>
  <c r="M17" i="65"/>
  <c r="M18" i="65"/>
  <c r="M19" i="65"/>
  <c r="M20" i="65"/>
  <c r="M21" i="65"/>
  <c r="M22" i="65"/>
  <c r="M23" i="65"/>
  <c r="M24" i="65"/>
  <c r="M25" i="65"/>
  <c r="M26" i="65"/>
  <c r="M27" i="65"/>
  <c r="M28" i="65"/>
  <c r="M29" i="65"/>
  <c r="M30" i="65"/>
  <c r="M31" i="65"/>
  <c r="M32" i="65"/>
  <c r="M33" i="65"/>
  <c r="M34" i="65"/>
  <c r="M35" i="65"/>
  <c r="M36" i="65"/>
  <c r="M37" i="65"/>
  <c r="M38" i="65"/>
  <c r="M39" i="65"/>
  <c r="M17" i="66"/>
  <c r="M18" i="66"/>
  <c r="M19" i="66"/>
  <c r="M20" i="66"/>
  <c r="M21" i="66"/>
  <c r="M22" i="66"/>
  <c r="M23" i="66"/>
  <c r="M24" i="66"/>
  <c r="M25" i="66"/>
  <c r="M26" i="66"/>
  <c r="M27" i="66"/>
  <c r="M28" i="66"/>
  <c r="M29" i="66"/>
  <c r="M30" i="66"/>
  <c r="M31" i="66"/>
  <c r="M32" i="66"/>
  <c r="M33" i="66"/>
  <c r="M34" i="66"/>
  <c r="M35" i="66"/>
  <c r="M36" i="66"/>
  <c r="M37" i="66"/>
  <c r="M38" i="66"/>
  <c r="M39" i="66"/>
  <c r="M17" i="67"/>
  <c r="M18" i="67"/>
  <c r="M19" i="67"/>
  <c r="M20" i="67"/>
  <c r="M21" i="67"/>
  <c r="M22" i="67"/>
  <c r="M23" i="67"/>
  <c r="M24" i="67"/>
  <c r="M25" i="67"/>
  <c r="M26" i="67"/>
  <c r="M27" i="67"/>
  <c r="M28" i="67"/>
  <c r="M29" i="67"/>
  <c r="M30" i="67"/>
  <c r="M31" i="67"/>
  <c r="M32" i="67"/>
  <c r="M33" i="67"/>
  <c r="M34" i="67"/>
  <c r="M35" i="67"/>
  <c r="M36" i="67"/>
  <c r="M37" i="67"/>
  <c r="M38" i="67"/>
  <c r="M39" i="67"/>
  <c r="M17" i="72"/>
  <c r="M18" i="72"/>
  <c r="M19" i="72"/>
  <c r="M20" i="72"/>
  <c r="M21" i="72"/>
  <c r="M22" i="72"/>
  <c r="M23" i="72"/>
  <c r="M24" i="72"/>
  <c r="M25" i="72"/>
  <c r="M26" i="72"/>
  <c r="M27" i="72"/>
  <c r="M28" i="72"/>
  <c r="M29" i="72"/>
  <c r="M30" i="72"/>
  <c r="M31" i="72"/>
  <c r="M32" i="72"/>
  <c r="M33" i="72"/>
  <c r="M34" i="72"/>
  <c r="M35" i="72"/>
  <c r="M36" i="72"/>
  <c r="M37" i="72"/>
  <c r="M38" i="72"/>
  <c r="M39" i="72"/>
  <c r="M17" i="73"/>
  <c r="M18" i="73"/>
  <c r="M19" i="73"/>
  <c r="M20" i="73"/>
  <c r="M21" i="73"/>
  <c r="M22" i="73"/>
  <c r="M23" i="73"/>
  <c r="M24" i="73"/>
  <c r="M25" i="73"/>
  <c r="M26" i="73"/>
  <c r="M27" i="73"/>
  <c r="M28" i="73"/>
  <c r="M29" i="73"/>
  <c r="M30" i="73"/>
  <c r="M31" i="73"/>
  <c r="M32" i="73"/>
  <c r="M33" i="73"/>
  <c r="M34" i="73"/>
  <c r="M35" i="73"/>
  <c r="M36" i="73"/>
  <c r="M37" i="73"/>
  <c r="M38" i="73"/>
  <c r="M39" i="73"/>
  <c r="M40" i="73"/>
  <c r="M41" i="73"/>
  <c r="M17" i="74"/>
  <c r="M18" i="74"/>
  <c r="M19" i="74"/>
  <c r="M20" i="74"/>
  <c r="M21" i="74"/>
  <c r="M22" i="74"/>
  <c r="M23" i="74"/>
  <c r="M24" i="74"/>
  <c r="M25" i="74"/>
  <c r="M26" i="74"/>
  <c r="M27" i="74"/>
  <c r="M28" i="74"/>
  <c r="M29" i="74"/>
  <c r="M30" i="74"/>
  <c r="M31" i="74"/>
  <c r="M32" i="74"/>
  <c r="M33" i="74"/>
  <c r="M34" i="74"/>
  <c r="M35" i="74"/>
  <c r="M36" i="74"/>
  <c r="M37" i="74"/>
  <c r="M38" i="74"/>
  <c r="M39" i="74"/>
  <c r="M40" i="74"/>
  <c r="M41" i="74"/>
  <c r="M17" i="75"/>
  <c r="M18" i="75"/>
  <c r="M19" i="75"/>
  <c r="M20" i="75"/>
  <c r="M21" i="75"/>
  <c r="M22" i="75"/>
  <c r="M23" i="75"/>
  <c r="M24" i="75"/>
  <c r="M25" i="75"/>
  <c r="M26" i="75"/>
  <c r="M27" i="75"/>
  <c r="M28" i="75"/>
  <c r="M29" i="75"/>
  <c r="M30" i="75"/>
  <c r="M31" i="75"/>
  <c r="M32" i="75"/>
  <c r="M33" i="75"/>
  <c r="M34" i="75"/>
  <c r="M35" i="75"/>
  <c r="M36" i="75"/>
  <c r="M37" i="75"/>
  <c r="M38" i="75"/>
  <c r="M39" i="75"/>
  <c r="M17" i="79"/>
  <c r="M18" i="79"/>
  <c r="M19" i="79"/>
  <c r="M20" i="79"/>
  <c r="M21" i="79"/>
  <c r="M22" i="79"/>
  <c r="M23" i="79"/>
  <c r="M24" i="79"/>
  <c r="M25" i="79"/>
  <c r="M26" i="79"/>
  <c r="M27" i="79"/>
  <c r="M28" i="79"/>
  <c r="M29" i="79"/>
  <c r="M30" i="79"/>
  <c r="M31" i="79"/>
  <c r="M32" i="79"/>
  <c r="M33" i="79"/>
  <c r="M34" i="79"/>
  <c r="M35" i="79"/>
  <c r="M36" i="79"/>
  <c r="M37" i="79"/>
  <c r="M38" i="79"/>
  <c r="M39" i="79"/>
  <c r="M17" i="80"/>
  <c r="M18" i="80"/>
  <c r="M19" i="80"/>
  <c r="M20" i="80"/>
  <c r="M21" i="80"/>
  <c r="M22" i="80"/>
  <c r="M23" i="80"/>
  <c r="M24" i="80"/>
  <c r="M25" i="80"/>
  <c r="M26" i="80"/>
  <c r="M27" i="80"/>
  <c r="M28" i="80"/>
  <c r="M29" i="80"/>
  <c r="M30" i="80"/>
  <c r="M31" i="80"/>
  <c r="M32" i="80"/>
  <c r="M33" i="80"/>
  <c r="M34" i="80"/>
  <c r="M35" i="80"/>
  <c r="M36" i="80"/>
  <c r="M37" i="80"/>
  <c r="M38" i="80"/>
  <c r="M39" i="80"/>
  <c r="M17" i="81"/>
  <c r="M18" i="81"/>
  <c r="M19" i="81"/>
  <c r="M20" i="81"/>
  <c r="M21" i="81"/>
  <c r="M22" i="81"/>
  <c r="M23" i="81"/>
  <c r="M24" i="81"/>
  <c r="M25" i="81"/>
  <c r="M26" i="81"/>
  <c r="M27" i="81"/>
  <c r="M28" i="81"/>
  <c r="M29" i="81"/>
  <c r="M30" i="81"/>
  <c r="M31" i="81"/>
  <c r="M32" i="81"/>
  <c r="M33" i="81"/>
  <c r="M34" i="81"/>
  <c r="M35" i="81"/>
  <c r="M36" i="81"/>
  <c r="M37" i="81"/>
  <c r="M38" i="81"/>
  <c r="M39" i="81"/>
  <c r="M40" i="81"/>
  <c r="M41" i="81"/>
  <c r="M17" i="85"/>
  <c r="M18" i="85"/>
  <c r="M19" i="85"/>
  <c r="M20" i="85"/>
  <c r="M21" i="85"/>
  <c r="M22" i="85"/>
  <c r="M23" i="85"/>
  <c r="M24" i="85"/>
  <c r="M25" i="85"/>
  <c r="M26" i="85"/>
  <c r="M27" i="85"/>
  <c r="M28" i="85"/>
  <c r="M29" i="85"/>
  <c r="M30" i="85"/>
  <c r="M31" i="85"/>
  <c r="M32" i="85"/>
  <c r="M33" i="85"/>
  <c r="M34" i="85"/>
  <c r="M35" i="85"/>
  <c r="M36" i="85"/>
  <c r="M37" i="85"/>
  <c r="M38" i="85"/>
  <c r="M39" i="85"/>
  <c r="M40" i="85"/>
  <c r="M41" i="85"/>
  <c r="M17" i="86"/>
  <c r="M18" i="86"/>
  <c r="M19" i="86"/>
  <c r="M20" i="86"/>
  <c r="M21" i="86"/>
  <c r="M22" i="86"/>
  <c r="M23" i="86"/>
  <c r="M24" i="86"/>
  <c r="M25" i="86"/>
  <c r="M26" i="86"/>
  <c r="M27" i="86"/>
  <c r="M28" i="86"/>
  <c r="M29" i="86"/>
  <c r="M30" i="86"/>
  <c r="M31" i="86"/>
  <c r="M32" i="86"/>
  <c r="M33" i="86"/>
  <c r="M34" i="86"/>
  <c r="M35" i="86"/>
  <c r="M36" i="86"/>
  <c r="M37" i="86"/>
  <c r="M38" i="86"/>
  <c r="M39" i="86"/>
  <c r="M40" i="86"/>
  <c r="M41" i="86"/>
  <c r="M17" i="70"/>
  <c r="M18" i="70"/>
  <c r="M19" i="70"/>
  <c r="M20" i="70"/>
  <c r="M21" i="70"/>
  <c r="M22" i="70"/>
  <c r="M23" i="70"/>
  <c r="M24" i="70"/>
  <c r="M25" i="70"/>
  <c r="M26" i="70"/>
  <c r="M27" i="70"/>
  <c r="M28" i="70"/>
  <c r="M29" i="70"/>
  <c r="M30" i="70"/>
  <c r="M31" i="70"/>
  <c r="M32" i="70"/>
  <c r="M33" i="70"/>
  <c r="M34" i="70"/>
  <c r="M35" i="70"/>
  <c r="M36" i="70"/>
  <c r="M37" i="70"/>
  <c r="M38" i="70"/>
  <c r="M39" i="70"/>
  <c r="M16" i="4"/>
  <c r="M16" i="7"/>
  <c r="M16" i="9"/>
  <c r="M16" i="10"/>
  <c r="M16" i="11"/>
  <c r="M16" i="12"/>
  <c r="M16" i="13"/>
  <c r="M16" i="14"/>
  <c r="M16" i="15"/>
  <c r="M16" i="16"/>
  <c r="M16" i="17"/>
  <c r="M16" i="18"/>
  <c r="M16" i="20"/>
  <c r="M16" i="21"/>
  <c r="M16" i="22"/>
  <c r="M16" i="23"/>
  <c r="M16" i="24"/>
  <c r="M16" i="26"/>
  <c r="M16" i="28"/>
  <c r="M16" i="29"/>
  <c r="M16" i="30"/>
  <c r="M16" i="31"/>
  <c r="M16" i="32"/>
  <c r="M16" i="33"/>
  <c r="M16" i="36"/>
  <c r="M16" i="37"/>
  <c r="M16" i="38"/>
  <c r="M16" i="39"/>
  <c r="M16" i="40"/>
  <c r="M16" i="41"/>
  <c r="M16" i="42"/>
  <c r="M16" i="44"/>
  <c r="M16" i="45"/>
  <c r="M16" i="47"/>
  <c r="M16" i="48"/>
  <c r="M16" i="49"/>
  <c r="M16" i="50"/>
  <c r="M16" i="51"/>
  <c r="M16" i="52"/>
  <c r="M16" i="54"/>
  <c r="M16" i="55"/>
  <c r="M16" i="56"/>
  <c r="M16" i="57"/>
  <c r="M16" i="59"/>
  <c r="M16" i="60"/>
  <c r="M16" i="61"/>
  <c r="M16" i="62"/>
  <c r="M16" i="63"/>
  <c r="M16" i="64"/>
  <c r="M16" i="65"/>
  <c r="M16" i="66"/>
  <c r="M16" i="67"/>
  <c r="M16" i="72"/>
  <c r="M16" i="73"/>
  <c r="M16" i="74"/>
  <c r="M16" i="75"/>
  <c r="M16" i="77"/>
  <c r="M16" i="79"/>
  <c r="M16" i="80"/>
  <c r="M16" i="81"/>
  <c r="M16" i="85"/>
  <c r="M16" i="86"/>
  <c r="M16" i="70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33" i="30"/>
  <c r="E34" i="30"/>
  <c r="E35" i="30"/>
  <c r="E36" i="30"/>
  <c r="E37" i="30"/>
  <c r="E38" i="30"/>
  <c r="E39" i="30"/>
  <c r="E40" i="30"/>
  <c r="E41" i="30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17" i="32"/>
  <c r="E18" i="32"/>
  <c r="E19" i="32"/>
  <c r="E20" i="32"/>
  <c r="E21" i="32"/>
  <c r="E22" i="32"/>
  <c r="E23" i="32"/>
  <c r="E24" i="32"/>
  <c r="E25" i="32"/>
  <c r="E26" i="32"/>
  <c r="E27" i="32"/>
  <c r="E28" i="32"/>
  <c r="E29" i="32"/>
  <c r="E30" i="32"/>
  <c r="E31" i="32"/>
  <c r="E32" i="32"/>
  <c r="E33" i="32"/>
  <c r="E34" i="32"/>
  <c r="E35" i="32"/>
  <c r="E36" i="32"/>
  <c r="E37" i="32"/>
  <c r="E38" i="32"/>
  <c r="E39" i="32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37" i="33"/>
  <c r="E38" i="33"/>
  <c r="E39" i="33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40" i="34"/>
  <c r="E41" i="34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41" i="37"/>
  <c r="E17" i="38"/>
  <c r="E18" i="38"/>
  <c r="E19" i="38"/>
  <c r="E20" i="38"/>
  <c r="E21" i="38"/>
  <c r="E22" i="38"/>
  <c r="E23" i="38"/>
  <c r="E24" i="38"/>
  <c r="E25" i="38"/>
  <c r="E26" i="38"/>
  <c r="E27" i="38"/>
  <c r="E28" i="38"/>
  <c r="E29" i="38"/>
  <c r="E30" i="38"/>
  <c r="E31" i="38"/>
  <c r="E32" i="38"/>
  <c r="E33" i="38"/>
  <c r="E34" i="38"/>
  <c r="E35" i="38"/>
  <c r="E36" i="38"/>
  <c r="E37" i="38"/>
  <c r="E38" i="38"/>
  <c r="E39" i="38"/>
  <c r="E40" i="38"/>
  <c r="E41" i="38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E41" i="55"/>
  <c r="E17" i="56"/>
  <c r="E18" i="56"/>
  <c r="E19" i="56"/>
  <c r="E20" i="56"/>
  <c r="E21" i="56"/>
  <c r="E22" i="56"/>
  <c r="E23" i="56"/>
  <c r="E24" i="56"/>
  <c r="E25" i="56"/>
  <c r="E26" i="56"/>
  <c r="E27" i="56"/>
  <c r="E28" i="56"/>
  <c r="E29" i="56"/>
  <c r="E30" i="56"/>
  <c r="E31" i="56"/>
  <c r="E32" i="56"/>
  <c r="E33" i="56"/>
  <c r="E34" i="56"/>
  <c r="E35" i="56"/>
  <c r="E36" i="56"/>
  <c r="E37" i="56"/>
  <c r="E38" i="56"/>
  <c r="E39" i="56"/>
  <c r="E40" i="56"/>
  <c r="E41" i="56"/>
  <c r="E17" i="57"/>
  <c r="E18" i="57"/>
  <c r="E19" i="57"/>
  <c r="E20" i="57"/>
  <c r="E21" i="57"/>
  <c r="E22" i="57"/>
  <c r="E23" i="57"/>
  <c r="E24" i="57"/>
  <c r="E25" i="57"/>
  <c r="E26" i="57"/>
  <c r="E27" i="57"/>
  <c r="E28" i="57"/>
  <c r="E29" i="57"/>
  <c r="E30" i="57"/>
  <c r="E31" i="57"/>
  <c r="E32" i="57"/>
  <c r="E33" i="57"/>
  <c r="E34" i="57"/>
  <c r="E35" i="57"/>
  <c r="E36" i="57"/>
  <c r="E37" i="57"/>
  <c r="E38" i="57"/>
  <c r="E39" i="57"/>
  <c r="E40" i="57"/>
  <c r="E41" i="57"/>
  <c r="E17" i="58"/>
  <c r="E18" i="58"/>
  <c r="E19" i="58"/>
  <c r="E20" i="58"/>
  <c r="E21" i="58"/>
  <c r="E22" i="58"/>
  <c r="E23" i="58"/>
  <c r="E24" i="58"/>
  <c r="E25" i="58"/>
  <c r="E26" i="58"/>
  <c r="E27" i="58"/>
  <c r="E28" i="58"/>
  <c r="E29" i="58"/>
  <c r="E30" i="58"/>
  <c r="E31" i="58"/>
  <c r="E32" i="58"/>
  <c r="E33" i="58"/>
  <c r="E34" i="58"/>
  <c r="E35" i="58"/>
  <c r="E36" i="58"/>
  <c r="E37" i="58"/>
  <c r="E38" i="58"/>
  <c r="E39" i="58"/>
  <c r="E40" i="58"/>
  <c r="E41" i="58"/>
  <c r="E17" i="60"/>
  <c r="E18" i="60"/>
  <c r="E19" i="60"/>
  <c r="E20" i="60"/>
  <c r="E21" i="60"/>
  <c r="E22" i="60"/>
  <c r="E23" i="60"/>
  <c r="E24" i="60"/>
  <c r="E25" i="60"/>
  <c r="E26" i="60"/>
  <c r="E27" i="60"/>
  <c r="E28" i="60"/>
  <c r="E29" i="60"/>
  <c r="E30" i="60"/>
  <c r="E31" i="60"/>
  <c r="E32" i="60"/>
  <c r="E33" i="60"/>
  <c r="E34" i="60"/>
  <c r="E35" i="60"/>
  <c r="E36" i="60"/>
  <c r="E37" i="60"/>
  <c r="E38" i="60"/>
  <c r="E39" i="60"/>
  <c r="E40" i="60"/>
  <c r="E41" i="60"/>
  <c r="E17" i="61"/>
  <c r="E18" i="61"/>
  <c r="E19" i="61"/>
  <c r="E20" i="61"/>
  <c r="E21" i="61"/>
  <c r="E22" i="61"/>
  <c r="E23" i="61"/>
  <c r="E24" i="61"/>
  <c r="E25" i="61"/>
  <c r="E26" i="61"/>
  <c r="E27" i="61"/>
  <c r="E28" i="61"/>
  <c r="E29" i="61"/>
  <c r="E30" i="61"/>
  <c r="E31" i="61"/>
  <c r="E32" i="61"/>
  <c r="E33" i="61"/>
  <c r="E34" i="61"/>
  <c r="E35" i="61"/>
  <c r="E36" i="61"/>
  <c r="E37" i="61"/>
  <c r="E38" i="61"/>
  <c r="E39" i="61"/>
  <c r="E40" i="61"/>
  <c r="E41" i="61"/>
  <c r="E17" i="62"/>
  <c r="E18" i="62"/>
  <c r="E19" i="62"/>
  <c r="E20" i="62"/>
  <c r="E21" i="62"/>
  <c r="E22" i="62"/>
  <c r="E23" i="62"/>
  <c r="E24" i="62"/>
  <c r="E25" i="62"/>
  <c r="E26" i="62"/>
  <c r="E27" i="62"/>
  <c r="E28" i="62"/>
  <c r="E29" i="62"/>
  <c r="E30" i="62"/>
  <c r="E31" i="62"/>
  <c r="E32" i="62"/>
  <c r="E33" i="62"/>
  <c r="E34" i="62"/>
  <c r="E35" i="62"/>
  <c r="E36" i="62"/>
  <c r="E37" i="62"/>
  <c r="E38" i="62"/>
  <c r="E39" i="62"/>
  <c r="E17" i="63"/>
  <c r="E18" i="63"/>
  <c r="E19" i="63"/>
  <c r="E20" i="63"/>
  <c r="E21" i="63"/>
  <c r="E22" i="63"/>
  <c r="E23" i="63"/>
  <c r="E24" i="63"/>
  <c r="E25" i="63"/>
  <c r="E26" i="63"/>
  <c r="E27" i="63"/>
  <c r="E28" i="63"/>
  <c r="E29" i="63"/>
  <c r="E30" i="63"/>
  <c r="E31" i="63"/>
  <c r="E32" i="63"/>
  <c r="E33" i="63"/>
  <c r="E34" i="63"/>
  <c r="E35" i="63"/>
  <c r="E36" i="63"/>
  <c r="E37" i="63"/>
  <c r="E38" i="63"/>
  <c r="E39" i="63"/>
  <c r="E40" i="63"/>
  <c r="E41" i="63"/>
  <c r="E17" i="65"/>
  <c r="E18" i="65"/>
  <c r="E19" i="65"/>
  <c r="E20" i="65"/>
  <c r="E21" i="65"/>
  <c r="E22" i="65"/>
  <c r="E23" i="65"/>
  <c r="E24" i="65"/>
  <c r="E25" i="65"/>
  <c r="E26" i="65"/>
  <c r="E27" i="65"/>
  <c r="E28" i="65"/>
  <c r="E29" i="65"/>
  <c r="E30" i="65"/>
  <c r="E31" i="65"/>
  <c r="E32" i="65"/>
  <c r="E33" i="65"/>
  <c r="E34" i="65"/>
  <c r="E35" i="65"/>
  <c r="E36" i="65"/>
  <c r="E37" i="65"/>
  <c r="E38" i="65"/>
  <c r="E39" i="65"/>
  <c r="E17" i="66"/>
  <c r="E18" i="66"/>
  <c r="E19" i="66"/>
  <c r="E20" i="66"/>
  <c r="E21" i="66"/>
  <c r="E22" i="66"/>
  <c r="E23" i="66"/>
  <c r="E24" i="66"/>
  <c r="E25" i="66"/>
  <c r="E26" i="66"/>
  <c r="E27" i="66"/>
  <c r="E28" i="66"/>
  <c r="E29" i="66"/>
  <c r="E30" i="66"/>
  <c r="E31" i="66"/>
  <c r="E32" i="66"/>
  <c r="E33" i="66"/>
  <c r="E34" i="66"/>
  <c r="E35" i="66"/>
  <c r="E36" i="66"/>
  <c r="E37" i="66"/>
  <c r="E38" i="66"/>
  <c r="E39" i="66"/>
  <c r="E17" i="68"/>
  <c r="E18" i="68"/>
  <c r="E19" i="68"/>
  <c r="E20" i="68"/>
  <c r="E21" i="68"/>
  <c r="E22" i="68"/>
  <c r="E23" i="68"/>
  <c r="E24" i="68"/>
  <c r="E25" i="68"/>
  <c r="E26" i="68"/>
  <c r="E27" i="68"/>
  <c r="E28" i="68"/>
  <c r="E29" i="68"/>
  <c r="E30" i="68"/>
  <c r="E31" i="68"/>
  <c r="E32" i="68"/>
  <c r="E33" i="68"/>
  <c r="E34" i="68"/>
  <c r="E35" i="68"/>
  <c r="E36" i="68"/>
  <c r="E37" i="68"/>
  <c r="E38" i="68"/>
  <c r="E39" i="68"/>
  <c r="E40" i="68"/>
  <c r="E41" i="68"/>
  <c r="E17" i="72"/>
  <c r="E18" i="72"/>
  <c r="E19" i="72"/>
  <c r="E20" i="72"/>
  <c r="E21" i="72"/>
  <c r="E22" i="72"/>
  <c r="E23" i="72"/>
  <c r="E24" i="72"/>
  <c r="E25" i="72"/>
  <c r="E26" i="72"/>
  <c r="E27" i="72"/>
  <c r="E28" i="72"/>
  <c r="E29" i="72"/>
  <c r="E30" i="72"/>
  <c r="E31" i="72"/>
  <c r="E32" i="72"/>
  <c r="E33" i="72"/>
  <c r="E34" i="72"/>
  <c r="E35" i="72"/>
  <c r="E36" i="72"/>
  <c r="E37" i="72"/>
  <c r="E38" i="72"/>
  <c r="E39" i="72"/>
  <c r="E17" i="73"/>
  <c r="E18" i="73"/>
  <c r="E19" i="73"/>
  <c r="E20" i="73"/>
  <c r="E21" i="73"/>
  <c r="E22" i="73"/>
  <c r="E23" i="73"/>
  <c r="E24" i="73"/>
  <c r="E25" i="73"/>
  <c r="E26" i="73"/>
  <c r="E27" i="73"/>
  <c r="E28" i="73"/>
  <c r="E29" i="73"/>
  <c r="E30" i="73"/>
  <c r="E31" i="73"/>
  <c r="E32" i="73"/>
  <c r="E33" i="73"/>
  <c r="E34" i="73"/>
  <c r="E35" i="73"/>
  <c r="E36" i="73"/>
  <c r="E37" i="73"/>
  <c r="E38" i="73"/>
  <c r="E39" i="73"/>
  <c r="E40" i="73"/>
  <c r="E41" i="73"/>
  <c r="E17" i="74"/>
  <c r="E18" i="74"/>
  <c r="E19" i="74"/>
  <c r="E20" i="74"/>
  <c r="E21" i="74"/>
  <c r="E22" i="74"/>
  <c r="E23" i="74"/>
  <c r="E24" i="74"/>
  <c r="E25" i="74"/>
  <c r="E26" i="74"/>
  <c r="E27" i="74"/>
  <c r="E28" i="74"/>
  <c r="E29" i="74"/>
  <c r="E30" i="74"/>
  <c r="E31" i="74"/>
  <c r="E32" i="74"/>
  <c r="E33" i="74"/>
  <c r="E34" i="74"/>
  <c r="E35" i="74"/>
  <c r="E36" i="74"/>
  <c r="E37" i="74"/>
  <c r="E38" i="74"/>
  <c r="E39" i="74"/>
  <c r="E40" i="74"/>
  <c r="E41" i="74"/>
  <c r="E17" i="77"/>
  <c r="E18" i="77"/>
  <c r="E19" i="77"/>
  <c r="E20" i="77"/>
  <c r="E21" i="77"/>
  <c r="E22" i="77"/>
  <c r="E23" i="77"/>
  <c r="E24" i="77"/>
  <c r="E25" i="77"/>
  <c r="E26" i="77"/>
  <c r="E27" i="77"/>
  <c r="E28" i="77"/>
  <c r="E29" i="77"/>
  <c r="E30" i="77"/>
  <c r="E31" i="77"/>
  <c r="E32" i="77"/>
  <c r="E33" i="77"/>
  <c r="E34" i="77"/>
  <c r="E35" i="77"/>
  <c r="E36" i="77"/>
  <c r="E37" i="77"/>
  <c r="E38" i="77"/>
  <c r="E39" i="77"/>
  <c r="E17" i="79"/>
  <c r="E18" i="79"/>
  <c r="E19" i="79"/>
  <c r="E20" i="79"/>
  <c r="E21" i="79"/>
  <c r="E22" i="79"/>
  <c r="E23" i="79"/>
  <c r="E24" i="79"/>
  <c r="E25" i="79"/>
  <c r="E26" i="79"/>
  <c r="E27" i="79"/>
  <c r="E28" i="79"/>
  <c r="E29" i="79"/>
  <c r="E30" i="79"/>
  <c r="E31" i="79"/>
  <c r="E32" i="79"/>
  <c r="E33" i="79"/>
  <c r="E34" i="79"/>
  <c r="E35" i="79"/>
  <c r="E36" i="79"/>
  <c r="E37" i="79"/>
  <c r="E38" i="79"/>
  <c r="E39" i="79"/>
  <c r="E17" i="81"/>
  <c r="E18" i="81"/>
  <c r="E19" i="81"/>
  <c r="E20" i="81"/>
  <c r="E21" i="81"/>
  <c r="E22" i="81"/>
  <c r="E23" i="81"/>
  <c r="E24" i="81"/>
  <c r="E25" i="81"/>
  <c r="E26" i="81"/>
  <c r="E27" i="81"/>
  <c r="E28" i="81"/>
  <c r="E29" i="81"/>
  <c r="E30" i="81"/>
  <c r="E31" i="81"/>
  <c r="E32" i="81"/>
  <c r="E33" i="81"/>
  <c r="E34" i="81"/>
  <c r="E35" i="81"/>
  <c r="E36" i="81"/>
  <c r="E37" i="81"/>
  <c r="E38" i="81"/>
  <c r="E39" i="81"/>
  <c r="E40" i="81"/>
  <c r="E41" i="81"/>
  <c r="E17" i="84"/>
  <c r="E18" i="84"/>
  <c r="E19" i="84"/>
  <c r="E20" i="84"/>
  <c r="E21" i="84"/>
  <c r="E22" i="84"/>
  <c r="E23" i="84"/>
  <c r="E24" i="84"/>
  <c r="E25" i="84"/>
  <c r="E26" i="84"/>
  <c r="E27" i="84"/>
  <c r="E28" i="84"/>
  <c r="E29" i="84"/>
  <c r="E30" i="84"/>
  <c r="E31" i="84"/>
  <c r="E32" i="84"/>
  <c r="E33" i="84"/>
  <c r="E34" i="84"/>
  <c r="E35" i="84"/>
  <c r="E36" i="84"/>
  <c r="E37" i="84"/>
  <c r="E38" i="84"/>
  <c r="E39" i="84"/>
  <c r="E17" i="85"/>
  <c r="E18" i="85"/>
  <c r="E19" i="85"/>
  <c r="E20" i="85"/>
  <c r="E21" i="85"/>
  <c r="E22" i="85"/>
  <c r="E23" i="85"/>
  <c r="E24" i="85"/>
  <c r="E25" i="85"/>
  <c r="E26" i="85"/>
  <c r="E27" i="85"/>
  <c r="E28" i="85"/>
  <c r="E29" i="85"/>
  <c r="E30" i="85"/>
  <c r="E31" i="85"/>
  <c r="E32" i="85"/>
  <c r="E33" i="85"/>
  <c r="E34" i="85"/>
  <c r="E35" i="85"/>
  <c r="E36" i="85"/>
  <c r="E37" i="85"/>
  <c r="E38" i="85"/>
  <c r="E39" i="85"/>
  <c r="E17" i="86"/>
  <c r="E18" i="86"/>
  <c r="E19" i="86"/>
  <c r="E20" i="86"/>
  <c r="E21" i="86"/>
  <c r="E22" i="86"/>
  <c r="E23" i="86"/>
  <c r="E24" i="86"/>
  <c r="E25" i="86"/>
  <c r="E26" i="86"/>
  <c r="E27" i="86"/>
  <c r="E28" i="86"/>
  <c r="E29" i="86"/>
  <c r="E30" i="86"/>
  <c r="E31" i="86"/>
  <c r="E32" i="86"/>
  <c r="E33" i="86"/>
  <c r="E34" i="86"/>
  <c r="E35" i="86"/>
  <c r="E36" i="86"/>
  <c r="E37" i="86"/>
  <c r="E38" i="86"/>
  <c r="E39" i="86"/>
  <c r="E40" i="86"/>
  <c r="E41" i="86"/>
  <c r="E17" i="88"/>
  <c r="E18" i="88"/>
  <c r="E19" i="88"/>
  <c r="E20" i="88"/>
  <c r="E21" i="88"/>
  <c r="E22" i="88"/>
  <c r="E23" i="88"/>
  <c r="E24" i="88"/>
  <c r="E25" i="88"/>
  <c r="E26" i="88"/>
  <c r="E27" i="88"/>
  <c r="E28" i="88"/>
  <c r="E29" i="88"/>
  <c r="E30" i="88"/>
  <c r="E31" i="88"/>
  <c r="E32" i="88"/>
  <c r="E33" i="88"/>
  <c r="E34" i="88"/>
  <c r="E35" i="88"/>
  <c r="E36" i="88"/>
  <c r="E37" i="88"/>
  <c r="E38" i="88"/>
  <c r="E39" i="88"/>
  <c r="E17" i="89"/>
  <c r="E18" i="89"/>
  <c r="E19" i="89"/>
  <c r="E20" i="89"/>
  <c r="E21" i="89"/>
  <c r="E22" i="89"/>
  <c r="E23" i="89"/>
  <c r="E24" i="89"/>
  <c r="E25" i="89"/>
  <c r="E26" i="89"/>
  <c r="E27" i="89"/>
  <c r="E28" i="89"/>
  <c r="E29" i="89"/>
  <c r="E30" i="89"/>
  <c r="E31" i="89"/>
  <c r="E32" i="89"/>
  <c r="E33" i="89"/>
  <c r="E34" i="89"/>
  <c r="E35" i="89"/>
  <c r="E36" i="89"/>
  <c r="E37" i="89"/>
  <c r="E38" i="89"/>
  <c r="E39" i="89"/>
  <c r="E17" i="70"/>
  <c r="E18" i="70"/>
  <c r="E19" i="70"/>
  <c r="E20" i="70"/>
  <c r="E21" i="70"/>
  <c r="E22" i="70"/>
  <c r="E23" i="70"/>
  <c r="E24" i="70"/>
  <c r="E25" i="70"/>
  <c r="E26" i="70"/>
  <c r="E27" i="70"/>
  <c r="E28" i="70"/>
  <c r="E29" i="70"/>
  <c r="E30" i="70"/>
  <c r="E31" i="70"/>
  <c r="E32" i="70"/>
  <c r="E33" i="70"/>
  <c r="E34" i="70"/>
  <c r="E35" i="70"/>
  <c r="E36" i="70"/>
  <c r="E37" i="70"/>
  <c r="E38" i="70"/>
  <c r="E39" i="70"/>
  <c r="E16" i="4"/>
  <c r="E16" i="5"/>
  <c r="E16" i="7"/>
  <c r="E16" i="8"/>
  <c r="E16" i="10"/>
  <c r="E16" i="11"/>
  <c r="E16" i="12"/>
  <c r="E16" i="13"/>
  <c r="E16" i="14"/>
  <c r="E16" i="15"/>
  <c r="E16" i="16"/>
  <c r="E16" i="17"/>
  <c r="E16" i="20"/>
  <c r="E16" i="21"/>
  <c r="E16" i="22"/>
  <c r="E16" i="23"/>
  <c r="E16" i="24"/>
  <c r="E16" i="25"/>
  <c r="E16" i="26"/>
  <c r="E16" i="28"/>
  <c r="E16" i="29"/>
  <c r="E16" i="30"/>
  <c r="E16" i="31"/>
  <c r="E16" i="32"/>
  <c r="E16" i="33"/>
  <c r="E16" i="34"/>
  <c r="E16" i="35"/>
  <c r="E16" i="36"/>
  <c r="E16" i="37"/>
  <c r="E16" i="38"/>
  <c r="E16" i="40"/>
  <c r="E16" i="41"/>
  <c r="E16" i="43"/>
  <c r="E16" i="44"/>
  <c r="E16" i="45"/>
  <c r="E16" i="46"/>
  <c r="E16" i="47"/>
  <c r="E16" i="48"/>
  <c r="E16" i="49"/>
  <c r="E16" i="50"/>
  <c r="E16" i="51"/>
  <c r="E16" i="52"/>
  <c r="E16" i="54"/>
  <c r="E16" i="55"/>
  <c r="E16" i="56"/>
  <c r="E16" i="57"/>
  <c r="E16" i="58"/>
  <c r="E16" i="60"/>
  <c r="E16" i="61"/>
  <c r="E16" i="62"/>
  <c r="E16" i="63"/>
  <c r="E16" i="65"/>
  <c r="E16" i="66"/>
  <c r="E16" i="68"/>
  <c r="E16" i="72"/>
  <c r="E16" i="73"/>
  <c r="E16" i="74"/>
  <c r="E16" i="77"/>
  <c r="E16" i="79"/>
  <c r="E16" i="81"/>
  <c r="E16" i="84"/>
  <c r="E16" i="85"/>
  <c r="E16" i="86"/>
  <c r="E16" i="88"/>
  <c r="E16" i="89"/>
  <c r="E16" i="70"/>
  <c r="G12" i="7"/>
  <c r="G12" i="8"/>
  <c r="G12" i="9"/>
  <c r="G12" i="10"/>
  <c r="G12" i="11"/>
  <c r="G12" i="12"/>
  <c r="G12" i="13"/>
  <c r="G12" i="14"/>
  <c r="G12" i="15"/>
  <c r="G12" i="16"/>
  <c r="G12" i="17"/>
  <c r="G12" i="20"/>
  <c r="G12" i="22"/>
  <c r="G12" i="23"/>
  <c r="G12" i="24"/>
  <c r="G12" i="25"/>
  <c r="G12" i="26"/>
  <c r="G12" i="28"/>
  <c r="G12" i="29"/>
  <c r="G12" i="30"/>
  <c r="G12" i="31"/>
  <c r="G12" i="32"/>
  <c r="G12" i="33"/>
  <c r="G12" i="34"/>
  <c r="G12" i="35"/>
  <c r="G12" i="36"/>
  <c r="G12" i="37"/>
  <c r="G12" i="38"/>
  <c r="G12" i="40"/>
  <c r="G12" i="41"/>
  <c r="G12" i="43"/>
  <c r="G12" i="44"/>
  <c r="G12" i="45"/>
  <c r="G12" i="46"/>
  <c r="G12" i="47"/>
  <c r="G12" i="48"/>
  <c r="G12" i="49"/>
  <c r="G12" i="50"/>
  <c r="G12" i="51"/>
  <c r="G12" i="52"/>
  <c r="G12" i="54"/>
  <c r="G12" i="55"/>
  <c r="G12" i="56"/>
  <c r="G12" i="57"/>
  <c r="G12" i="58"/>
  <c r="G12" i="60"/>
  <c r="G12" i="61"/>
  <c r="G12" i="63"/>
  <c r="G12" i="65"/>
  <c r="G12" i="66"/>
  <c r="G12" i="68"/>
  <c r="G12" i="72"/>
  <c r="G12" i="73"/>
  <c r="G12" i="74"/>
  <c r="G12" i="77"/>
  <c r="G12" i="79"/>
  <c r="G12" i="81"/>
  <c r="G12" i="84"/>
  <c r="G12" i="85"/>
  <c r="G12" i="86"/>
  <c r="G12" i="88"/>
  <c r="G12" i="89"/>
  <c r="G12" i="70"/>
  <c r="K41" i="89"/>
  <c r="C41" i="89"/>
  <c r="K40" i="89"/>
  <c r="C40" i="89"/>
  <c r="K39" i="89"/>
  <c r="C39" i="89"/>
  <c r="K38" i="89"/>
  <c r="C38" i="89"/>
  <c r="K37" i="89"/>
  <c r="C37" i="89"/>
  <c r="K36" i="89"/>
  <c r="C36" i="89"/>
  <c r="K35" i="89"/>
  <c r="C35" i="89"/>
  <c r="K34" i="89"/>
  <c r="C34" i="89"/>
  <c r="K33" i="89"/>
  <c r="C33" i="89"/>
  <c r="K32" i="89"/>
  <c r="C32" i="89"/>
  <c r="K31" i="89"/>
  <c r="C31" i="89"/>
  <c r="K30" i="89"/>
  <c r="C30" i="89"/>
  <c r="K29" i="89"/>
  <c r="C29" i="89"/>
  <c r="K28" i="89"/>
  <c r="C28" i="89"/>
  <c r="K27" i="89"/>
  <c r="C27" i="89"/>
  <c r="K26" i="89"/>
  <c r="C26" i="89"/>
  <c r="K25" i="89"/>
  <c r="C25" i="89"/>
  <c r="K24" i="89"/>
  <c r="C24" i="89"/>
  <c r="K23" i="89"/>
  <c r="C23" i="89"/>
  <c r="K22" i="89"/>
  <c r="C22" i="89"/>
  <c r="K21" i="89"/>
  <c r="C21" i="89"/>
  <c r="K20" i="89"/>
  <c r="C20" i="89"/>
  <c r="K19" i="89"/>
  <c r="C19" i="89"/>
  <c r="K18" i="89"/>
  <c r="C18" i="89"/>
  <c r="K17" i="89"/>
  <c r="C17" i="89"/>
  <c r="K16" i="89"/>
  <c r="C16" i="89"/>
  <c r="K41" i="88"/>
  <c r="C41" i="88"/>
  <c r="K40" i="88"/>
  <c r="C40" i="88"/>
  <c r="K39" i="88"/>
  <c r="C39" i="88"/>
  <c r="K38" i="88"/>
  <c r="C38" i="88"/>
  <c r="K37" i="88"/>
  <c r="C37" i="88"/>
  <c r="K36" i="88"/>
  <c r="C36" i="88"/>
  <c r="K35" i="88"/>
  <c r="C35" i="88"/>
  <c r="K34" i="88"/>
  <c r="C34" i="88"/>
  <c r="K33" i="88"/>
  <c r="C33" i="88"/>
  <c r="K32" i="88"/>
  <c r="C32" i="88"/>
  <c r="K31" i="88"/>
  <c r="C31" i="88"/>
  <c r="K30" i="88"/>
  <c r="C30" i="88"/>
  <c r="K29" i="88"/>
  <c r="C29" i="88"/>
  <c r="K28" i="88"/>
  <c r="C28" i="88"/>
  <c r="K27" i="88"/>
  <c r="C27" i="88"/>
  <c r="K26" i="88"/>
  <c r="C26" i="88"/>
  <c r="K25" i="88"/>
  <c r="C25" i="88"/>
  <c r="K24" i="88"/>
  <c r="C24" i="88"/>
  <c r="K23" i="88"/>
  <c r="C23" i="88"/>
  <c r="K22" i="88"/>
  <c r="C22" i="88"/>
  <c r="K21" i="88"/>
  <c r="C21" i="88"/>
  <c r="K20" i="88"/>
  <c r="C20" i="88"/>
  <c r="K19" i="88"/>
  <c r="C19" i="88"/>
  <c r="K18" i="88"/>
  <c r="C18" i="88"/>
  <c r="K17" i="88"/>
  <c r="C17" i="88"/>
  <c r="K16" i="88"/>
  <c r="C16" i="88"/>
  <c r="K41" i="87"/>
  <c r="C41" i="87"/>
  <c r="K40" i="87"/>
  <c r="C40" i="87"/>
  <c r="K39" i="87"/>
  <c r="C39" i="87"/>
  <c r="K38" i="87"/>
  <c r="C38" i="87"/>
  <c r="K37" i="87"/>
  <c r="C37" i="87"/>
  <c r="K36" i="87"/>
  <c r="C36" i="87"/>
  <c r="K35" i="87"/>
  <c r="C35" i="87"/>
  <c r="K34" i="87"/>
  <c r="C34" i="87"/>
  <c r="K33" i="87"/>
  <c r="C33" i="87"/>
  <c r="K32" i="87"/>
  <c r="C32" i="87"/>
  <c r="K31" i="87"/>
  <c r="C31" i="87"/>
  <c r="K30" i="87"/>
  <c r="C30" i="87"/>
  <c r="K29" i="87"/>
  <c r="C29" i="87"/>
  <c r="K28" i="87"/>
  <c r="C28" i="87"/>
  <c r="K27" i="87"/>
  <c r="C27" i="87"/>
  <c r="K26" i="87"/>
  <c r="C26" i="87"/>
  <c r="K25" i="87"/>
  <c r="C25" i="87"/>
  <c r="K24" i="87"/>
  <c r="C24" i="87"/>
  <c r="K23" i="87"/>
  <c r="C23" i="87"/>
  <c r="K22" i="87"/>
  <c r="C22" i="87"/>
  <c r="K21" i="87"/>
  <c r="C21" i="87"/>
  <c r="K20" i="87"/>
  <c r="C20" i="87"/>
  <c r="K19" i="87"/>
  <c r="C19" i="87"/>
  <c r="K18" i="87"/>
  <c r="C18" i="87"/>
  <c r="K17" i="87"/>
  <c r="C17" i="87"/>
  <c r="K16" i="87"/>
  <c r="C16" i="87"/>
  <c r="K41" i="86"/>
  <c r="C41" i="86"/>
  <c r="K40" i="86"/>
  <c r="C40" i="86"/>
  <c r="K39" i="86"/>
  <c r="C39" i="86"/>
  <c r="K38" i="86"/>
  <c r="C38" i="86"/>
  <c r="K37" i="86"/>
  <c r="C37" i="86"/>
  <c r="K36" i="86"/>
  <c r="C36" i="86"/>
  <c r="K35" i="86"/>
  <c r="C35" i="86"/>
  <c r="K34" i="86"/>
  <c r="C34" i="86"/>
  <c r="K33" i="86"/>
  <c r="C33" i="86"/>
  <c r="K32" i="86"/>
  <c r="C32" i="86"/>
  <c r="K31" i="86"/>
  <c r="C31" i="86"/>
  <c r="K30" i="86"/>
  <c r="C30" i="86"/>
  <c r="K29" i="86"/>
  <c r="C29" i="86"/>
  <c r="K28" i="86"/>
  <c r="C28" i="86"/>
  <c r="K27" i="86"/>
  <c r="C27" i="86"/>
  <c r="K26" i="86"/>
  <c r="C26" i="86"/>
  <c r="K25" i="86"/>
  <c r="C25" i="86"/>
  <c r="K24" i="86"/>
  <c r="C24" i="86"/>
  <c r="K23" i="86"/>
  <c r="C23" i="86"/>
  <c r="K22" i="86"/>
  <c r="C22" i="86"/>
  <c r="K21" i="86"/>
  <c r="C21" i="86"/>
  <c r="K20" i="86"/>
  <c r="C20" i="86"/>
  <c r="K19" i="86"/>
  <c r="C19" i="86"/>
  <c r="K18" i="86"/>
  <c r="C18" i="86"/>
  <c r="K17" i="86"/>
  <c r="C17" i="86"/>
  <c r="K16" i="86"/>
  <c r="C16" i="86"/>
  <c r="K41" i="85"/>
  <c r="C41" i="85"/>
  <c r="K40" i="85"/>
  <c r="C40" i="85"/>
  <c r="K39" i="85"/>
  <c r="C39" i="85"/>
  <c r="K38" i="85"/>
  <c r="C38" i="85"/>
  <c r="K37" i="85"/>
  <c r="C37" i="85"/>
  <c r="K36" i="85"/>
  <c r="C36" i="85"/>
  <c r="K35" i="85"/>
  <c r="C35" i="85"/>
  <c r="K34" i="85"/>
  <c r="C34" i="85"/>
  <c r="K33" i="85"/>
  <c r="C33" i="85"/>
  <c r="K32" i="85"/>
  <c r="C32" i="85"/>
  <c r="K31" i="85"/>
  <c r="C31" i="85"/>
  <c r="K30" i="85"/>
  <c r="C30" i="85"/>
  <c r="K29" i="85"/>
  <c r="C29" i="85"/>
  <c r="K28" i="85"/>
  <c r="C28" i="85"/>
  <c r="K27" i="85"/>
  <c r="C27" i="85"/>
  <c r="K26" i="85"/>
  <c r="C26" i="85"/>
  <c r="K25" i="85"/>
  <c r="C25" i="85"/>
  <c r="K24" i="85"/>
  <c r="C24" i="85"/>
  <c r="K23" i="85"/>
  <c r="C23" i="85"/>
  <c r="K22" i="85"/>
  <c r="C22" i="85"/>
  <c r="K21" i="85"/>
  <c r="C21" i="85"/>
  <c r="K20" i="85"/>
  <c r="C20" i="85"/>
  <c r="K19" i="85"/>
  <c r="C19" i="85"/>
  <c r="K18" i="85"/>
  <c r="C18" i="85"/>
  <c r="K17" i="85"/>
  <c r="C17" i="85"/>
  <c r="K16" i="85"/>
  <c r="C16" i="85"/>
  <c r="K41" i="84"/>
  <c r="C41" i="84"/>
  <c r="K40" i="84"/>
  <c r="C40" i="84"/>
  <c r="K39" i="84"/>
  <c r="C39" i="84"/>
  <c r="K38" i="84"/>
  <c r="C38" i="84"/>
  <c r="K37" i="84"/>
  <c r="C37" i="84"/>
  <c r="K36" i="84"/>
  <c r="C36" i="84"/>
  <c r="K35" i="84"/>
  <c r="C35" i="84"/>
  <c r="K34" i="84"/>
  <c r="C34" i="84"/>
  <c r="K33" i="84"/>
  <c r="C33" i="84"/>
  <c r="K32" i="84"/>
  <c r="C32" i="84"/>
  <c r="K31" i="84"/>
  <c r="C31" i="84"/>
  <c r="K30" i="84"/>
  <c r="C30" i="84"/>
  <c r="K29" i="84"/>
  <c r="C29" i="84"/>
  <c r="K28" i="84"/>
  <c r="C28" i="84"/>
  <c r="K27" i="84"/>
  <c r="C27" i="84"/>
  <c r="K26" i="84"/>
  <c r="C26" i="84"/>
  <c r="K25" i="84"/>
  <c r="C25" i="84"/>
  <c r="K24" i="84"/>
  <c r="C24" i="84"/>
  <c r="K23" i="84"/>
  <c r="C23" i="84"/>
  <c r="K22" i="84"/>
  <c r="C22" i="84"/>
  <c r="K21" i="84"/>
  <c r="C21" i="84"/>
  <c r="K20" i="84"/>
  <c r="C20" i="84"/>
  <c r="K19" i="84"/>
  <c r="C19" i="84"/>
  <c r="K18" i="84"/>
  <c r="C18" i="84"/>
  <c r="K17" i="84"/>
  <c r="C17" i="84"/>
  <c r="K16" i="84"/>
  <c r="C16" i="84"/>
  <c r="K41" i="82"/>
  <c r="K40" i="82"/>
  <c r="K39" i="82"/>
  <c r="K38" i="82"/>
  <c r="K37" i="82"/>
  <c r="K36" i="82"/>
  <c r="K35" i="82"/>
  <c r="K34" i="82"/>
  <c r="K33" i="82"/>
  <c r="K32" i="82"/>
  <c r="K31" i="82"/>
  <c r="K30" i="82"/>
  <c r="K29" i="82"/>
  <c r="K28" i="82"/>
  <c r="K27" i="82"/>
  <c r="K26" i="82"/>
  <c r="K25" i="82"/>
  <c r="K24" i="82"/>
  <c r="K23" i="82"/>
  <c r="K22" i="82"/>
  <c r="K21" i="82"/>
  <c r="K20" i="82"/>
  <c r="K19" i="82"/>
  <c r="K18" i="82"/>
  <c r="K17" i="82"/>
  <c r="K16" i="82"/>
  <c r="K41" i="81"/>
  <c r="C41" i="81"/>
  <c r="K40" i="81"/>
  <c r="C40" i="81"/>
  <c r="K39" i="81"/>
  <c r="C39" i="81"/>
  <c r="K38" i="81"/>
  <c r="C38" i="81"/>
  <c r="K37" i="81"/>
  <c r="C37" i="81"/>
  <c r="K36" i="81"/>
  <c r="C36" i="81"/>
  <c r="K35" i="81"/>
  <c r="C35" i="81"/>
  <c r="K34" i="81"/>
  <c r="C34" i="81"/>
  <c r="K33" i="81"/>
  <c r="C33" i="81"/>
  <c r="K32" i="81"/>
  <c r="C32" i="81"/>
  <c r="K31" i="81"/>
  <c r="C31" i="81"/>
  <c r="K30" i="81"/>
  <c r="C30" i="81"/>
  <c r="K29" i="81"/>
  <c r="C29" i="81"/>
  <c r="K28" i="81"/>
  <c r="C28" i="81"/>
  <c r="K27" i="81"/>
  <c r="C27" i="81"/>
  <c r="K26" i="81"/>
  <c r="C26" i="81"/>
  <c r="K25" i="81"/>
  <c r="C25" i="81"/>
  <c r="K24" i="81"/>
  <c r="C24" i="81"/>
  <c r="K23" i="81"/>
  <c r="C23" i="81"/>
  <c r="K22" i="81"/>
  <c r="C22" i="81"/>
  <c r="K21" i="81"/>
  <c r="C21" i="81"/>
  <c r="K20" i="81"/>
  <c r="C20" i="81"/>
  <c r="K19" i="81"/>
  <c r="C19" i="81"/>
  <c r="K18" i="81"/>
  <c r="C18" i="81"/>
  <c r="K17" i="81"/>
  <c r="C17" i="81"/>
  <c r="K16" i="81"/>
  <c r="C16" i="81"/>
  <c r="K41" i="80"/>
  <c r="C41" i="80"/>
  <c r="K40" i="80"/>
  <c r="C40" i="80"/>
  <c r="K39" i="80"/>
  <c r="C39" i="80"/>
  <c r="K38" i="80"/>
  <c r="C38" i="80"/>
  <c r="K37" i="80"/>
  <c r="C37" i="80"/>
  <c r="K36" i="80"/>
  <c r="C36" i="80"/>
  <c r="K35" i="80"/>
  <c r="C35" i="80"/>
  <c r="K34" i="80"/>
  <c r="C34" i="80"/>
  <c r="K33" i="80"/>
  <c r="C33" i="80"/>
  <c r="K32" i="80"/>
  <c r="C32" i="80"/>
  <c r="K31" i="80"/>
  <c r="C31" i="80"/>
  <c r="K30" i="80"/>
  <c r="C30" i="80"/>
  <c r="K29" i="80"/>
  <c r="C29" i="80"/>
  <c r="K28" i="80"/>
  <c r="C28" i="80"/>
  <c r="K27" i="80"/>
  <c r="C27" i="80"/>
  <c r="K26" i="80"/>
  <c r="C26" i="80"/>
  <c r="K25" i="80"/>
  <c r="C25" i="80"/>
  <c r="K24" i="80"/>
  <c r="C24" i="80"/>
  <c r="K23" i="80"/>
  <c r="C23" i="80"/>
  <c r="K22" i="80"/>
  <c r="C22" i="80"/>
  <c r="K21" i="80"/>
  <c r="C21" i="80"/>
  <c r="K20" i="80"/>
  <c r="C20" i="80"/>
  <c r="K19" i="80"/>
  <c r="C19" i="80"/>
  <c r="K18" i="80"/>
  <c r="C18" i="80"/>
  <c r="K17" i="80"/>
  <c r="C17" i="80"/>
  <c r="K16" i="80"/>
  <c r="C16" i="80"/>
  <c r="K41" i="79"/>
  <c r="C41" i="79"/>
  <c r="K40" i="79"/>
  <c r="C40" i="79"/>
  <c r="K39" i="79"/>
  <c r="C39" i="79"/>
  <c r="K38" i="79"/>
  <c r="C38" i="79"/>
  <c r="K37" i="79"/>
  <c r="C37" i="79"/>
  <c r="K36" i="79"/>
  <c r="C36" i="79"/>
  <c r="K35" i="79"/>
  <c r="C35" i="79"/>
  <c r="K34" i="79"/>
  <c r="C34" i="79"/>
  <c r="K33" i="79"/>
  <c r="C33" i="79"/>
  <c r="K32" i="79"/>
  <c r="C32" i="79"/>
  <c r="K31" i="79"/>
  <c r="C31" i="79"/>
  <c r="K30" i="79"/>
  <c r="C30" i="79"/>
  <c r="K29" i="79"/>
  <c r="C29" i="79"/>
  <c r="K28" i="79"/>
  <c r="C28" i="79"/>
  <c r="K27" i="79"/>
  <c r="C27" i="79"/>
  <c r="K26" i="79"/>
  <c r="C26" i="79"/>
  <c r="K25" i="79"/>
  <c r="C25" i="79"/>
  <c r="K24" i="79"/>
  <c r="C24" i="79"/>
  <c r="K23" i="79"/>
  <c r="C23" i="79"/>
  <c r="K22" i="79"/>
  <c r="C22" i="79"/>
  <c r="K21" i="79"/>
  <c r="C21" i="79"/>
  <c r="K20" i="79"/>
  <c r="C20" i="79"/>
  <c r="K19" i="79"/>
  <c r="C19" i="79"/>
  <c r="K18" i="79"/>
  <c r="C18" i="79"/>
  <c r="K17" i="79"/>
  <c r="C17" i="79"/>
  <c r="K16" i="79"/>
  <c r="C16" i="79"/>
  <c r="K41" i="77"/>
  <c r="C41" i="77"/>
  <c r="K40" i="77"/>
  <c r="C40" i="77"/>
  <c r="K39" i="77"/>
  <c r="C39" i="77"/>
  <c r="K38" i="77"/>
  <c r="C38" i="77"/>
  <c r="K37" i="77"/>
  <c r="C37" i="77"/>
  <c r="K36" i="77"/>
  <c r="C36" i="77"/>
  <c r="K35" i="77"/>
  <c r="C35" i="77"/>
  <c r="K34" i="77"/>
  <c r="C34" i="77"/>
  <c r="K33" i="77"/>
  <c r="C33" i="77"/>
  <c r="K32" i="77"/>
  <c r="C32" i="77"/>
  <c r="K31" i="77"/>
  <c r="C31" i="77"/>
  <c r="K30" i="77"/>
  <c r="C30" i="77"/>
  <c r="K29" i="77"/>
  <c r="C29" i="77"/>
  <c r="K28" i="77"/>
  <c r="C28" i="77"/>
  <c r="K27" i="77"/>
  <c r="C27" i="77"/>
  <c r="K26" i="77"/>
  <c r="C26" i="77"/>
  <c r="K25" i="77"/>
  <c r="C25" i="77"/>
  <c r="K24" i="77"/>
  <c r="C24" i="77"/>
  <c r="K23" i="77"/>
  <c r="C23" i="77"/>
  <c r="K22" i="77"/>
  <c r="C22" i="77"/>
  <c r="K21" i="77"/>
  <c r="C21" i="77"/>
  <c r="K20" i="77"/>
  <c r="C20" i="77"/>
  <c r="K19" i="77"/>
  <c r="C19" i="77"/>
  <c r="K18" i="77"/>
  <c r="C18" i="77"/>
  <c r="K17" i="77"/>
  <c r="C17" i="77"/>
  <c r="K16" i="77"/>
  <c r="C16" i="77"/>
  <c r="K41" i="75"/>
  <c r="C41" i="75"/>
  <c r="K40" i="75"/>
  <c r="C40" i="75"/>
  <c r="K39" i="75"/>
  <c r="C39" i="75"/>
  <c r="K38" i="75"/>
  <c r="C38" i="75"/>
  <c r="K37" i="75"/>
  <c r="C37" i="75"/>
  <c r="K36" i="75"/>
  <c r="C36" i="75"/>
  <c r="K35" i="75"/>
  <c r="C35" i="75"/>
  <c r="K34" i="75"/>
  <c r="C34" i="75"/>
  <c r="K33" i="75"/>
  <c r="C33" i="75"/>
  <c r="K32" i="75"/>
  <c r="C32" i="75"/>
  <c r="K31" i="75"/>
  <c r="C31" i="75"/>
  <c r="K30" i="75"/>
  <c r="C30" i="75"/>
  <c r="K29" i="75"/>
  <c r="C29" i="75"/>
  <c r="K28" i="75"/>
  <c r="C28" i="75"/>
  <c r="K27" i="75"/>
  <c r="C27" i="75"/>
  <c r="K26" i="75"/>
  <c r="C26" i="75"/>
  <c r="K25" i="75"/>
  <c r="C25" i="75"/>
  <c r="K24" i="75"/>
  <c r="C24" i="75"/>
  <c r="K23" i="75"/>
  <c r="C23" i="75"/>
  <c r="K22" i="75"/>
  <c r="C22" i="75"/>
  <c r="K21" i="75"/>
  <c r="C21" i="75"/>
  <c r="K20" i="75"/>
  <c r="C20" i="75"/>
  <c r="K19" i="75"/>
  <c r="C19" i="75"/>
  <c r="K18" i="75"/>
  <c r="C18" i="75"/>
  <c r="K17" i="75"/>
  <c r="C17" i="75"/>
  <c r="K16" i="75"/>
  <c r="C16" i="75"/>
  <c r="K41" i="74"/>
  <c r="C41" i="74"/>
  <c r="K40" i="74"/>
  <c r="C40" i="74"/>
  <c r="K39" i="74"/>
  <c r="C39" i="74"/>
  <c r="K38" i="74"/>
  <c r="C38" i="74"/>
  <c r="K37" i="74"/>
  <c r="C37" i="74"/>
  <c r="K36" i="74"/>
  <c r="C36" i="74"/>
  <c r="K35" i="74"/>
  <c r="C35" i="74"/>
  <c r="K34" i="74"/>
  <c r="C34" i="74"/>
  <c r="K33" i="74"/>
  <c r="C33" i="74"/>
  <c r="K32" i="74"/>
  <c r="C32" i="74"/>
  <c r="K31" i="74"/>
  <c r="C31" i="74"/>
  <c r="K30" i="74"/>
  <c r="C30" i="74"/>
  <c r="K29" i="74"/>
  <c r="C29" i="74"/>
  <c r="K28" i="74"/>
  <c r="C28" i="74"/>
  <c r="K27" i="74"/>
  <c r="C27" i="74"/>
  <c r="K26" i="74"/>
  <c r="C26" i="74"/>
  <c r="K25" i="74"/>
  <c r="C25" i="74"/>
  <c r="K24" i="74"/>
  <c r="C24" i="74"/>
  <c r="K23" i="74"/>
  <c r="C23" i="74"/>
  <c r="K22" i="74"/>
  <c r="C22" i="74"/>
  <c r="K21" i="74"/>
  <c r="C21" i="74"/>
  <c r="K20" i="74"/>
  <c r="C20" i="74"/>
  <c r="K19" i="74"/>
  <c r="C19" i="74"/>
  <c r="K18" i="74"/>
  <c r="C18" i="74"/>
  <c r="K17" i="74"/>
  <c r="C17" i="74"/>
  <c r="K16" i="74"/>
  <c r="C16" i="74"/>
  <c r="K41" i="73"/>
  <c r="C41" i="73"/>
  <c r="K40" i="73"/>
  <c r="C40" i="73"/>
  <c r="K39" i="73"/>
  <c r="C39" i="73"/>
  <c r="K38" i="73"/>
  <c r="C38" i="73"/>
  <c r="K37" i="73"/>
  <c r="C37" i="73"/>
  <c r="K36" i="73"/>
  <c r="C36" i="73"/>
  <c r="K35" i="73"/>
  <c r="C35" i="73"/>
  <c r="K34" i="73"/>
  <c r="C34" i="73"/>
  <c r="K33" i="73"/>
  <c r="C33" i="73"/>
  <c r="K32" i="73"/>
  <c r="C32" i="73"/>
  <c r="K31" i="73"/>
  <c r="C31" i="73"/>
  <c r="K30" i="73"/>
  <c r="C30" i="73"/>
  <c r="K29" i="73"/>
  <c r="C29" i="73"/>
  <c r="K28" i="73"/>
  <c r="C28" i="73"/>
  <c r="K27" i="73"/>
  <c r="C27" i="73"/>
  <c r="K26" i="73"/>
  <c r="C26" i="73"/>
  <c r="K25" i="73"/>
  <c r="C25" i="73"/>
  <c r="K24" i="73"/>
  <c r="C24" i="73"/>
  <c r="K23" i="73"/>
  <c r="C23" i="73"/>
  <c r="K22" i="73"/>
  <c r="C22" i="73"/>
  <c r="K21" i="73"/>
  <c r="C21" i="73"/>
  <c r="K20" i="73"/>
  <c r="C20" i="73"/>
  <c r="K19" i="73"/>
  <c r="C19" i="73"/>
  <c r="K18" i="73"/>
  <c r="C18" i="73"/>
  <c r="K17" i="73"/>
  <c r="C17" i="73"/>
  <c r="K16" i="73"/>
  <c r="C16" i="73"/>
  <c r="K41" i="72"/>
  <c r="C41" i="72"/>
  <c r="K40" i="72"/>
  <c r="C40" i="72"/>
  <c r="K39" i="72"/>
  <c r="C39" i="72"/>
  <c r="K38" i="72"/>
  <c r="C38" i="72"/>
  <c r="K37" i="72"/>
  <c r="C37" i="72"/>
  <c r="K36" i="72"/>
  <c r="C36" i="72"/>
  <c r="K35" i="72"/>
  <c r="C35" i="72"/>
  <c r="K34" i="72"/>
  <c r="C34" i="72"/>
  <c r="K33" i="72"/>
  <c r="C33" i="72"/>
  <c r="K32" i="72"/>
  <c r="C32" i="72"/>
  <c r="K31" i="72"/>
  <c r="C31" i="72"/>
  <c r="K30" i="72"/>
  <c r="C30" i="72"/>
  <c r="K29" i="72"/>
  <c r="C29" i="72"/>
  <c r="K28" i="72"/>
  <c r="C28" i="72"/>
  <c r="K27" i="72"/>
  <c r="C27" i="72"/>
  <c r="K26" i="72"/>
  <c r="C26" i="72"/>
  <c r="K25" i="72"/>
  <c r="C25" i="72"/>
  <c r="K24" i="72"/>
  <c r="C24" i="72"/>
  <c r="K23" i="72"/>
  <c r="C23" i="72"/>
  <c r="K22" i="72"/>
  <c r="C22" i="72"/>
  <c r="K21" i="72"/>
  <c r="C21" i="72"/>
  <c r="K20" i="72"/>
  <c r="C20" i="72"/>
  <c r="K19" i="72"/>
  <c r="C19" i="72"/>
  <c r="K18" i="72"/>
  <c r="C18" i="72"/>
  <c r="K17" i="72"/>
  <c r="C17" i="72"/>
  <c r="K16" i="72"/>
  <c r="C16" i="72"/>
  <c r="K41" i="71"/>
  <c r="C41" i="71"/>
  <c r="K40" i="71"/>
  <c r="C40" i="71"/>
  <c r="K39" i="71"/>
  <c r="C39" i="71"/>
  <c r="K38" i="71"/>
  <c r="C38" i="71"/>
  <c r="K37" i="71"/>
  <c r="C37" i="71"/>
  <c r="K36" i="71"/>
  <c r="C36" i="71"/>
  <c r="K35" i="71"/>
  <c r="C35" i="71"/>
  <c r="K34" i="71"/>
  <c r="C34" i="71"/>
  <c r="K33" i="71"/>
  <c r="C33" i="71"/>
  <c r="K32" i="71"/>
  <c r="C32" i="71"/>
  <c r="K31" i="71"/>
  <c r="C31" i="71"/>
  <c r="K30" i="71"/>
  <c r="C30" i="71"/>
  <c r="K29" i="71"/>
  <c r="C29" i="71"/>
  <c r="K28" i="71"/>
  <c r="C28" i="71"/>
  <c r="K27" i="71"/>
  <c r="C27" i="71"/>
  <c r="K26" i="71"/>
  <c r="C26" i="71"/>
  <c r="K25" i="71"/>
  <c r="C25" i="71"/>
  <c r="K24" i="71"/>
  <c r="C24" i="71"/>
  <c r="K23" i="71"/>
  <c r="C23" i="71"/>
  <c r="K22" i="71"/>
  <c r="C22" i="71"/>
  <c r="K21" i="71"/>
  <c r="C21" i="71"/>
  <c r="K20" i="71"/>
  <c r="C20" i="71"/>
  <c r="K19" i="71"/>
  <c r="C19" i="71"/>
  <c r="K18" i="71"/>
  <c r="C18" i="71"/>
  <c r="K17" i="71"/>
  <c r="C17" i="71"/>
  <c r="K16" i="71"/>
  <c r="C16" i="71"/>
  <c r="K41" i="70"/>
  <c r="C41" i="70"/>
  <c r="K40" i="70"/>
  <c r="C40" i="70"/>
  <c r="K39" i="70"/>
  <c r="C39" i="70"/>
  <c r="K38" i="70"/>
  <c r="C38" i="70"/>
  <c r="K37" i="70"/>
  <c r="C37" i="70"/>
  <c r="K36" i="70"/>
  <c r="C36" i="70"/>
  <c r="K35" i="70"/>
  <c r="C35" i="70"/>
  <c r="K34" i="70"/>
  <c r="C34" i="70"/>
  <c r="K33" i="70"/>
  <c r="C33" i="70"/>
  <c r="K32" i="70"/>
  <c r="C32" i="70"/>
  <c r="K31" i="70"/>
  <c r="C31" i="70"/>
  <c r="K30" i="70"/>
  <c r="C30" i="70"/>
  <c r="K29" i="70"/>
  <c r="C29" i="70"/>
  <c r="K28" i="70"/>
  <c r="C28" i="70"/>
  <c r="K27" i="70"/>
  <c r="C27" i="70"/>
  <c r="K26" i="70"/>
  <c r="C26" i="70"/>
  <c r="K25" i="70"/>
  <c r="C25" i="70"/>
  <c r="K24" i="70"/>
  <c r="C24" i="70"/>
  <c r="K23" i="70"/>
  <c r="C23" i="70"/>
  <c r="K22" i="70"/>
  <c r="C22" i="70"/>
  <c r="K21" i="70"/>
  <c r="C21" i="70"/>
  <c r="K20" i="70"/>
  <c r="C20" i="70"/>
  <c r="K19" i="70"/>
  <c r="C19" i="70"/>
  <c r="K18" i="70"/>
  <c r="C18" i="70"/>
  <c r="K17" i="70"/>
  <c r="C17" i="70"/>
  <c r="K16" i="70"/>
  <c r="C16" i="70"/>
  <c r="K41" i="68"/>
  <c r="C41" i="68"/>
  <c r="K40" i="68"/>
  <c r="C40" i="68"/>
  <c r="K39" i="68"/>
  <c r="C39" i="68"/>
  <c r="K38" i="68"/>
  <c r="C38" i="68"/>
  <c r="K37" i="68"/>
  <c r="C37" i="68"/>
  <c r="K36" i="68"/>
  <c r="C36" i="68"/>
  <c r="K35" i="68"/>
  <c r="C35" i="68"/>
  <c r="K34" i="68"/>
  <c r="C34" i="68"/>
  <c r="K33" i="68"/>
  <c r="C33" i="68"/>
  <c r="K32" i="68"/>
  <c r="C32" i="68"/>
  <c r="K31" i="68"/>
  <c r="C31" i="68"/>
  <c r="K30" i="68"/>
  <c r="C30" i="68"/>
  <c r="K29" i="68"/>
  <c r="C29" i="68"/>
  <c r="K28" i="68"/>
  <c r="C28" i="68"/>
  <c r="K27" i="68"/>
  <c r="C27" i="68"/>
  <c r="K26" i="68"/>
  <c r="C26" i="68"/>
  <c r="K25" i="68"/>
  <c r="C25" i="68"/>
  <c r="K24" i="68"/>
  <c r="C24" i="68"/>
  <c r="K23" i="68"/>
  <c r="C23" i="68"/>
  <c r="K22" i="68"/>
  <c r="C22" i="68"/>
  <c r="K21" i="68"/>
  <c r="C21" i="68"/>
  <c r="K20" i="68"/>
  <c r="C20" i="68"/>
  <c r="K19" i="68"/>
  <c r="C19" i="68"/>
  <c r="K18" i="68"/>
  <c r="C18" i="68"/>
  <c r="K17" i="68"/>
  <c r="C17" i="68"/>
  <c r="K16" i="68"/>
  <c r="C16" i="68"/>
  <c r="K41" i="67"/>
  <c r="C41" i="67"/>
  <c r="K40" i="67"/>
  <c r="C40" i="67"/>
  <c r="K39" i="67"/>
  <c r="C39" i="67"/>
  <c r="K38" i="67"/>
  <c r="C38" i="67"/>
  <c r="K37" i="67"/>
  <c r="C37" i="67"/>
  <c r="K36" i="67"/>
  <c r="C36" i="67"/>
  <c r="K35" i="67"/>
  <c r="C35" i="67"/>
  <c r="K34" i="67"/>
  <c r="C34" i="67"/>
  <c r="K33" i="67"/>
  <c r="C33" i="67"/>
  <c r="K32" i="67"/>
  <c r="C32" i="67"/>
  <c r="K31" i="67"/>
  <c r="C31" i="67"/>
  <c r="K30" i="67"/>
  <c r="C30" i="67"/>
  <c r="K29" i="67"/>
  <c r="C29" i="67"/>
  <c r="K28" i="67"/>
  <c r="C28" i="67"/>
  <c r="K27" i="67"/>
  <c r="C27" i="67"/>
  <c r="K26" i="67"/>
  <c r="C26" i="67"/>
  <c r="K25" i="67"/>
  <c r="C25" i="67"/>
  <c r="K24" i="67"/>
  <c r="C24" i="67"/>
  <c r="K23" i="67"/>
  <c r="C23" i="67"/>
  <c r="K22" i="67"/>
  <c r="C22" i="67"/>
  <c r="K21" i="67"/>
  <c r="C21" i="67"/>
  <c r="K20" i="67"/>
  <c r="C20" i="67"/>
  <c r="K19" i="67"/>
  <c r="C19" i="67"/>
  <c r="K18" i="67"/>
  <c r="C18" i="67"/>
  <c r="K17" i="67"/>
  <c r="C17" i="67"/>
  <c r="K16" i="67"/>
  <c r="C16" i="67"/>
  <c r="K41" i="66"/>
  <c r="C41" i="66"/>
  <c r="K40" i="66"/>
  <c r="C40" i="66"/>
  <c r="K39" i="66"/>
  <c r="C39" i="66"/>
  <c r="K38" i="66"/>
  <c r="C38" i="66"/>
  <c r="K37" i="66"/>
  <c r="C37" i="66"/>
  <c r="K36" i="66"/>
  <c r="C36" i="66"/>
  <c r="K35" i="66"/>
  <c r="C35" i="66"/>
  <c r="K34" i="66"/>
  <c r="C34" i="66"/>
  <c r="K33" i="66"/>
  <c r="C33" i="66"/>
  <c r="K32" i="66"/>
  <c r="C32" i="66"/>
  <c r="K31" i="66"/>
  <c r="C31" i="66"/>
  <c r="K30" i="66"/>
  <c r="C30" i="66"/>
  <c r="K29" i="66"/>
  <c r="C29" i="66"/>
  <c r="K28" i="66"/>
  <c r="C28" i="66"/>
  <c r="K27" i="66"/>
  <c r="C27" i="66"/>
  <c r="K26" i="66"/>
  <c r="C26" i="66"/>
  <c r="K25" i="66"/>
  <c r="C25" i="66"/>
  <c r="K24" i="66"/>
  <c r="C24" i="66"/>
  <c r="K23" i="66"/>
  <c r="C23" i="66"/>
  <c r="K22" i="66"/>
  <c r="C22" i="66"/>
  <c r="K21" i="66"/>
  <c r="C21" i="66"/>
  <c r="K20" i="66"/>
  <c r="C20" i="66"/>
  <c r="K19" i="66"/>
  <c r="C19" i="66"/>
  <c r="K18" i="66"/>
  <c r="C18" i="66"/>
  <c r="K17" i="66"/>
  <c r="C17" i="66"/>
  <c r="K16" i="66"/>
  <c r="C16" i="66"/>
  <c r="K41" i="65"/>
  <c r="C41" i="65"/>
  <c r="K40" i="65"/>
  <c r="C40" i="65"/>
  <c r="K39" i="65"/>
  <c r="C39" i="65"/>
  <c r="K38" i="65"/>
  <c r="C38" i="65"/>
  <c r="K37" i="65"/>
  <c r="C37" i="65"/>
  <c r="K36" i="65"/>
  <c r="C36" i="65"/>
  <c r="K35" i="65"/>
  <c r="C35" i="65"/>
  <c r="K34" i="65"/>
  <c r="C34" i="65"/>
  <c r="K33" i="65"/>
  <c r="C33" i="65"/>
  <c r="K32" i="65"/>
  <c r="C32" i="65"/>
  <c r="K31" i="65"/>
  <c r="C31" i="65"/>
  <c r="K30" i="65"/>
  <c r="C30" i="65"/>
  <c r="K29" i="65"/>
  <c r="C29" i="65"/>
  <c r="K28" i="65"/>
  <c r="C28" i="65"/>
  <c r="K27" i="65"/>
  <c r="C27" i="65"/>
  <c r="K26" i="65"/>
  <c r="C26" i="65"/>
  <c r="K25" i="65"/>
  <c r="C25" i="65"/>
  <c r="K24" i="65"/>
  <c r="C24" i="65"/>
  <c r="K23" i="65"/>
  <c r="C23" i="65"/>
  <c r="K22" i="65"/>
  <c r="C22" i="65"/>
  <c r="K21" i="65"/>
  <c r="C21" i="65"/>
  <c r="K20" i="65"/>
  <c r="C20" i="65"/>
  <c r="K19" i="65"/>
  <c r="C19" i="65"/>
  <c r="K18" i="65"/>
  <c r="C18" i="65"/>
  <c r="K17" i="65"/>
  <c r="C17" i="65"/>
  <c r="K16" i="65"/>
  <c r="C16" i="65"/>
  <c r="K41" i="64"/>
  <c r="C41" i="64"/>
  <c r="K40" i="64"/>
  <c r="C40" i="64"/>
  <c r="K39" i="64"/>
  <c r="C39" i="64"/>
  <c r="K38" i="64"/>
  <c r="C38" i="64"/>
  <c r="K37" i="64"/>
  <c r="C37" i="64"/>
  <c r="K36" i="64"/>
  <c r="C36" i="64"/>
  <c r="K35" i="64"/>
  <c r="C35" i="64"/>
  <c r="K34" i="64"/>
  <c r="C34" i="64"/>
  <c r="K33" i="64"/>
  <c r="C33" i="64"/>
  <c r="K32" i="64"/>
  <c r="C32" i="64"/>
  <c r="K31" i="64"/>
  <c r="C31" i="64"/>
  <c r="K30" i="64"/>
  <c r="C30" i="64"/>
  <c r="K29" i="64"/>
  <c r="C29" i="64"/>
  <c r="K28" i="64"/>
  <c r="C28" i="64"/>
  <c r="K27" i="64"/>
  <c r="C27" i="64"/>
  <c r="K26" i="64"/>
  <c r="C26" i="64"/>
  <c r="K25" i="64"/>
  <c r="C25" i="64"/>
  <c r="K24" i="64"/>
  <c r="C24" i="64"/>
  <c r="K23" i="64"/>
  <c r="C23" i="64"/>
  <c r="K22" i="64"/>
  <c r="C22" i="64"/>
  <c r="K21" i="64"/>
  <c r="C21" i="64"/>
  <c r="K20" i="64"/>
  <c r="C20" i="64"/>
  <c r="K19" i="64"/>
  <c r="C19" i="64"/>
  <c r="K18" i="64"/>
  <c r="C18" i="64"/>
  <c r="K17" i="64"/>
  <c r="C17" i="64"/>
  <c r="K16" i="64"/>
  <c r="C16" i="64"/>
  <c r="K41" i="63"/>
  <c r="C41" i="63"/>
  <c r="K40" i="63"/>
  <c r="C40" i="63"/>
  <c r="K39" i="63"/>
  <c r="C39" i="63"/>
  <c r="K38" i="63"/>
  <c r="C38" i="63"/>
  <c r="K37" i="63"/>
  <c r="C37" i="63"/>
  <c r="K36" i="63"/>
  <c r="C36" i="63"/>
  <c r="K35" i="63"/>
  <c r="C35" i="63"/>
  <c r="K34" i="63"/>
  <c r="C34" i="63"/>
  <c r="K33" i="63"/>
  <c r="C33" i="63"/>
  <c r="K32" i="63"/>
  <c r="C32" i="63"/>
  <c r="K31" i="63"/>
  <c r="C31" i="63"/>
  <c r="K30" i="63"/>
  <c r="C30" i="63"/>
  <c r="K29" i="63"/>
  <c r="C29" i="63"/>
  <c r="K28" i="63"/>
  <c r="C28" i="63"/>
  <c r="K27" i="63"/>
  <c r="C27" i="63"/>
  <c r="K26" i="63"/>
  <c r="C26" i="63"/>
  <c r="K25" i="63"/>
  <c r="C25" i="63"/>
  <c r="K24" i="63"/>
  <c r="C24" i="63"/>
  <c r="K23" i="63"/>
  <c r="C23" i="63"/>
  <c r="K22" i="63"/>
  <c r="C22" i="63"/>
  <c r="K21" i="63"/>
  <c r="C21" i="63"/>
  <c r="K20" i="63"/>
  <c r="C20" i="63"/>
  <c r="K19" i="63"/>
  <c r="C19" i="63"/>
  <c r="K18" i="63"/>
  <c r="C18" i="63"/>
  <c r="K17" i="63"/>
  <c r="C17" i="63"/>
  <c r="K16" i="63"/>
  <c r="C16" i="63"/>
  <c r="K41" i="62"/>
  <c r="C41" i="62"/>
  <c r="K40" i="62"/>
  <c r="C40" i="62"/>
  <c r="K39" i="62"/>
  <c r="C39" i="62"/>
  <c r="K38" i="62"/>
  <c r="C38" i="62"/>
  <c r="K37" i="62"/>
  <c r="C37" i="62"/>
  <c r="K36" i="62"/>
  <c r="C36" i="62"/>
  <c r="K35" i="62"/>
  <c r="C35" i="62"/>
  <c r="K34" i="62"/>
  <c r="C34" i="62"/>
  <c r="K33" i="62"/>
  <c r="C33" i="62"/>
  <c r="K32" i="62"/>
  <c r="C32" i="62"/>
  <c r="K31" i="62"/>
  <c r="C31" i="62"/>
  <c r="K30" i="62"/>
  <c r="C30" i="62"/>
  <c r="K29" i="62"/>
  <c r="C29" i="62"/>
  <c r="K28" i="62"/>
  <c r="C28" i="62"/>
  <c r="K27" i="62"/>
  <c r="C27" i="62"/>
  <c r="K26" i="62"/>
  <c r="C26" i="62"/>
  <c r="K25" i="62"/>
  <c r="C25" i="62"/>
  <c r="K24" i="62"/>
  <c r="C24" i="62"/>
  <c r="K23" i="62"/>
  <c r="C23" i="62"/>
  <c r="K22" i="62"/>
  <c r="C22" i="62"/>
  <c r="K21" i="62"/>
  <c r="C21" i="62"/>
  <c r="K20" i="62"/>
  <c r="C20" i="62"/>
  <c r="K19" i="62"/>
  <c r="C19" i="62"/>
  <c r="K18" i="62"/>
  <c r="C18" i="62"/>
  <c r="K17" i="62"/>
  <c r="C17" i="62"/>
  <c r="K16" i="62"/>
  <c r="C16" i="62"/>
  <c r="K41" i="61"/>
  <c r="C41" i="61"/>
  <c r="K40" i="61"/>
  <c r="C40" i="61"/>
  <c r="K39" i="61"/>
  <c r="C39" i="61"/>
  <c r="K38" i="61"/>
  <c r="C38" i="61"/>
  <c r="K37" i="61"/>
  <c r="C37" i="61"/>
  <c r="K36" i="61"/>
  <c r="C36" i="61"/>
  <c r="K35" i="61"/>
  <c r="C35" i="61"/>
  <c r="K34" i="61"/>
  <c r="C34" i="61"/>
  <c r="K33" i="61"/>
  <c r="C33" i="61"/>
  <c r="K32" i="61"/>
  <c r="C32" i="61"/>
  <c r="K31" i="61"/>
  <c r="C31" i="61"/>
  <c r="K30" i="61"/>
  <c r="C30" i="61"/>
  <c r="K29" i="61"/>
  <c r="C29" i="61"/>
  <c r="K28" i="61"/>
  <c r="C28" i="61"/>
  <c r="K27" i="61"/>
  <c r="C27" i="61"/>
  <c r="K26" i="61"/>
  <c r="C26" i="61"/>
  <c r="K25" i="61"/>
  <c r="C25" i="61"/>
  <c r="K24" i="61"/>
  <c r="C24" i="61"/>
  <c r="K23" i="61"/>
  <c r="C23" i="61"/>
  <c r="K22" i="61"/>
  <c r="C22" i="61"/>
  <c r="K21" i="61"/>
  <c r="C21" i="61"/>
  <c r="K20" i="61"/>
  <c r="C20" i="61"/>
  <c r="K19" i="61"/>
  <c r="C19" i="61"/>
  <c r="K18" i="61"/>
  <c r="C18" i="61"/>
  <c r="K17" i="61"/>
  <c r="C17" i="61"/>
  <c r="K16" i="61"/>
  <c r="C16" i="61"/>
  <c r="K41" i="60"/>
  <c r="C41" i="60"/>
  <c r="K40" i="60"/>
  <c r="C40" i="60"/>
  <c r="K39" i="60"/>
  <c r="C39" i="60"/>
  <c r="K38" i="60"/>
  <c r="C38" i="60"/>
  <c r="K37" i="60"/>
  <c r="C37" i="60"/>
  <c r="K36" i="60"/>
  <c r="C36" i="60"/>
  <c r="K35" i="60"/>
  <c r="C35" i="60"/>
  <c r="K34" i="60"/>
  <c r="C34" i="60"/>
  <c r="K33" i="60"/>
  <c r="C33" i="60"/>
  <c r="K32" i="60"/>
  <c r="C32" i="60"/>
  <c r="K31" i="60"/>
  <c r="C31" i="60"/>
  <c r="K30" i="60"/>
  <c r="C30" i="60"/>
  <c r="K29" i="60"/>
  <c r="C29" i="60"/>
  <c r="K28" i="60"/>
  <c r="C28" i="60"/>
  <c r="K27" i="60"/>
  <c r="C27" i="60"/>
  <c r="K26" i="60"/>
  <c r="C26" i="60"/>
  <c r="K25" i="60"/>
  <c r="C25" i="60"/>
  <c r="K24" i="60"/>
  <c r="C24" i="60"/>
  <c r="K23" i="60"/>
  <c r="C23" i="60"/>
  <c r="K22" i="60"/>
  <c r="C22" i="60"/>
  <c r="K21" i="60"/>
  <c r="C21" i="60"/>
  <c r="K20" i="60"/>
  <c r="C20" i="60"/>
  <c r="K19" i="60"/>
  <c r="C19" i="60"/>
  <c r="K18" i="60"/>
  <c r="C18" i="60"/>
  <c r="K17" i="60"/>
  <c r="C17" i="60"/>
  <c r="K16" i="60"/>
  <c r="C16" i="60"/>
  <c r="K41" i="59"/>
  <c r="C41" i="59"/>
  <c r="K40" i="59"/>
  <c r="C40" i="59"/>
  <c r="K39" i="59"/>
  <c r="C39" i="59"/>
  <c r="K38" i="59"/>
  <c r="C38" i="59"/>
  <c r="K37" i="59"/>
  <c r="C37" i="59"/>
  <c r="K36" i="59"/>
  <c r="C36" i="59"/>
  <c r="K35" i="59"/>
  <c r="C35" i="59"/>
  <c r="K34" i="59"/>
  <c r="C34" i="59"/>
  <c r="K33" i="59"/>
  <c r="C33" i="59"/>
  <c r="K32" i="59"/>
  <c r="C32" i="59"/>
  <c r="K31" i="59"/>
  <c r="C31" i="59"/>
  <c r="K30" i="59"/>
  <c r="C30" i="59"/>
  <c r="K29" i="59"/>
  <c r="C29" i="59"/>
  <c r="K28" i="59"/>
  <c r="C28" i="59"/>
  <c r="K27" i="59"/>
  <c r="C27" i="59"/>
  <c r="K26" i="59"/>
  <c r="C26" i="59"/>
  <c r="K25" i="59"/>
  <c r="C25" i="59"/>
  <c r="K24" i="59"/>
  <c r="C24" i="59"/>
  <c r="K23" i="59"/>
  <c r="C23" i="59"/>
  <c r="K22" i="59"/>
  <c r="C22" i="59"/>
  <c r="K21" i="59"/>
  <c r="C21" i="59"/>
  <c r="K20" i="59"/>
  <c r="C20" i="59"/>
  <c r="K19" i="59"/>
  <c r="C19" i="59"/>
  <c r="K18" i="59"/>
  <c r="C18" i="59"/>
  <c r="K17" i="59"/>
  <c r="C17" i="59"/>
  <c r="K16" i="59"/>
  <c r="C16" i="59"/>
  <c r="K41" i="58"/>
  <c r="C41" i="58"/>
  <c r="K40" i="58"/>
  <c r="C40" i="58"/>
  <c r="K39" i="58"/>
  <c r="C39" i="58"/>
  <c r="K38" i="58"/>
  <c r="C38" i="58"/>
  <c r="K37" i="58"/>
  <c r="C37" i="58"/>
  <c r="K36" i="58"/>
  <c r="C36" i="58"/>
  <c r="K35" i="58"/>
  <c r="C35" i="58"/>
  <c r="K34" i="58"/>
  <c r="C34" i="58"/>
  <c r="K33" i="58"/>
  <c r="C33" i="58"/>
  <c r="K32" i="58"/>
  <c r="C32" i="58"/>
  <c r="K31" i="58"/>
  <c r="C31" i="58"/>
  <c r="K30" i="58"/>
  <c r="C30" i="58"/>
  <c r="K29" i="58"/>
  <c r="C29" i="58"/>
  <c r="K28" i="58"/>
  <c r="C28" i="58"/>
  <c r="K27" i="58"/>
  <c r="C27" i="58"/>
  <c r="K26" i="58"/>
  <c r="C26" i="58"/>
  <c r="K25" i="58"/>
  <c r="C25" i="58"/>
  <c r="K24" i="58"/>
  <c r="C24" i="58"/>
  <c r="K23" i="58"/>
  <c r="C23" i="58"/>
  <c r="K22" i="58"/>
  <c r="C22" i="58"/>
  <c r="K21" i="58"/>
  <c r="C21" i="58"/>
  <c r="K20" i="58"/>
  <c r="C20" i="58"/>
  <c r="K19" i="58"/>
  <c r="C19" i="58"/>
  <c r="K18" i="58"/>
  <c r="C18" i="58"/>
  <c r="K17" i="58"/>
  <c r="C17" i="58"/>
  <c r="K16" i="58"/>
  <c r="C16" i="58"/>
  <c r="K41" i="57"/>
  <c r="C41" i="57"/>
  <c r="K40" i="57"/>
  <c r="C40" i="57"/>
  <c r="K39" i="57"/>
  <c r="C39" i="57"/>
  <c r="K38" i="57"/>
  <c r="C38" i="57"/>
  <c r="K37" i="57"/>
  <c r="C37" i="57"/>
  <c r="K36" i="57"/>
  <c r="C36" i="57"/>
  <c r="K35" i="57"/>
  <c r="C35" i="57"/>
  <c r="K34" i="57"/>
  <c r="C34" i="57"/>
  <c r="K33" i="57"/>
  <c r="C33" i="57"/>
  <c r="K32" i="57"/>
  <c r="C32" i="57"/>
  <c r="K31" i="57"/>
  <c r="C31" i="57"/>
  <c r="K30" i="57"/>
  <c r="C30" i="57"/>
  <c r="K29" i="57"/>
  <c r="C29" i="57"/>
  <c r="K28" i="57"/>
  <c r="C28" i="57"/>
  <c r="K27" i="57"/>
  <c r="C27" i="57"/>
  <c r="K26" i="57"/>
  <c r="C26" i="57"/>
  <c r="K25" i="57"/>
  <c r="C25" i="57"/>
  <c r="K24" i="57"/>
  <c r="C24" i="57"/>
  <c r="K23" i="57"/>
  <c r="C23" i="57"/>
  <c r="K22" i="57"/>
  <c r="C22" i="57"/>
  <c r="K21" i="57"/>
  <c r="C21" i="57"/>
  <c r="K20" i="57"/>
  <c r="C20" i="57"/>
  <c r="K19" i="57"/>
  <c r="C19" i="57"/>
  <c r="K18" i="57"/>
  <c r="C18" i="57"/>
  <c r="K17" i="57"/>
  <c r="C17" i="57"/>
  <c r="K16" i="57"/>
  <c r="C16" i="57"/>
  <c r="K41" i="56"/>
  <c r="C41" i="56"/>
  <c r="K40" i="56"/>
  <c r="C40" i="56"/>
  <c r="K39" i="56"/>
  <c r="C39" i="56"/>
  <c r="K38" i="56"/>
  <c r="C38" i="56"/>
  <c r="K37" i="56"/>
  <c r="C37" i="56"/>
  <c r="K36" i="56"/>
  <c r="C36" i="56"/>
  <c r="K35" i="56"/>
  <c r="C35" i="56"/>
  <c r="K34" i="56"/>
  <c r="C34" i="56"/>
  <c r="K33" i="56"/>
  <c r="C33" i="56"/>
  <c r="K32" i="56"/>
  <c r="C32" i="56"/>
  <c r="K31" i="56"/>
  <c r="C31" i="56"/>
  <c r="K30" i="56"/>
  <c r="C30" i="56"/>
  <c r="K29" i="56"/>
  <c r="C29" i="56"/>
  <c r="K28" i="56"/>
  <c r="C28" i="56"/>
  <c r="K27" i="56"/>
  <c r="C27" i="56"/>
  <c r="K26" i="56"/>
  <c r="C26" i="56"/>
  <c r="K25" i="56"/>
  <c r="C25" i="56"/>
  <c r="K24" i="56"/>
  <c r="C24" i="56"/>
  <c r="K23" i="56"/>
  <c r="C23" i="56"/>
  <c r="K22" i="56"/>
  <c r="C22" i="56"/>
  <c r="K21" i="56"/>
  <c r="C21" i="56"/>
  <c r="K20" i="56"/>
  <c r="C20" i="56"/>
  <c r="K19" i="56"/>
  <c r="C19" i="56"/>
  <c r="K18" i="56"/>
  <c r="C18" i="56"/>
  <c r="K17" i="56"/>
  <c r="C17" i="56"/>
  <c r="K16" i="56"/>
  <c r="C16" i="56"/>
  <c r="K41" i="55"/>
  <c r="C41" i="55"/>
  <c r="K40" i="55"/>
  <c r="C40" i="55"/>
  <c r="K39" i="55"/>
  <c r="C39" i="55"/>
  <c r="K38" i="55"/>
  <c r="C38" i="55"/>
  <c r="K37" i="55"/>
  <c r="C37" i="55"/>
  <c r="K36" i="55"/>
  <c r="C36" i="55"/>
  <c r="K35" i="55"/>
  <c r="C35" i="55"/>
  <c r="K34" i="55"/>
  <c r="C34" i="55"/>
  <c r="K33" i="55"/>
  <c r="C33" i="55"/>
  <c r="K32" i="55"/>
  <c r="C32" i="55"/>
  <c r="K31" i="55"/>
  <c r="C31" i="55"/>
  <c r="K30" i="55"/>
  <c r="C30" i="55"/>
  <c r="K29" i="55"/>
  <c r="C29" i="55"/>
  <c r="K28" i="55"/>
  <c r="C28" i="55"/>
  <c r="K27" i="55"/>
  <c r="C27" i="55"/>
  <c r="K26" i="55"/>
  <c r="C26" i="55"/>
  <c r="K25" i="55"/>
  <c r="C25" i="55"/>
  <c r="K24" i="55"/>
  <c r="C24" i="55"/>
  <c r="K23" i="55"/>
  <c r="C23" i="55"/>
  <c r="K22" i="55"/>
  <c r="C22" i="55"/>
  <c r="K21" i="55"/>
  <c r="C21" i="55"/>
  <c r="K20" i="55"/>
  <c r="C20" i="55"/>
  <c r="K19" i="55"/>
  <c r="C19" i="55"/>
  <c r="K18" i="55"/>
  <c r="C18" i="55"/>
  <c r="K17" i="55"/>
  <c r="C17" i="55"/>
  <c r="K16" i="55"/>
  <c r="C16" i="55"/>
  <c r="K41" i="54"/>
  <c r="C41" i="54"/>
  <c r="K40" i="54"/>
  <c r="C40" i="54"/>
  <c r="K39" i="54"/>
  <c r="C39" i="54"/>
  <c r="K38" i="54"/>
  <c r="C38" i="54"/>
  <c r="K37" i="54"/>
  <c r="C37" i="54"/>
  <c r="K36" i="54"/>
  <c r="C36" i="54"/>
  <c r="K35" i="54"/>
  <c r="C35" i="54"/>
  <c r="K34" i="54"/>
  <c r="C34" i="54"/>
  <c r="K33" i="54"/>
  <c r="C33" i="54"/>
  <c r="K32" i="54"/>
  <c r="C32" i="54"/>
  <c r="K31" i="54"/>
  <c r="C31" i="54"/>
  <c r="K30" i="54"/>
  <c r="C30" i="54"/>
  <c r="K29" i="54"/>
  <c r="C29" i="54"/>
  <c r="K28" i="54"/>
  <c r="C28" i="54"/>
  <c r="K27" i="54"/>
  <c r="C27" i="54"/>
  <c r="K26" i="54"/>
  <c r="C26" i="54"/>
  <c r="K25" i="54"/>
  <c r="C25" i="54"/>
  <c r="K24" i="54"/>
  <c r="C24" i="54"/>
  <c r="K23" i="54"/>
  <c r="C23" i="54"/>
  <c r="K22" i="54"/>
  <c r="C22" i="54"/>
  <c r="K21" i="54"/>
  <c r="C21" i="54"/>
  <c r="K20" i="54"/>
  <c r="C20" i="54"/>
  <c r="K19" i="54"/>
  <c r="C19" i="54"/>
  <c r="K18" i="54"/>
  <c r="C18" i="54"/>
  <c r="K17" i="54"/>
  <c r="C17" i="54"/>
  <c r="K16" i="54"/>
  <c r="C16" i="54"/>
  <c r="K41" i="53"/>
  <c r="C41" i="53"/>
  <c r="K40" i="53"/>
  <c r="C40" i="53"/>
  <c r="K39" i="53"/>
  <c r="C39" i="53"/>
  <c r="K38" i="53"/>
  <c r="C38" i="53"/>
  <c r="K37" i="53"/>
  <c r="C37" i="53"/>
  <c r="K36" i="53"/>
  <c r="C36" i="53"/>
  <c r="K35" i="53"/>
  <c r="C35" i="53"/>
  <c r="K34" i="53"/>
  <c r="C34" i="53"/>
  <c r="K33" i="53"/>
  <c r="C33" i="53"/>
  <c r="K32" i="53"/>
  <c r="C32" i="53"/>
  <c r="K31" i="53"/>
  <c r="C31" i="53"/>
  <c r="K30" i="53"/>
  <c r="C30" i="53"/>
  <c r="K29" i="53"/>
  <c r="C29" i="53"/>
  <c r="K28" i="53"/>
  <c r="C28" i="53"/>
  <c r="K27" i="53"/>
  <c r="C27" i="53"/>
  <c r="K26" i="53"/>
  <c r="C26" i="53"/>
  <c r="K25" i="53"/>
  <c r="C25" i="53"/>
  <c r="K24" i="53"/>
  <c r="C24" i="53"/>
  <c r="K23" i="53"/>
  <c r="C23" i="53"/>
  <c r="K22" i="53"/>
  <c r="C22" i="53"/>
  <c r="K21" i="53"/>
  <c r="C21" i="53"/>
  <c r="K20" i="53"/>
  <c r="C20" i="53"/>
  <c r="K19" i="53"/>
  <c r="C19" i="53"/>
  <c r="K18" i="53"/>
  <c r="C18" i="53"/>
  <c r="K17" i="53"/>
  <c r="C17" i="53"/>
  <c r="K16" i="53"/>
  <c r="C16" i="53"/>
  <c r="K41" i="52"/>
  <c r="C41" i="52"/>
  <c r="K40" i="52"/>
  <c r="C40" i="52"/>
  <c r="K39" i="52"/>
  <c r="C39" i="52"/>
  <c r="K38" i="52"/>
  <c r="C38" i="52"/>
  <c r="K37" i="52"/>
  <c r="C37" i="52"/>
  <c r="K36" i="52"/>
  <c r="C36" i="52"/>
  <c r="K35" i="52"/>
  <c r="C35" i="52"/>
  <c r="K34" i="52"/>
  <c r="C34" i="52"/>
  <c r="K33" i="52"/>
  <c r="C33" i="52"/>
  <c r="K32" i="52"/>
  <c r="C32" i="52"/>
  <c r="K31" i="52"/>
  <c r="C31" i="52"/>
  <c r="K30" i="52"/>
  <c r="C30" i="52"/>
  <c r="K29" i="52"/>
  <c r="C29" i="52"/>
  <c r="K28" i="52"/>
  <c r="C28" i="52"/>
  <c r="K27" i="52"/>
  <c r="C27" i="52"/>
  <c r="K26" i="52"/>
  <c r="C26" i="52"/>
  <c r="K25" i="52"/>
  <c r="C25" i="52"/>
  <c r="K24" i="52"/>
  <c r="C24" i="52"/>
  <c r="K23" i="52"/>
  <c r="C23" i="52"/>
  <c r="K22" i="52"/>
  <c r="C22" i="52"/>
  <c r="K21" i="52"/>
  <c r="C21" i="52"/>
  <c r="K20" i="52"/>
  <c r="C20" i="52"/>
  <c r="K19" i="52"/>
  <c r="C19" i="52"/>
  <c r="K18" i="52"/>
  <c r="C18" i="52"/>
  <c r="K17" i="52"/>
  <c r="C17" i="52"/>
  <c r="K16" i="52"/>
  <c r="C16" i="52"/>
  <c r="K41" i="51"/>
  <c r="C41" i="51"/>
  <c r="K40" i="51"/>
  <c r="C40" i="51"/>
  <c r="K39" i="51"/>
  <c r="C39" i="51"/>
  <c r="K38" i="51"/>
  <c r="C38" i="51"/>
  <c r="K37" i="51"/>
  <c r="C37" i="51"/>
  <c r="K36" i="51"/>
  <c r="C36" i="51"/>
  <c r="K35" i="51"/>
  <c r="C35" i="51"/>
  <c r="K34" i="51"/>
  <c r="C34" i="51"/>
  <c r="K33" i="51"/>
  <c r="C33" i="51"/>
  <c r="K32" i="51"/>
  <c r="C32" i="51"/>
  <c r="K31" i="51"/>
  <c r="C31" i="51"/>
  <c r="K30" i="51"/>
  <c r="C30" i="51"/>
  <c r="K29" i="51"/>
  <c r="C29" i="51"/>
  <c r="K28" i="51"/>
  <c r="C28" i="51"/>
  <c r="K27" i="51"/>
  <c r="C27" i="51"/>
  <c r="K26" i="51"/>
  <c r="C26" i="51"/>
  <c r="K25" i="51"/>
  <c r="C25" i="51"/>
  <c r="K24" i="51"/>
  <c r="C24" i="51"/>
  <c r="K23" i="51"/>
  <c r="C23" i="51"/>
  <c r="K22" i="51"/>
  <c r="C22" i="51"/>
  <c r="K21" i="51"/>
  <c r="C21" i="51"/>
  <c r="K20" i="51"/>
  <c r="C20" i="51"/>
  <c r="K19" i="51"/>
  <c r="C19" i="51"/>
  <c r="K18" i="51"/>
  <c r="C18" i="51"/>
  <c r="K17" i="51"/>
  <c r="C17" i="51"/>
  <c r="K16" i="51"/>
  <c r="C16" i="51"/>
  <c r="K41" i="50"/>
  <c r="C41" i="50"/>
  <c r="K40" i="50"/>
  <c r="C40" i="50"/>
  <c r="K39" i="50"/>
  <c r="C39" i="50"/>
  <c r="K38" i="50"/>
  <c r="C38" i="50"/>
  <c r="K37" i="50"/>
  <c r="C37" i="50"/>
  <c r="K36" i="50"/>
  <c r="C36" i="50"/>
  <c r="K35" i="50"/>
  <c r="C35" i="50"/>
  <c r="K34" i="50"/>
  <c r="C34" i="50"/>
  <c r="K33" i="50"/>
  <c r="C33" i="50"/>
  <c r="K32" i="50"/>
  <c r="C32" i="50"/>
  <c r="K31" i="50"/>
  <c r="C31" i="50"/>
  <c r="K30" i="50"/>
  <c r="C30" i="50"/>
  <c r="K29" i="50"/>
  <c r="C29" i="50"/>
  <c r="K28" i="50"/>
  <c r="C28" i="50"/>
  <c r="K27" i="50"/>
  <c r="C27" i="50"/>
  <c r="K26" i="50"/>
  <c r="C26" i="50"/>
  <c r="K25" i="50"/>
  <c r="C25" i="50"/>
  <c r="K24" i="50"/>
  <c r="C24" i="50"/>
  <c r="K23" i="50"/>
  <c r="C23" i="50"/>
  <c r="K22" i="50"/>
  <c r="C22" i="50"/>
  <c r="K21" i="50"/>
  <c r="C21" i="50"/>
  <c r="K20" i="50"/>
  <c r="C20" i="50"/>
  <c r="K19" i="50"/>
  <c r="C19" i="50"/>
  <c r="K18" i="50"/>
  <c r="C18" i="50"/>
  <c r="K17" i="50"/>
  <c r="C17" i="50"/>
  <c r="K16" i="50"/>
  <c r="C16" i="50"/>
  <c r="K41" i="49"/>
  <c r="C41" i="49"/>
  <c r="K40" i="49"/>
  <c r="C40" i="49"/>
  <c r="K39" i="49"/>
  <c r="C39" i="49"/>
  <c r="K38" i="49"/>
  <c r="C38" i="49"/>
  <c r="K37" i="49"/>
  <c r="C37" i="49"/>
  <c r="K36" i="49"/>
  <c r="C36" i="49"/>
  <c r="K35" i="49"/>
  <c r="C35" i="49"/>
  <c r="K34" i="49"/>
  <c r="C34" i="49"/>
  <c r="K33" i="49"/>
  <c r="C33" i="49"/>
  <c r="K32" i="49"/>
  <c r="C32" i="49"/>
  <c r="K31" i="49"/>
  <c r="C31" i="49"/>
  <c r="K30" i="49"/>
  <c r="C30" i="49"/>
  <c r="K29" i="49"/>
  <c r="C29" i="49"/>
  <c r="K28" i="49"/>
  <c r="C28" i="49"/>
  <c r="K27" i="49"/>
  <c r="C27" i="49"/>
  <c r="K26" i="49"/>
  <c r="C26" i="49"/>
  <c r="K25" i="49"/>
  <c r="C25" i="49"/>
  <c r="K24" i="49"/>
  <c r="C24" i="49"/>
  <c r="K23" i="49"/>
  <c r="C23" i="49"/>
  <c r="K22" i="49"/>
  <c r="C22" i="49"/>
  <c r="K21" i="49"/>
  <c r="C21" i="49"/>
  <c r="K20" i="49"/>
  <c r="C20" i="49"/>
  <c r="K19" i="49"/>
  <c r="C19" i="49"/>
  <c r="K18" i="49"/>
  <c r="C18" i="49"/>
  <c r="K17" i="49"/>
  <c r="C17" i="49"/>
  <c r="K16" i="49"/>
  <c r="C16" i="49"/>
  <c r="K41" i="48"/>
  <c r="C41" i="48"/>
  <c r="K40" i="48"/>
  <c r="C40" i="48"/>
  <c r="K39" i="48"/>
  <c r="C39" i="48"/>
  <c r="K38" i="48"/>
  <c r="C38" i="48"/>
  <c r="K37" i="48"/>
  <c r="C37" i="48"/>
  <c r="K36" i="48"/>
  <c r="C36" i="48"/>
  <c r="K35" i="48"/>
  <c r="C35" i="48"/>
  <c r="K34" i="48"/>
  <c r="C34" i="48"/>
  <c r="K33" i="48"/>
  <c r="C33" i="48"/>
  <c r="K32" i="48"/>
  <c r="C32" i="48"/>
  <c r="K31" i="48"/>
  <c r="C31" i="48"/>
  <c r="K30" i="48"/>
  <c r="C30" i="48"/>
  <c r="K29" i="48"/>
  <c r="C29" i="48"/>
  <c r="K28" i="48"/>
  <c r="C28" i="48"/>
  <c r="K27" i="48"/>
  <c r="C27" i="48"/>
  <c r="K26" i="48"/>
  <c r="C26" i="48"/>
  <c r="K25" i="48"/>
  <c r="C25" i="48"/>
  <c r="K24" i="48"/>
  <c r="C24" i="48"/>
  <c r="K23" i="48"/>
  <c r="C23" i="48"/>
  <c r="K22" i="48"/>
  <c r="C22" i="48"/>
  <c r="K21" i="48"/>
  <c r="C21" i="48"/>
  <c r="K20" i="48"/>
  <c r="C20" i="48"/>
  <c r="K19" i="48"/>
  <c r="C19" i="48"/>
  <c r="K18" i="48"/>
  <c r="C18" i="48"/>
  <c r="K17" i="48"/>
  <c r="C17" i="48"/>
  <c r="K16" i="48"/>
  <c r="C16" i="48"/>
  <c r="K41" i="47"/>
  <c r="C41" i="47"/>
  <c r="K40" i="47"/>
  <c r="C40" i="47"/>
  <c r="K39" i="47"/>
  <c r="C39" i="47"/>
  <c r="K38" i="47"/>
  <c r="C38" i="47"/>
  <c r="K37" i="47"/>
  <c r="C37" i="47"/>
  <c r="K36" i="47"/>
  <c r="C36" i="47"/>
  <c r="K35" i="47"/>
  <c r="C35" i="47"/>
  <c r="K34" i="47"/>
  <c r="C34" i="47"/>
  <c r="K33" i="47"/>
  <c r="C33" i="47"/>
  <c r="K32" i="47"/>
  <c r="C32" i="47"/>
  <c r="K31" i="47"/>
  <c r="C31" i="47"/>
  <c r="K30" i="47"/>
  <c r="C30" i="47"/>
  <c r="K29" i="47"/>
  <c r="C29" i="47"/>
  <c r="K28" i="47"/>
  <c r="C28" i="47"/>
  <c r="K27" i="47"/>
  <c r="C27" i="47"/>
  <c r="K26" i="47"/>
  <c r="C26" i="47"/>
  <c r="K25" i="47"/>
  <c r="C25" i="47"/>
  <c r="K24" i="47"/>
  <c r="C24" i="47"/>
  <c r="K23" i="47"/>
  <c r="C23" i="47"/>
  <c r="K22" i="47"/>
  <c r="C22" i="47"/>
  <c r="K21" i="47"/>
  <c r="C21" i="47"/>
  <c r="K20" i="47"/>
  <c r="C20" i="47"/>
  <c r="K19" i="47"/>
  <c r="C19" i="47"/>
  <c r="K18" i="47"/>
  <c r="C18" i="47"/>
  <c r="K17" i="47"/>
  <c r="C17" i="47"/>
  <c r="K16" i="47"/>
  <c r="C16" i="47"/>
  <c r="K41" i="46"/>
  <c r="C41" i="46"/>
  <c r="K40" i="46"/>
  <c r="C40" i="46"/>
  <c r="K39" i="46"/>
  <c r="C39" i="46"/>
  <c r="K38" i="46"/>
  <c r="C38" i="46"/>
  <c r="K37" i="46"/>
  <c r="C37" i="46"/>
  <c r="K36" i="46"/>
  <c r="C36" i="46"/>
  <c r="K35" i="46"/>
  <c r="C35" i="46"/>
  <c r="K34" i="46"/>
  <c r="C34" i="46"/>
  <c r="K33" i="46"/>
  <c r="C33" i="46"/>
  <c r="K32" i="46"/>
  <c r="C32" i="46"/>
  <c r="K31" i="46"/>
  <c r="C31" i="46"/>
  <c r="K30" i="46"/>
  <c r="C30" i="46"/>
  <c r="K29" i="46"/>
  <c r="C29" i="46"/>
  <c r="K28" i="46"/>
  <c r="C28" i="46"/>
  <c r="K27" i="46"/>
  <c r="C27" i="46"/>
  <c r="K26" i="46"/>
  <c r="C26" i="46"/>
  <c r="K25" i="46"/>
  <c r="C25" i="46"/>
  <c r="K24" i="46"/>
  <c r="C24" i="46"/>
  <c r="K23" i="46"/>
  <c r="C23" i="46"/>
  <c r="K22" i="46"/>
  <c r="C22" i="46"/>
  <c r="K21" i="46"/>
  <c r="C21" i="46"/>
  <c r="K20" i="46"/>
  <c r="C20" i="46"/>
  <c r="K19" i="46"/>
  <c r="C19" i="46"/>
  <c r="K18" i="46"/>
  <c r="C18" i="46"/>
  <c r="K17" i="46"/>
  <c r="C17" i="46"/>
  <c r="K16" i="46"/>
  <c r="C16" i="46"/>
  <c r="K41" i="45"/>
  <c r="C41" i="45"/>
  <c r="K40" i="45"/>
  <c r="C40" i="45"/>
  <c r="K39" i="45"/>
  <c r="C39" i="45"/>
  <c r="K38" i="45"/>
  <c r="C38" i="45"/>
  <c r="K37" i="45"/>
  <c r="C37" i="45"/>
  <c r="K36" i="45"/>
  <c r="C36" i="45"/>
  <c r="K35" i="45"/>
  <c r="C35" i="45"/>
  <c r="K34" i="45"/>
  <c r="C34" i="45"/>
  <c r="K33" i="45"/>
  <c r="C33" i="45"/>
  <c r="K32" i="45"/>
  <c r="C32" i="45"/>
  <c r="K31" i="45"/>
  <c r="C31" i="45"/>
  <c r="K30" i="45"/>
  <c r="C30" i="45"/>
  <c r="K29" i="45"/>
  <c r="C29" i="45"/>
  <c r="K28" i="45"/>
  <c r="C28" i="45"/>
  <c r="K27" i="45"/>
  <c r="C27" i="45"/>
  <c r="K26" i="45"/>
  <c r="C26" i="45"/>
  <c r="K25" i="45"/>
  <c r="C25" i="45"/>
  <c r="K24" i="45"/>
  <c r="C24" i="45"/>
  <c r="K23" i="45"/>
  <c r="C23" i="45"/>
  <c r="K22" i="45"/>
  <c r="C22" i="45"/>
  <c r="K21" i="45"/>
  <c r="C21" i="45"/>
  <c r="K20" i="45"/>
  <c r="C20" i="45"/>
  <c r="K19" i="45"/>
  <c r="C19" i="45"/>
  <c r="K18" i="45"/>
  <c r="C18" i="45"/>
  <c r="K17" i="45"/>
  <c r="C17" i="45"/>
  <c r="K16" i="45"/>
  <c r="C16" i="45"/>
  <c r="K41" i="44"/>
  <c r="C41" i="44"/>
  <c r="K40" i="44"/>
  <c r="C40" i="44"/>
  <c r="K39" i="44"/>
  <c r="C39" i="44"/>
  <c r="K38" i="44"/>
  <c r="C38" i="44"/>
  <c r="K37" i="44"/>
  <c r="C37" i="44"/>
  <c r="K36" i="44"/>
  <c r="C36" i="44"/>
  <c r="K35" i="44"/>
  <c r="C35" i="44"/>
  <c r="K34" i="44"/>
  <c r="C34" i="44"/>
  <c r="K33" i="44"/>
  <c r="C33" i="44"/>
  <c r="K32" i="44"/>
  <c r="C32" i="44"/>
  <c r="K31" i="44"/>
  <c r="C31" i="44"/>
  <c r="K30" i="44"/>
  <c r="C30" i="44"/>
  <c r="K29" i="44"/>
  <c r="C29" i="44"/>
  <c r="K28" i="44"/>
  <c r="C28" i="44"/>
  <c r="K27" i="44"/>
  <c r="C27" i="44"/>
  <c r="K26" i="44"/>
  <c r="C26" i="44"/>
  <c r="K25" i="44"/>
  <c r="C25" i="44"/>
  <c r="K24" i="44"/>
  <c r="C24" i="44"/>
  <c r="K23" i="44"/>
  <c r="C23" i="44"/>
  <c r="K22" i="44"/>
  <c r="C22" i="44"/>
  <c r="K21" i="44"/>
  <c r="C21" i="44"/>
  <c r="K20" i="44"/>
  <c r="C20" i="44"/>
  <c r="K19" i="44"/>
  <c r="C19" i="44"/>
  <c r="K18" i="44"/>
  <c r="C18" i="44"/>
  <c r="K17" i="44"/>
  <c r="C17" i="44"/>
  <c r="K16" i="44"/>
  <c r="C16" i="44"/>
  <c r="K41" i="43"/>
  <c r="C41" i="43"/>
  <c r="K40" i="43"/>
  <c r="C40" i="43"/>
  <c r="K39" i="43"/>
  <c r="C39" i="43"/>
  <c r="K38" i="43"/>
  <c r="C38" i="43"/>
  <c r="K37" i="43"/>
  <c r="C37" i="43"/>
  <c r="K36" i="43"/>
  <c r="C36" i="43"/>
  <c r="K35" i="43"/>
  <c r="C35" i="43"/>
  <c r="K34" i="43"/>
  <c r="C34" i="43"/>
  <c r="K33" i="43"/>
  <c r="C33" i="43"/>
  <c r="K32" i="43"/>
  <c r="C32" i="43"/>
  <c r="K31" i="43"/>
  <c r="C31" i="43"/>
  <c r="K30" i="43"/>
  <c r="C30" i="43"/>
  <c r="K29" i="43"/>
  <c r="C29" i="43"/>
  <c r="K28" i="43"/>
  <c r="C28" i="43"/>
  <c r="K27" i="43"/>
  <c r="C27" i="43"/>
  <c r="K26" i="43"/>
  <c r="C26" i="43"/>
  <c r="K25" i="43"/>
  <c r="C25" i="43"/>
  <c r="K24" i="43"/>
  <c r="C24" i="43"/>
  <c r="K23" i="43"/>
  <c r="C23" i="43"/>
  <c r="K22" i="43"/>
  <c r="C22" i="43"/>
  <c r="K21" i="43"/>
  <c r="C21" i="43"/>
  <c r="K20" i="43"/>
  <c r="C20" i="43"/>
  <c r="K19" i="43"/>
  <c r="C19" i="43"/>
  <c r="K18" i="43"/>
  <c r="C18" i="43"/>
  <c r="K17" i="43"/>
  <c r="C17" i="43"/>
  <c r="K16" i="43"/>
  <c r="C16" i="43"/>
  <c r="K41" i="42"/>
  <c r="C41" i="42"/>
  <c r="K40" i="42"/>
  <c r="C40" i="42"/>
  <c r="K39" i="42"/>
  <c r="C39" i="42"/>
  <c r="K38" i="42"/>
  <c r="C38" i="42"/>
  <c r="K37" i="42"/>
  <c r="C37" i="42"/>
  <c r="K36" i="42"/>
  <c r="C36" i="42"/>
  <c r="K35" i="42"/>
  <c r="C35" i="42"/>
  <c r="K34" i="42"/>
  <c r="C34" i="42"/>
  <c r="K33" i="42"/>
  <c r="C33" i="42"/>
  <c r="K32" i="42"/>
  <c r="C32" i="42"/>
  <c r="K31" i="42"/>
  <c r="C31" i="42"/>
  <c r="K30" i="42"/>
  <c r="C30" i="42"/>
  <c r="K29" i="42"/>
  <c r="C29" i="42"/>
  <c r="K28" i="42"/>
  <c r="C28" i="42"/>
  <c r="K27" i="42"/>
  <c r="C27" i="42"/>
  <c r="K26" i="42"/>
  <c r="C26" i="42"/>
  <c r="K25" i="42"/>
  <c r="C25" i="42"/>
  <c r="K24" i="42"/>
  <c r="C24" i="42"/>
  <c r="K23" i="42"/>
  <c r="C23" i="42"/>
  <c r="K22" i="42"/>
  <c r="C22" i="42"/>
  <c r="K21" i="42"/>
  <c r="C21" i="42"/>
  <c r="K20" i="42"/>
  <c r="C20" i="42"/>
  <c r="K19" i="42"/>
  <c r="C19" i="42"/>
  <c r="K18" i="42"/>
  <c r="C18" i="42"/>
  <c r="K17" i="42"/>
  <c r="C17" i="42"/>
  <c r="K16" i="42"/>
  <c r="C16" i="42"/>
  <c r="K41" i="41"/>
  <c r="C41" i="41"/>
  <c r="K40" i="41"/>
  <c r="C40" i="41"/>
  <c r="K39" i="41"/>
  <c r="C39" i="41"/>
  <c r="K38" i="41"/>
  <c r="C38" i="41"/>
  <c r="K37" i="41"/>
  <c r="C37" i="41"/>
  <c r="K36" i="41"/>
  <c r="C36" i="41"/>
  <c r="K35" i="41"/>
  <c r="C35" i="41"/>
  <c r="K34" i="41"/>
  <c r="C34" i="41"/>
  <c r="K33" i="41"/>
  <c r="C33" i="41"/>
  <c r="K32" i="41"/>
  <c r="C32" i="41"/>
  <c r="K31" i="41"/>
  <c r="C31" i="41"/>
  <c r="K30" i="41"/>
  <c r="C30" i="41"/>
  <c r="K29" i="41"/>
  <c r="C29" i="41"/>
  <c r="K28" i="41"/>
  <c r="C28" i="41"/>
  <c r="K27" i="41"/>
  <c r="C27" i="41"/>
  <c r="K26" i="41"/>
  <c r="C26" i="41"/>
  <c r="K25" i="41"/>
  <c r="C25" i="41"/>
  <c r="K24" i="41"/>
  <c r="C24" i="41"/>
  <c r="K23" i="41"/>
  <c r="C23" i="41"/>
  <c r="K22" i="41"/>
  <c r="C22" i="41"/>
  <c r="K21" i="41"/>
  <c r="C21" i="41"/>
  <c r="K20" i="41"/>
  <c r="C20" i="41"/>
  <c r="K19" i="41"/>
  <c r="C19" i="41"/>
  <c r="K18" i="41"/>
  <c r="C18" i="41"/>
  <c r="K17" i="41"/>
  <c r="C17" i="41"/>
  <c r="K16" i="41"/>
  <c r="C16" i="41"/>
  <c r="K41" i="40"/>
  <c r="C41" i="40"/>
  <c r="K40" i="40"/>
  <c r="C40" i="40"/>
  <c r="K39" i="40"/>
  <c r="C39" i="40"/>
  <c r="K38" i="40"/>
  <c r="C38" i="40"/>
  <c r="K37" i="40"/>
  <c r="C37" i="40"/>
  <c r="K36" i="40"/>
  <c r="C36" i="40"/>
  <c r="K35" i="40"/>
  <c r="C35" i="40"/>
  <c r="K34" i="40"/>
  <c r="C34" i="40"/>
  <c r="K33" i="40"/>
  <c r="C33" i="40"/>
  <c r="K32" i="40"/>
  <c r="C32" i="40"/>
  <c r="K31" i="40"/>
  <c r="C31" i="40"/>
  <c r="K30" i="40"/>
  <c r="C30" i="40"/>
  <c r="K29" i="40"/>
  <c r="C29" i="40"/>
  <c r="K28" i="40"/>
  <c r="C28" i="40"/>
  <c r="K27" i="40"/>
  <c r="C27" i="40"/>
  <c r="K26" i="40"/>
  <c r="C26" i="40"/>
  <c r="K25" i="40"/>
  <c r="C25" i="40"/>
  <c r="K24" i="40"/>
  <c r="C24" i="40"/>
  <c r="K23" i="40"/>
  <c r="C23" i="40"/>
  <c r="K22" i="40"/>
  <c r="C22" i="40"/>
  <c r="K21" i="40"/>
  <c r="C21" i="40"/>
  <c r="K20" i="40"/>
  <c r="C20" i="40"/>
  <c r="K19" i="40"/>
  <c r="C19" i="40"/>
  <c r="K18" i="40"/>
  <c r="C18" i="40"/>
  <c r="K17" i="40"/>
  <c r="C17" i="40"/>
  <c r="K16" i="40"/>
  <c r="C16" i="40"/>
  <c r="K41" i="39"/>
  <c r="C41" i="39"/>
  <c r="K40" i="39"/>
  <c r="C40" i="39"/>
  <c r="K39" i="39"/>
  <c r="C39" i="39"/>
  <c r="K38" i="39"/>
  <c r="C38" i="39"/>
  <c r="K37" i="39"/>
  <c r="C37" i="39"/>
  <c r="K36" i="39"/>
  <c r="C36" i="39"/>
  <c r="K35" i="39"/>
  <c r="C35" i="39"/>
  <c r="K34" i="39"/>
  <c r="C34" i="39"/>
  <c r="K33" i="39"/>
  <c r="C33" i="39"/>
  <c r="K32" i="39"/>
  <c r="C32" i="39"/>
  <c r="K31" i="39"/>
  <c r="C31" i="39"/>
  <c r="K30" i="39"/>
  <c r="C30" i="39"/>
  <c r="K29" i="39"/>
  <c r="C29" i="39"/>
  <c r="K28" i="39"/>
  <c r="C28" i="39"/>
  <c r="K27" i="39"/>
  <c r="C27" i="39"/>
  <c r="K26" i="39"/>
  <c r="C26" i="39"/>
  <c r="K25" i="39"/>
  <c r="C25" i="39"/>
  <c r="K24" i="39"/>
  <c r="C24" i="39"/>
  <c r="K23" i="39"/>
  <c r="C23" i="39"/>
  <c r="K22" i="39"/>
  <c r="C22" i="39"/>
  <c r="K21" i="39"/>
  <c r="C21" i="39"/>
  <c r="K20" i="39"/>
  <c r="C20" i="39"/>
  <c r="K19" i="39"/>
  <c r="C19" i="39"/>
  <c r="K18" i="39"/>
  <c r="C18" i="39"/>
  <c r="K17" i="39"/>
  <c r="C17" i="39"/>
  <c r="K16" i="39"/>
  <c r="C16" i="39"/>
  <c r="K41" i="38"/>
  <c r="C41" i="38"/>
  <c r="K40" i="38"/>
  <c r="C40" i="38"/>
  <c r="K39" i="38"/>
  <c r="C39" i="38"/>
  <c r="K38" i="38"/>
  <c r="C38" i="38"/>
  <c r="K37" i="38"/>
  <c r="C37" i="38"/>
  <c r="K36" i="38"/>
  <c r="C36" i="38"/>
  <c r="K35" i="38"/>
  <c r="C35" i="38"/>
  <c r="K34" i="38"/>
  <c r="C34" i="38"/>
  <c r="K33" i="38"/>
  <c r="C33" i="38"/>
  <c r="K32" i="38"/>
  <c r="C32" i="38"/>
  <c r="K31" i="38"/>
  <c r="C31" i="38"/>
  <c r="K30" i="38"/>
  <c r="C30" i="38"/>
  <c r="K29" i="38"/>
  <c r="C29" i="38"/>
  <c r="K28" i="38"/>
  <c r="C28" i="38"/>
  <c r="K27" i="38"/>
  <c r="C27" i="38"/>
  <c r="K26" i="38"/>
  <c r="C26" i="38"/>
  <c r="K25" i="38"/>
  <c r="C25" i="38"/>
  <c r="K24" i="38"/>
  <c r="C24" i="38"/>
  <c r="K23" i="38"/>
  <c r="C23" i="38"/>
  <c r="K22" i="38"/>
  <c r="C22" i="38"/>
  <c r="K21" i="38"/>
  <c r="C21" i="38"/>
  <c r="K20" i="38"/>
  <c r="C20" i="38"/>
  <c r="K19" i="38"/>
  <c r="C19" i="38"/>
  <c r="K18" i="38"/>
  <c r="C18" i="38"/>
  <c r="K17" i="38"/>
  <c r="C17" i="38"/>
  <c r="K16" i="38"/>
  <c r="C16" i="38"/>
  <c r="K41" i="37"/>
  <c r="C41" i="37"/>
  <c r="K40" i="37"/>
  <c r="C40" i="37"/>
  <c r="K39" i="37"/>
  <c r="C39" i="37"/>
  <c r="K38" i="37"/>
  <c r="C38" i="37"/>
  <c r="K37" i="37"/>
  <c r="C37" i="37"/>
  <c r="K36" i="37"/>
  <c r="C36" i="37"/>
  <c r="K35" i="37"/>
  <c r="C35" i="37"/>
  <c r="K34" i="37"/>
  <c r="C34" i="37"/>
  <c r="K33" i="37"/>
  <c r="C33" i="37"/>
  <c r="K32" i="37"/>
  <c r="C32" i="37"/>
  <c r="K31" i="37"/>
  <c r="C31" i="37"/>
  <c r="K30" i="37"/>
  <c r="C30" i="37"/>
  <c r="K29" i="37"/>
  <c r="C29" i="37"/>
  <c r="K28" i="37"/>
  <c r="C28" i="37"/>
  <c r="K27" i="37"/>
  <c r="C27" i="37"/>
  <c r="K26" i="37"/>
  <c r="C26" i="37"/>
  <c r="K25" i="37"/>
  <c r="C25" i="37"/>
  <c r="K24" i="37"/>
  <c r="C24" i="37"/>
  <c r="K23" i="37"/>
  <c r="C23" i="37"/>
  <c r="K22" i="37"/>
  <c r="C22" i="37"/>
  <c r="K21" i="37"/>
  <c r="C21" i="37"/>
  <c r="K20" i="37"/>
  <c r="C20" i="37"/>
  <c r="K19" i="37"/>
  <c r="C19" i="37"/>
  <c r="K18" i="37"/>
  <c r="C18" i="37"/>
  <c r="K17" i="37"/>
  <c r="C17" i="37"/>
  <c r="K16" i="37"/>
  <c r="C16" i="37"/>
  <c r="K41" i="36"/>
  <c r="C41" i="36"/>
  <c r="K40" i="36"/>
  <c r="C40" i="36"/>
  <c r="K39" i="36"/>
  <c r="C39" i="36"/>
  <c r="K38" i="36"/>
  <c r="C38" i="36"/>
  <c r="K37" i="36"/>
  <c r="C37" i="36"/>
  <c r="K36" i="36"/>
  <c r="C36" i="36"/>
  <c r="K35" i="36"/>
  <c r="C35" i="36"/>
  <c r="K34" i="36"/>
  <c r="C34" i="36"/>
  <c r="K33" i="36"/>
  <c r="C33" i="36"/>
  <c r="K32" i="36"/>
  <c r="C32" i="36"/>
  <c r="K31" i="36"/>
  <c r="C31" i="36"/>
  <c r="K30" i="36"/>
  <c r="C30" i="36"/>
  <c r="K29" i="36"/>
  <c r="C29" i="36"/>
  <c r="K28" i="36"/>
  <c r="C28" i="36"/>
  <c r="K27" i="36"/>
  <c r="C27" i="36"/>
  <c r="K26" i="36"/>
  <c r="C26" i="36"/>
  <c r="K25" i="36"/>
  <c r="C25" i="36"/>
  <c r="K24" i="36"/>
  <c r="C24" i="36"/>
  <c r="K23" i="36"/>
  <c r="C23" i="36"/>
  <c r="K22" i="36"/>
  <c r="C22" i="36"/>
  <c r="K21" i="36"/>
  <c r="C21" i="36"/>
  <c r="K20" i="36"/>
  <c r="C20" i="36"/>
  <c r="K19" i="36"/>
  <c r="C19" i="36"/>
  <c r="K18" i="36"/>
  <c r="C18" i="36"/>
  <c r="K17" i="36"/>
  <c r="C17" i="36"/>
  <c r="K16" i="36"/>
  <c r="C16" i="36"/>
  <c r="K41" i="35"/>
  <c r="C41" i="35"/>
  <c r="K40" i="35"/>
  <c r="C40" i="35"/>
  <c r="K39" i="35"/>
  <c r="C39" i="35"/>
  <c r="K38" i="35"/>
  <c r="C38" i="35"/>
  <c r="K37" i="35"/>
  <c r="C37" i="35"/>
  <c r="K36" i="35"/>
  <c r="C36" i="35"/>
  <c r="K35" i="35"/>
  <c r="C35" i="35"/>
  <c r="K34" i="35"/>
  <c r="C34" i="35"/>
  <c r="K33" i="35"/>
  <c r="C33" i="35"/>
  <c r="K32" i="35"/>
  <c r="C32" i="35"/>
  <c r="K31" i="35"/>
  <c r="C31" i="35"/>
  <c r="K30" i="35"/>
  <c r="C30" i="35"/>
  <c r="K29" i="35"/>
  <c r="C29" i="35"/>
  <c r="K28" i="35"/>
  <c r="C28" i="35"/>
  <c r="K27" i="35"/>
  <c r="C27" i="35"/>
  <c r="K26" i="35"/>
  <c r="C26" i="35"/>
  <c r="K25" i="35"/>
  <c r="C25" i="35"/>
  <c r="K24" i="35"/>
  <c r="C24" i="35"/>
  <c r="K23" i="35"/>
  <c r="C23" i="35"/>
  <c r="K22" i="35"/>
  <c r="C22" i="35"/>
  <c r="K21" i="35"/>
  <c r="C21" i="35"/>
  <c r="K20" i="35"/>
  <c r="C20" i="35"/>
  <c r="K19" i="35"/>
  <c r="C19" i="35"/>
  <c r="K18" i="35"/>
  <c r="C18" i="35"/>
  <c r="K17" i="35"/>
  <c r="C17" i="35"/>
  <c r="K16" i="35"/>
  <c r="C16" i="35"/>
  <c r="K41" i="34"/>
  <c r="C41" i="34"/>
  <c r="K40" i="34"/>
  <c r="C40" i="34"/>
  <c r="K39" i="34"/>
  <c r="C39" i="34"/>
  <c r="K38" i="34"/>
  <c r="C38" i="34"/>
  <c r="K37" i="34"/>
  <c r="C37" i="34"/>
  <c r="K36" i="34"/>
  <c r="C36" i="34"/>
  <c r="K35" i="34"/>
  <c r="C35" i="34"/>
  <c r="K34" i="34"/>
  <c r="C34" i="34"/>
  <c r="K33" i="34"/>
  <c r="C33" i="34"/>
  <c r="K32" i="34"/>
  <c r="C32" i="34"/>
  <c r="K31" i="34"/>
  <c r="C31" i="34"/>
  <c r="K30" i="34"/>
  <c r="C30" i="34"/>
  <c r="K29" i="34"/>
  <c r="C29" i="34"/>
  <c r="K28" i="34"/>
  <c r="C28" i="34"/>
  <c r="K27" i="34"/>
  <c r="C27" i="34"/>
  <c r="K26" i="34"/>
  <c r="C26" i="34"/>
  <c r="K25" i="34"/>
  <c r="C25" i="34"/>
  <c r="K24" i="34"/>
  <c r="C24" i="34"/>
  <c r="K23" i="34"/>
  <c r="C23" i="34"/>
  <c r="K22" i="34"/>
  <c r="C22" i="34"/>
  <c r="K21" i="34"/>
  <c r="C21" i="34"/>
  <c r="K20" i="34"/>
  <c r="C20" i="34"/>
  <c r="K19" i="34"/>
  <c r="C19" i="34"/>
  <c r="K18" i="34"/>
  <c r="C18" i="34"/>
  <c r="K17" i="34"/>
  <c r="C17" i="34"/>
  <c r="K16" i="34"/>
  <c r="C16" i="34"/>
  <c r="K41" i="33"/>
  <c r="C41" i="33"/>
  <c r="K40" i="33"/>
  <c r="C40" i="33"/>
  <c r="K39" i="33"/>
  <c r="C39" i="33"/>
  <c r="K38" i="33"/>
  <c r="C38" i="33"/>
  <c r="K37" i="33"/>
  <c r="C37" i="33"/>
  <c r="K36" i="33"/>
  <c r="C36" i="33"/>
  <c r="K35" i="33"/>
  <c r="C35" i="33"/>
  <c r="K34" i="33"/>
  <c r="C34" i="33"/>
  <c r="K33" i="33"/>
  <c r="C33" i="33"/>
  <c r="K32" i="33"/>
  <c r="C32" i="33"/>
  <c r="K31" i="33"/>
  <c r="C31" i="33"/>
  <c r="K30" i="33"/>
  <c r="C30" i="33"/>
  <c r="K29" i="33"/>
  <c r="C29" i="33"/>
  <c r="K28" i="33"/>
  <c r="C28" i="33"/>
  <c r="K27" i="33"/>
  <c r="C27" i="33"/>
  <c r="K26" i="33"/>
  <c r="C26" i="33"/>
  <c r="K25" i="33"/>
  <c r="C25" i="33"/>
  <c r="K24" i="33"/>
  <c r="C24" i="33"/>
  <c r="K23" i="33"/>
  <c r="C23" i="33"/>
  <c r="K22" i="33"/>
  <c r="C22" i="33"/>
  <c r="K21" i="33"/>
  <c r="C21" i="33"/>
  <c r="K20" i="33"/>
  <c r="C20" i="33"/>
  <c r="K19" i="33"/>
  <c r="C19" i="33"/>
  <c r="K18" i="33"/>
  <c r="C18" i="33"/>
  <c r="K17" i="33"/>
  <c r="C17" i="33"/>
  <c r="K16" i="33"/>
  <c r="C16" i="33"/>
  <c r="K41" i="32"/>
  <c r="C41" i="32"/>
  <c r="K40" i="32"/>
  <c r="C40" i="32"/>
  <c r="K39" i="32"/>
  <c r="C39" i="32"/>
  <c r="K38" i="32"/>
  <c r="C38" i="32"/>
  <c r="K37" i="32"/>
  <c r="C37" i="32"/>
  <c r="K36" i="32"/>
  <c r="C36" i="32"/>
  <c r="K35" i="32"/>
  <c r="C35" i="32"/>
  <c r="K34" i="32"/>
  <c r="C34" i="32"/>
  <c r="K33" i="32"/>
  <c r="C33" i="32"/>
  <c r="K32" i="32"/>
  <c r="C32" i="32"/>
  <c r="K31" i="32"/>
  <c r="C31" i="32"/>
  <c r="K30" i="32"/>
  <c r="C30" i="32"/>
  <c r="K29" i="32"/>
  <c r="C29" i="32"/>
  <c r="K28" i="32"/>
  <c r="C28" i="32"/>
  <c r="K27" i="32"/>
  <c r="C27" i="32"/>
  <c r="K26" i="32"/>
  <c r="C26" i="32"/>
  <c r="K25" i="32"/>
  <c r="C25" i="32"/>
  <c r="K24" i="32"/>
  <c r="C24" i="32"/>
  <c r="K23" i="32"/>
  <c r="C23" i="32"/>
  <c r="K22" i="32"/>
  <c r="C22" i="32"/>
  <c r="K21" i="32"/>
  <c r="C21" i="32"/>
  <c r="K20" i="32"/>
  <c r="C20" i="32"/>
  <c r="K19" i="32"/>
  <c r="C19" i="32"/>
  <c r="K18" i="32"/>
  <c r="C18" i="32"/>
  <c r="K17" i="32"/>
  <c r="C17" i="32"/>
  <c r="K16" i="32"/>
  <c r="C16" i="32"/>
  <c r="K41" i="31"/>
  <c r="C41" i="31"/>
  <c r="K40" i="31"/>
  <c r="C40" i="31"/>
  <c r="K39" i="31"/>
  <c r="C39" i="31"/>
  <c r="K38" i="31"/>
  <c r="C38" i="31"/>
  <c r="K37" i="31"/>
  <c r="C37" i="31"/>
  <c r="K36" i="31"/>
  <c r="C36" i="31"/>
  <c r="K35" i="31"/>
  <c r="C35" i="31"/>
  <c r="K34" i="31"/>
  <c r="C34" i="31"/>
  <c r="K33" i="31"/>
  <c r="C33" i="31"/>
  <c r="K32" i="31"/>
  <c r="C32" i="31"/>
  <c r="K31" i="31"/>
  <c r="C31" i="31"/>
  <c r="K30" i="31"/>
  <c r="C30" i="31"/>
  <c r="K29" i="31"/>
  <c r="C29" i="31"/>
  <c r="K28" i="31"/>
  <c r="C28" i="31"/>
  <c r="K27" i="31"/>
  <c r="C27" i="31"/>
  <c r="K26" i="31"/>
  <c r="C26" i="31"/>
  <c r="K25" i="31"/>
  <c r="C25" i="31"/>
  <c r="K24" i="31"/>
  <c r="C24" i="31"/>
  <c r="K23" i="31"/>
  <c r="C23" i="31"/>
  <c r="K22" i="31"/>
  <c r="C22" i="31"/>
  <c r="K21" i="31"/>
  <c r="C21" i="31"/>
  <c r="K20" i="31"/>
  <c r="C20" i="31"/>
  <c r="K19" i="31"/>
  <c r="C19" i="31"/>
  <c r="K18" i="31"/>
  <c r="C18" i="31"/>
  <c r="K17" i="31"/>
  <c r="C17" i="31"/>
  <c r="K16" i="31"/>
  <c r="C16" i="31"/>
  <c r="K41" i="30"/>
  <c r="C41" i="30"/>
  <c r="K40" i="30"/>
  <c r="C40" i="30"/>
  <c r="K39" i="30"/>
  <c r="C39" i="30"/>
  <c r="K38" i="30"/>
  <c r="C38" i="30"/>
  <c r="K37" i="30"/>
  <c r="C37" i="30"/>
  <c r="K36" i="30"/>
  <c r="C36" i="30"/>
  <c r="K35" i="30"/>
  <c r="C35" i="30"/>
  <c r="K34" i="30"/>
  <c r="C34" i="30"/>
  <c r="K33" i="30"/>
  <c r="C33" i="30"/>
  <c r="K32" i="30"/>
  <c r="C32" i="30"/>
  <c r="K31" i="30"/>
  <c r="C31" i="30"/>
  <c r="K30" i="30"/>
  <c r="C30" i="30"/>
  <c r="K29" i="30"/>
  <c r="C29" i="30"/>
  <c r="K28" i="30"/>
  <c r="C28" i="30"/>
  <c r="K27" i="30"/>
  <c r="C27" i="30"/>
  <c r="K26" i="30"/>
  <c r="C26" i="30"/>
  <c r="K25" i="30"/>
  <c r="C25" i="30"/>
  <c r="K24" i="30"/>
  <c r="C24" i="30"/>
  <c r="K23" i="30"/>
  <c r="C23" i="30"/>
  <c r="K22" i="30"/>
  <c r="C22" i="30"/>
  <c r="K21" i="30"/>
  <c r="C21" i="30"/>
  <c r="K20" i="30"/>
  <c r="C20" i="30"/>
  <c r="K19" i="30"/>
  <c r="C19" i="30"/>
  <c r="K18" i="30"/>
  <c r="C18" i="30"/>
  <c r="K17" i="30"/>
  <c r="C17" i="30"/>
  <c r="K16" i="30"/>
  <c r="C16" i="30"/>
  <c r="K41" i="29"/>
  <c r="C41" i="29"/>
  <c r="K40" i="29"/>
  <c r="C40" i="29"/>
  <c r="K39" i="29"/>
  <c r="C39" i="29"/>
  <c r="K38" i="29"/>
  <c r="C38" i="29"/>
  <c r="K37" i="29"/>
  <c r="C37" i="29"/>
  <c r="K36" i="29"/>
  <c r="C36" i="29"/>
  <c r="K35" i="29"/>
  <c r="C35" i="29"/>
  <c r="K34" i="29"/>
  <c r="C34" i="29"/>
  <c r="K33" i="29"/>
  <c r="C33" i="29"/>
  <c r="K32" i="29"/>
  <c r="C32" i="29"/>
  <c r="K31" i="29"/>
  <c r="C31" i="29"/>
  <c r="K30" i="29"/>
  <c r="C30" i="29"/>
  <c r="K29" i="29"/>
  <c r="C29" i="29"/>
  <c r="K28" i="29"/>
  <c r="C28" i="29"/>
  <c r="K27" i="29"/>
  <c r="C27" i="29"/>
  <c r="K26" i="29"/>
  <c r="C26" i="29"/>
  <c r="K25" i="29"/>
  <c r="C25" i="29"/>
  <c r="K24" i="29"/>
  <c r="C24" i="29"/>
  <c r="K23" i="29"/>
  <c r="C23" i="29"/>
  <c r="K22" i="29"/>
  <c r="C22" i="29"/>
  <c r="K21" i="29"/>
  <c r="C21" i="29"/>
  <c r="K20" i="29"/>
  <c r="C20" i="29"/>
  <c r="K19" i="29"/>
  <c r="C19" i="29"/>
  <c r="K18" i="29"/>
  <c r="C18" i="29"/>
  <c r="K17" i="29"/>
  <c r="C17" i="29"/>
  <c r="K16" i="29"/>
  <c r="C16" i="29"/>
  <c r="K41" i="28"/>
  <c r="C41" i="28"/>
  <c r="K40" i="28"/>
  <c r="C40" i="28"/>
  <c r="K39" i="28"/>
  <c r="C39" i="28"/>
  <c r="K38" i="28"/>
  <c r="C38" i="28"/>
  <c r="K37" i="28"/>
  <c r="C37" i="28"/>
  <c r="K36" i="28"/>
  <c r="C36" i="28"/>
  <c r="K35" i="28"/>
  <c r="C35" i="28"/>
  <c r="K34" i="28"/>
  <c r="C34" i="28"/>
  <c r="K33" i="28"/>
  <c r="C33" i="28"/>
  <c r="K32" i="28"/>
  <c r="C32" i="28"/>
  <c r="K31" i="28"/>
  <c r="C31" i="28"/>
  <c r="K30" i="28"/>
  <c r="C30" i="28"/>
  <c r="K29" i="28"/>
  <c r="C29" i="28"/>
  <c r="K28" i="28"/>
  <c r="C28" i="28"/>
  <c r="K27" i="28"/>
  <c r="C27" i="28"/>
  <c r="K26" i="28"/>
  <c r="C26" i="28"/>
  <c r="K25" i="28"/>
  <c r="C25" i="28"/>
  <c r="K24" i="28"/>
  <c r="C24" i="28"/>
  <c r="K23" i="28"/>
  <c r="C23" i="28"/>
  <c r="K22" i="28"/>
  <c r="C22" i="28"/>
  <c r="K21" i="28"/>
  <c r="C21" i="28"/>
  <c r="K20" i="28"/>
  <c r="C20" i="28"/>
  <c r="K19" i="28"/>
  <c r="C19" i="28"/>
  <c r="K18" i="28"/>
  <c r="C18" i="28"/>
  <c r="K17" i="28"/>
  <c r="C17" i="28"/>
  <c r="K16" i="28"/>
  <c r="C16" i="28"/>
  <c r="K41" i="26"/>
  <c r="C41" i="26"/>
  <c r="K40" i="26"/>
  <c r="C40" i="26"/>
  <c r="K39" i="26"/>
  <c r="C39" i="26"/>
  <c r="K38" i="26"/>
  <c r="C38" i="26"/>
  <c r="K37" i="26"/>
  <c r="C37" i="26"/>
  <c r="K36" i="26"/>
  <c r="C36" i="26"/>
  <c r="K35" i="26"/>
  <c r="C35" i="26"/>
  <c r="K34" i="26"/>
  <c r="C34" i="26"/>
  <c r="K33" i="26"/>
  <c r="C33" i="26"/>
  <c r="K32" i="26"/>
  <c r="C32" i="26"/>
  <c r="K31" i="26"/>
  <c r="C31" i="26"/>
  <c r="K30" i="26"/>
  <c r="C30" i="26"/>
  <c r="K29" i="26"/>
  <c r="C29" i="26"/>
  <c r="K28" i="26"/>
  <c r="C28" i="26"/>
  <c r="K27" i="26"/>
  <c r="C27" i="26"/>
  <c r="K26" i="26"/>
  <c r="C26" i="26"/>
  <c r="K25" i="26"/>
  <c r="C25" i="26"/>
  <c r="K24" i="26"/>
  <c r="C24" i="26"/>
  <c r="K23" i="26"/>
  <c r="C23" i="26"/>
  <c r="K22" i="26"/>
  <c r="C22" i="26"/>
  <c r="K21" i="26"/>
  <c r="C21" i="26"/>
  <c r="K20" i="26"/>
  <c r="C20" i="26"/>
  <c r="K19" i="26"/>
  <c r="C19" i="26"/>
  <c r="K18" i="26"/>
  <c r="C18" i="26"/>
  <c r="K17" i="26"/>
  <c r="C17" i="26"/>
  <c r="K16" i="26"/>
  <c r="C16" i="26"/>
  <c r="K41" i="25"/>
  <c r="C41" i="25"/>
  <c r="K40" i="25"/>
  <c r="C40" i="25"/>
  <c r="K39" i="25"/>
  <c r="C39" i="25"/>
  <c r="K38" i="25"/>
  <c r="C38" i="25"/>
  <c r="K37" i="25"/>
  <c r="C37" i="25"/>
  <c r="K36" i="25"/>
  <c r="C36" i="25"/>
  <c r="K35" i="25"/>
  <c r="C35" i="25"/>
  <c r="K34" i="25"/>
  <c r="C34" i="25"/>
  <c r="K33" i="25"/>
  <c r="C33" i="25"/>
  <c r="K32" i="25"/>
  <c r="C32" i="25"/>
  <c r="K31" i="25"/>
  <c r="C31" i="25"/>
  <c r="K30" i="25"/>
  <c r="C30" i="25"/>
  <c r="K29" i="25"/>
  <c r="C29" i="25"/>
  <c r="K28" i="25"/>
  <c r="C28" i="25"/>
  <c r="K27" i="25"/>
  <c r="C27" i="25"/>
  <c r="K26" i="25"/>
  <c r="C26" i="25"/>
  <c r="K25" i="25"/>
  <c r="C25" i="25"/>
  <c r="K24" i="25"/>
  <c r="C24" i="25"/>
  <c r="K23" i="25"/>
  <c r="C23" i="25"/>
  <c r="K22" i="25"/>
  <c r="C22" i="25"/>
  <c r="K21" i="25"/>
  <c r="C21" i="25"/>
  <c r="K20" i="25"/>
  <c r="C20" i="25"/>
  <c r="K19" i="25"/>
  <c r="C19" i="25"/>
  <c r="K18" i="25"/>
  <c r="C18" i="25"/>
  <c r="K17" i="25"/>
  <c r="C17" i="25"/>
  <c r="K16" i="25"/>
  <c r="C16" i="25"/>
  <c r="K41" i="24"/>
  <c r="C41" i="24"/>
  <c r="K40" i="24"/>
  <c r="C40" i="24"/>
  <c r="K39" i="24"/>
  <c r="C39" i="24"/>
  <c r="K38" i="24"/>
  <c r="C38" i="24"/>
  <c r="K37" i="24"/>
  <c r="C37" i="24"/>
  <c r="K36" i="24"/>
  <c r="C36" i="24"/>
  <c r="K35" i="24"/>
  <c r="C35" i="24"/>
  <c r="K34" i="24"/>
  <c r="C34" i="24"/>
  <c r="K33" i="24"/>
  <c r="C33" i="24"/>
  <c r="K32" i="24"/>
  <c r="C32" i="24"/>
  <c r="K31" i="24"/>
  <c r="C31" i="24"/>
  <c r="K30" i="24"/>
  <c r="C30" i="24"/>
  <c r="K29" i="24"/>
  <c r="C29" i="24"/>
  <c r="K28" i="24"/>
  <c r="C28" i="24"/>
  <c r="K27" i="24"/>
  <c r="C27" i="24"/>
  <c r="K26" i="24"/>
  <c r="C26" i="24"/>
  <c r="K25" i="24"/>
  <c r="C25" i="24"/>
  <c r="K24" i="24"/>
  <c r="C24" i="24"/>
  <c r="K23" i="24"/>
  <c r="C23" i="24"/>
  <c r="K22" i="24"/>
  <c r="C22" i="24"/>
  <c r="K21" i="24"/>
  <c r="C21" i="24"/>
  <c r="K20" i="24"/>
  <c r="C20" i="24"/>
  <c r="K19" i="24"/>
  <c r="C19" i="24"/>
  <c r="K18" i="24"/>
  <c r="C18" i="24"/>
  <c r="K17" i="24"/>
  <c r="C17" i="24"/>
  <c r="K16" i="24"/>
  <c r="C16" i="24"/>
  <c r="K41" i="23"/>
  <c r="C41" i="23"/>
  <c r="K40" i="23"/>
  <c r="C40" i="23"/>
  <c r="K39" i="23"/>
  <c r="C39" i="23"/>
  <c r="K38" i="23"/>
  <c r="C38" i="23"/>
  <c r="K37" i="23"/>
  <c r="C37" i="23"/>
  <c r="K36" i="23"/>
  <c r="C36" i="23"/>
  <c r="K35" i="23"/>
  <c r="C35" i="23"/>
  <c r="K34" i="23"/>
  <c r="C34" i="23"/>
  <c r="K33" i="23"/>
  <c r="C33" i="23"/>
  <c r="K32" i="23"/>
  <c r="C32" i="23"/>
  <c r="K31" i="23"/>
  <c r="C31" i="23"/>
  <c r="K30" i="23"/>
  <c r="C30" i="23"/>
  <c r="K29" i="23"/>
  <c r="C29" i="23"/>
  <c r="K28" i="23"/>
  <c r="C28" i="23"/>
  <c r="K27" i="23"/>
  <c r="C27" i="23"/>
  <c r="K26" i="23"/>
  <c r="C26" i="23"/>
  <c r="K25" i="23"/>
  <c r="C25" i="23"/>
  <c r="K24" i="23"/>
  <c r="C24" i="23"/>
  <c r="K23" i="23"/>
  <c r="C23" i="23"/>
  <c r="K22" i="23"/>
  <c r="C22" i="23"/>
  <c r="K21" i="23"/>
  <c r="C21" i="23"/>
  <c r="K20" i="23"/>
  <c r="C20" i="23"/>
  <c r="K19" i="23"/>
  <c r="C19" i="23"/>
  <c r="K18" i="23"/>
  <c r="C18" i="23"/>
  <c r="K17" i="23"/>
  <c r="C17" i="23"/>
  <c r="K16" i="23"/>
  <c r="C16" i="23"/>
  <c r="K41" i="22"/>
  <c r="C41" i="22"/>
  <c r="K40" i="22"/>
  <c r="C40" i="22"/>
  <c r="K39" i="22"/>
  <c r="C39" i="22"/>
  <c r="K38" i="22"/>
  <c r="C38" i="22"/>
  <c r="K37" i="22"/>
  <c r="C37" i="22"/>
  <c r="K36" i="22"/>
  <c r="C36" i="22"/>
  <c r="K35" i="22"/>
  <c r="C35" i="22"/>
  <c r="K34" i="22"/>
  <c r="C34" i="22"/>
  <c r="K33" i="22"/>
  <c r="C33" i="22"/>
  <c r="K32" i="22"/>
  <c r="C32" i="22"/>
  <c r="K31" i="22"/>
  <c r="C31" i="22"/>
  <c r="K30" i="22"/>
  <c r="C30" i="22"/>
  <c r="K29" i="22"/>
  <c r="C29" i="22"/>
  <c r="K28" i="22"/>
  <c r="C28" i="22"/>
  <c r="K27" i="22"/>
  <c r="C27" i="22"/>
  <c r="K26" i="22"/>
  <c r="C26" i="22"/>
  <c r="K25" i="22"/>
  <c r="C25" i="22"/>
  <c r="K24" i="22"/>
  <c r="C24" i="22"/>
  <c r="K23" i="22"/>
  <c r="C23" i="22"/>
  <c r="K22" i="22"/>
  <c r="C22" i="22"/>
  <c r="K21" i="22"/>
  <c r="C21" i="22"/>
  <c r="K20" i="22"/>
  <c r="C20" i="22"/>
  <c r="K19" i="22"/>
  <c r="C19" i="22"/>
  <c r="K18" i="22"/>
  <c r="C18" i="22"/>
  <c r="K17" i="22"/>
  <c r="C17" i="22"/>
  <c r="K16" i="22"/>
  <c r="C16" i="22"/>
  <c r="K41" i="21"/>
  <c r="C41" i="21"/>
  <c r="K40" i="21"/>
  <c r="C40" i="21"/>
  <c r="K39" i="21"/>
  <c r="C39" i="21"/>
  <c r="K38" i="21"/>
  <c r="C38" i="21"/>
  <c r="K37" i="21"/>
  <c r="C37" i="21"/>
  <c r="K36" i="21"/>
  <c r="C36" i="21"/>
  <c r="K35" i="21"/>
  <c r="C35" i="21"/>
  <c r="K34" i="21"/>
  <c r="C34" i="21"/>
  <c r="K33" i="21"/>
  <c r="C33" i="21"/>
  <c r="K32" i="21"/>
  <c r="C32" i="21"/>
  <c r="K31" i="21"/>
  <c r="C31" i="21"/>
  <c r="K30" i="21"/>
  <c r="C30" i="21"/>
  <c r="K29" i="21"/>
  <c r="C29" i="21"/>
  <c r="K28" i="21"/>
  <c r="C28" i="21"/>
  <c r="K27" i="21"/>
  <c r="C27" i="21"/>
  <c r="K26" i="21"/>
  <c r="C26" i="21"/>
  <c r="K25" i="21"/>
  <c r="C25" i="21"/>
  <c r="K24" i="21"/>
  <c r="C24" i="21"/>
  <c r="K23" i="21"/>
  <c r="C23" i="21"/>
  <c r="K22" i="21"/>
  <c r="C22" i="21"/>
  <c r="K21" i="21"/>
  <c r="C21" i="21"/>
  <c r="K20" i="21"/>
  <c r="C20" i="21"/>
  <c r="K19" i="21"/>
  <c r="C19" i="21"/>
  <c r="K18" i="21"/>
  <c r="C18" i="21"/>
  <c r="K17" i="21"/>
  <c r="C17" i="21"/>
  <c r="K16" i="21"/>
  <c r="C16" i="21"/>
  <c r="K41" i="20"/>
  <c r="C41" i="20"/>
  <c r="K40" i="20"/>
  <c r="C40" i="20"/>
  <c r="K39" i="20"/>
  <c r="C39" i="20"/>
  <c r="K38" i="20"/>
  <c r="C38" i="20"/>
  <c r="K37" i="20"/>
  <c r="C37" i="20"/>
  <c r="K36" i="20"/>
  <c r="C36" i="20"/>
  <c r="K35" i="20"/>
  <c r="C35" i="20"/>
  <c r="K34" i="20"/>
  <c r="C34" i="20"/>
  <c r="K33" i="20"/>
  <c r="C33" i="20"/>
  <c r="K32" i="20"/>
  <c r="C32" i="20"/>
  <c r="K31" i="20"/>
  <c r="C31" i="20"/>
  <c r="K30" i="20"/>
  <c r="C30" i="20"/>
  <c r="K29" i="20"/>
  <c r="C29" i="20"/>
  <c r="K28" i="20"/>
  <c r="C28" i="20"/>
  <c r="K27" i="20"/>
  <c r="C27" i="20"/>
  <c r="K26" i="20"/>
  <c r="C26" i="20"/>
  <c r="K25" i="20"/>
  <c r="C25" i="20"/>
  <c r="K24" i="20"/>
  <c r="C24" i="20"/>
  <c r="K23" i="20"/>
  <c r="C23" i="20"/>
  <c r="K22" i="20"/>
  <c r="C22" i="20"/>
  <c r="K21" i="20"/>
  <c r="C21" i="20"/>
  <c r="K20" i="20"/>
  <c r="C20" i="20"/>
  <c r="K19" i="20"/>
  <c r="C19" i="20"/>
  <c r="K18" i="20"/>
  <c r="C18" i="20"/>
  <c r="K17" i="20"/>
  <c r="C17" i="20"/>
  <c r="K16" i="20"/>
  <c r="C16" i="20"/>
  <c r="K41" i="18"/>
  <c r="C41" i="18"/>
  <c r="K40" i="18"/>
  <c r="C40" i="18"/>
  <c r="K39" i="18"/>
  <c r="C39" i="18"/>
  <c r="K38" i="18"/>
  <c r="C38" i="18"/>
  <c r="K37" i="18"/>
  <c r="C37" i="18"/>
  <c r="K36" i="18"/>
  <c r="C36" i="18"/>
  <c r="K35" i="18"/>
  <c r="C35" i="18"/>
  <c r="K34" i="18"/>
  <c r="C34" i="18"/>
  <c r="K33" i="18"/>
  <c r="C33" i="18"/>
  <c r="K32" i="18"/>
  <c r="C32" i="18"/>
  <c r="K31" i="18"/>
  <c r="C31" i="18"/>
  <c r="K30" i="18"/>
  <c r="C30" i="18"/>
  <c r="K29" i="18"/>
  <c r="C29" i="18"/>
  <c r="K28" i="18"/>
  <c r="C28" i="18"/>
  <c r="K27" i="18"/>
  <c r="C27" i="18"/>
  <c r="K26" i="18"/>
  <c r="C26" i="18"/>
  <c r="K25" i="18"/>
  <c r="C25" i="18"/>
  <c r="K24" i="18"/>
  <c r="C24" i="18"/>
  <c r="K23" i="18"/>
  <c r="C23" i="18"/>
  <c r="K22" i="18"/>
  <c r="C22" i="18"/>
  <c r="K21" i="18"/>
  <c r="C21" i="18"/>
  <c r="K20" i="18"/>
  <c r="C20" i="18"/>
  <c r="K19" i="18"/>
  <c r="C19" i="18"/>
  <c r="K18" i="18"/>
  <c r="C18" i="18"/>
  <c r="K17" i="18"/>
  <c r="C17" i="18"/>
  <c r="K16" i="18"/>
  <c r="C16" i="18"/>
  <c r="K41" i="17"/>
  <c r="C41" i="17"/>
  <c r="K40" i="17"/>
  <c r="C40" i="17"/>
  <c r="K39" i="17"/>
  <c r="C39" i="17"/>
  <c r="K38" i="17"/>
  <c r="C38" i="17"/>
  <c r="K37" i="17"/>
  <c r="C37" i="17"/>
  <c r="K36" i="17"/>
  <c r="C36" i="17"/>
  <c r="K35" i="17"/>
  <c r="C35" i="17"/>
  <c r="K34" i="17"/>
  <c r="C34" i="17"/>
  <c r="K33" i="17"/>
  <c r="C33" i="17"/>
  <c r="K32" i="17"/>
  <c r="C32" i="17"/>
  <c r="K31" i="17"/>
  <c r="C31" i="17"/>
  <c r="K30" i="17"/>
  <c r="C30" i="17"/>
  <c r="K29" i="17"/>
  <c r="C29" i="17"/>
  <c r="K28" i="17"/>
  <c r="C28" i="17"/>
  <c r="K27" i="17"/>
  <c r="C27" i="17"/>
  <c r="K26" i="17"/>
  <c r="C26" i="17"/>
  <c r="K25" i="17"/>
  <c r="C25" i="17"/>
  <c r="K24" i="17"/>
  <c r="C24" i="17"/>
  <c r="K23" i="17"/>
  <c r="C23" i="17"/>
  <c r="K22" i="17"/>
  <c r="C22" i="17"/>
  <c r="K21" i="17"/>
  <c r="C21" i="17"/>
  <c r="K20" i="17"/>
  <c r="C20" i="17"/>
  <c r="K19" i="17"/>
  <c r="C19" i="17"/>
  <c r="K18" i="17"/>
  <c r="C18" i="17"/>
  <c r="K17" i="17"/>
  <c r="C17" i="17"/>
  <c r="K16" i="17"/>
  <c r="C16" i="17"/>
  <c r="K41" i="16"/>
  <c r="C41" i="16"/>
  <c r="K40" i="16"/>
  <c r="C40" i="16"/>
  <c r="K39" i="16"/>
  <c r="C39" i="16"/>
  <c r="K38" i="16"/>
  <c r="C38" i="16"/>
  <c r="K37" i="16"/>
  <c r="C37" i="16"/>
  <c r="K36" i="16"/>
  <c r="C36" i="16"/>
  <c r="K35" i="16"/>
  <c r="C35" i="16"/>
  <c r="K34" i="16"/>
  <c r="C34" i="16"/>
  <c r="K33" i="16"/>
  <c r="C33" i="16"/>
  <c r="K32" i="16"/>
  <c r="C32" i="16"/>
  <c r="K31" i="16"/>
  <c r="C31" i="16"/>
  <c r="K30" i="16"/>
  <c r="C30" i="16"/>
  <c r="K29" i="16"/>
  <c r="C29" i="16"/>
  <c r="K28" i="16"/>
  <c r="C28" i="16"/>
  <c r="K27" i="16"/>
  <c r="C27" i="16"/>
  <c r="K26" i="16"/>
  <c r="C26" i="16"/>
  <c r="K25" i="16"/>
  <c r="C25" i="16"/>
  <c r="K24" i="16"/>
  <c r="C24" i="16"/>
  <c r="K23" i="16"/>
  <c r="C23" i="16"/>
  <c r="K22" i="16"/>
  <c r="C22" i="16"/>
  <c r="K21" i="16"/>
  <c r="C21" i="16"/>
  <c r="K20" i="16"/>
  <c r="C20" i="16"/>
  <c r="K19" i="16"/>
  <c r="C19" i="16"/>
  <c r="K18" i="16"/>
  <c r="C18" i="16"/>
  <c r="K17" i="16"/>
  <c r="C17" i="16"/>
  <c r="K16" i="16"/>
  <c r="C16" i="16"/>
  <c r="K41" i="15"/>
  <c r="C41" i="15"/>
  <c r="K40" i="15"/>
  <c r="C40" i="15"/>
  <c r="K39" i="15"/>
  <c r="C39" i="15"/>
  <c r="K38" i="15"/>
  <c r="C38" i="15"/>
  <c r="K37" i="15"/>
  <c r="C37" i="15"/>
  <c r="K36" i="15"/>
  <c r="C36" i="15"/>
  <c r="K35" i="15"/>
  <c r="C35" i="15"/>
  <c r="K34" i="15"/>
  <c r="C34" i="15"/>
  <c r="K33" i="15"/>
  <c r="C33" i="15"/>
  <c r="K32" i="15"/>
  <c r="C32" i="15"/>
  <c r="K31" i="15"/>
  <c r="C31" i="15"/>
  <c r="K30" i="15"/>
  <c r="C30" i="15"/>
  <c r="K29" i="15"/>
  <c r="C29" i="15"/>
  <c r="K28" i="15"/>
  <c r="C28" i="15"/>
  <c r="K27" i="15"/>
  <c r="C27" i="15"/>
  <c r="K26" i="15"/>
  <c r="C26" i="15"/>
  <c r="K25" i="15"/>
  <c r="C25" i="15"/>
  <c r="K24" i="15"/>
  <c r="C24" i="15"/>
  <c r="K23" i="15"/>
  <c r="C23" i="15"/>
  <c r="K22" i="15"/>
  <c r="C22" i="15"/>
  <c r="K21" i="15"/>
  <c r="C21" i="15"/>
  <c r="K20" i="15"/>
  <c r="C20" i="15"/>
  <c r="K19" i="15"/>
  <c r="C19" i="15"/>
  <c r="K18" i="15"/>
  <c r="C18" i="15"/>
  <c r="K17" i="15"/>
  <c r="C17" i="15"/>
  <c r="K16" i="15"/>
  <c r="C16" i="15"/>
  <c r="K41" i="14"/>
  <c r="C41" i="14"/>
  <c r="K40" i="14"/>
  <c r="C40" i="14"/>
  <c r="K39" i="14"/>
  <c r="C39" i="14"/>
  <c r="K38" i="14"/>
  <c r="C38" i="14"/>
  <c r="K37" i="14"/>
  <c r="C37" i="14"/>
  <c r="K36" i="14"/>
  <c r="C36" i="14"/>
  <c r="K35" i="14"/>
  <c r="C35" i="14"/>
  <c r="K34" i="14"/>
  <c r="C34" i="14"/>
  <c r="K33" i="14"/>
  <c r="C33" i="14"/>
  <c r="K32" i="14"/>
  <c r="C32" i="14"/>
  <c r="K31" i="14"/>
  <c r="C31" i="14"/>
  <c r="K30" i="14"/>
  <c r="C30" i="14"/>
  <c r="K29" i="14"/>
  <c r="C29" i="14"/>
  <c r="K28" i="14"/>
  <c r="C28" i="14"/>
  <c r="K27" i="14"/>
  <c r="C27" i="14"/>
  <c r="K26" i="14"/>
  <c r="C26" i="14"/>
  <c r="K25" i="14"/>
  <c r="C25" i="14"/>
  <c r="K24" i="14"/>
  <c r="C24" i="14"/>
  <c r="K23" i="14"/>
  <c r="C23" i="14"/>
  <c r="K22" i="14"/>
  <c r="C22" i="14"/>
  <c r="K21" i="14"/>
  <c r="C21" i="14"/>
  <c r="K20" i="14"/>
  <c r="C20" i="14"/>
  <c r="K19" i="14"/>
  <c r="C19" i="14"/>
  <c r="K18" i="14"/>
  <c r="C18" i="14"/>
  <c r="K17" i="14"/>
  <c r="C17" i="14"/>
  <c r="K16" i="14"/>
  <c r="C16" i="14"/>
  <c r="K41" i="13"/>
  <c r="C41" i="13"/>
  <c r="K40" i="13"/>
  <c r="C40" i="13"/>
  <c r="K39" i="13"/>
  <c r="C39" i="13"/>
  <c r="K38" i="13"/>
  <c r="C38" i="13"/>
  <c r="K37" i="13"/>
  <c r="C37" i="13"/>
  <c r="K36" i="13"/>
  <c r="C36" i="13"/>
  <c r="K35" i="13"/>
  <c r="C35" i="13"/>
  <c r="K34" i="13"/>
  <c r="C34" i="13"/>
  <c r="K33" i="13"/>
  <c r="C33" i="13"/>
  <c r="K32" i="13"/>
  <c r="C32" i="13"/>
  <c r="K31" i="13"/>
  <c r="C31" i="13"/>
  <c r="K30" i="13"/>
  <c r="C30" i="13"/>
  <c r="K29" i="13"/>
  <c r="C29" i="13"/>
  <c r="K28" i="13"/>
  <c r="C28" i="13"/>
  <c r="K27" i="13"/>
  <c r="C27" i="13"/>
  <c r="K26" i="13"/>
  <c r="C26" i="13"/>
  <c r="K25" i="13"/>
  <c r="C25" i="13"/>
  <c r="K24" i="13"/>
  <c r="C24" i="13"/>
  <c r="K23" i="13"/>
  <c r="C23" i="13"/>
  <c r="K22" i="13"/>
  <c r="C22" i="13"/>
  <c r="K21" i="13"/>
  <c r="C21" i="13"/>
  <c r="K20" i="13"/>
  <c r="C20" i="13"/>
  <c r="K19" i="13"/>
  <c r="C19" i="13"/>
  <c r="K18" i="13"/>
  <c r="C18" i="13"/>
  <c r="K17" i="13"/>
  <c r="C17" i="13"/>
  <c r="K16" i="13"/>
  <c r="C16" i="13"/>
  <c r="K41" i="12"/>
  <c r="C41" i="12"/>
  <c r="K40" i="12"/>
  <c r="C40" i="12"/>
  <c r="K39" i="12"/>
  <c r="C39" i="12"/>
  <c r="K38" i="12"/>
  <c r="C38" i="12"/>
  <c r="K37" i="12"/>
  <c r="C37" i="12"/>
  <c r="K36" i="12"/>
  <c r="C36" i="12"/>
  <c r="K35" i="12"/>
  <c r="C35" i="12"/>
  <c r="K34" i="12"/>
  <c r="C34" i="12"/>
  <c r="K33" i="12"/>
  <c r="C33" i="12"/>
  <c r="K32" i="12"/>
  <c r="C32" i="12"/>
  <c r="K31" i="12"/>
  <c r="C31" i="12"/>
  <c r="K30" i="12"/>
  <c r="C30" i="12"/>
  <c r="K29" i="12"/>
  <c r="C29" i="12"/>
  <c r="K28" i="12"/>
  <c r="C28" i="12"/>
  <c r="K27" i="12"/>
  <c r="C27" i="12"/>
  <c r="K26" i="12"/>
  <c r="C26" i="12"/>
  <c r="K25" i="12"/>
  <c r="C25" i="12"/>
  <c r="K24" i="12"/>
  <c r="C24" i="12"/>
  <c r="K23" i="12"/>
  <c r="C23" i="12"/>
  <c r="K22" i="12"/>
  <c r="C22" i="12"/>
  <c r="K21" i="12"/>
  <c r="C21" i="12"/>
  <c r="K20" i="12"/>
  <c r="C20" i="12"/>
  <c r="K19" i="12"/>
  <c r="C19" i="12"/>
  <c r="K18" i="12"/>
  <c r="C18" i="12"/>
  <c r="K17" i="12"/>
  <c r="C17" i="12"/>
  <c r="K16" i="12"/>
  <c r="C16" i="12"/>
  <c r="K41" i="11"/>
  <c r="C41" i="11"/>
  <c r="K40" i="11"/>
  <c r="C40" i="11"/>
  <c r="K39" i="11"/>
  <c r="C39" i="11"/>
  <c r="K38" i="11"/>
  <c r="C38" i="11"/>
  <c r="K37" i="11"/>
  <c r="C37" i="11"/>
  <c r="K36" i="11"/>
  <c r="C36" i="11"/>
  <c r="K35" i="11"/>
  <c r="C35" i="11"/>
  <c r="K34" i="11"/>
  <c r="C34" i="11"/>
  <c r="K33" i="11"/>
  <c r="C33" i="11"/>
  <c r="K32" i="11"/>
  <c r="C32" i="11"/>
  <c r="K31" i="11"/>
  <c r="C31" i="11"/>
  <c r="K30" i="11"/>
  <c r="C30" i="11"/>
  <c r="K29" i="11"/>
  <c r="C29" i="11"/>
  <c r="K28" i="11"/>
  <c r="C28" i="11"/>
  <c r="K27" i="11"/>
  <c r="C27" i="11"/>
  <c r="K26" i="11"/>
  <c r="C26" i="11"/>
  <c r="K25" i="11"/>
  <c r="C25" i="11"/>
  <c r="K24" i="11"/>
  <c r="C24" i="11"/>
  <c r="K23" i="11"/>
  <c r="C23" i="11"/>
  <c r="K22" i="11"/>
  <c r="C22" i="11"/>
  <c r="K21" i="11"/>
  <c r="C21" i="11"/>
  <c r="K20" i="11"/>
  <c r="C20" i="11"/>
  <c r="K19" i="11"/>
  <c r="C19" i="11"/>
  <c r="K18" i="11"/>
  <c r="C18" i="11"/>
  <c r="K17" i="11"/>
  <c r="C17" i="11"/>
  <c r="K16" i="11"/>
  <c r="C16" i="11"/>
  <c r="K41" i="10"/>
  <c r="C41" i="10"/>
  <c r="K40" i="10"/>
  <c r="C40" i="10"/>
  <c r="K39" i="10"/>
  <c r="C39" i="10"/>
  <c r="K38" i="10"/>
  <c r="C38" i="10"/>
  <c r="K37" i="10"/>
  <c r="C37" i="10"/>
  <c r="K36" i="10"/>
  <c r="C36" i="10"/>
  <c r="K35" i="10"/>
  <c r="C35" i="10"/>
  <c r="K34" i="10"/>
  <c r="C34" i="10"/>
  <c r="K33" i="10"/>
  <c r="C33" i="10"/>
  <c r="K32" i="10"/>
  <c r="C32" i="10"/>
  <c r="K31" i="10"/>
  <c r="C31" i="10"/>
  <c r="K30" i="10"/>
  <c r="C30" i="10"/>
  <c r="K29" i="10"/>
  <c r="C29" i="10"/>
  <c r="K28" i="10"/>
  <c r="C28" i="10"/>
  <c r="K27" i="10"/>
  <c r="C27" i="10"/>
  <c r="K26" i="10"/>
  <c r="C26" i="10"/>
  <c r="K25" i="10"/>
  <c r="C25" i="10"/>
  <c r="K24" i="10"/>
  <c r="C24" i="10"/>
  <c r="K23" i="10"/>
  <c r="C23" i="10"/>
  <c r="K22" i="10"/>
  <c r="C22" i="10"/>
  <c r="K21" i="10"/>
  <c r="C21" i="10"/>
  <c r="K20" i="10"/>
  <c r="C20" i="10"/>
  <c r="K19" i="10"/>
  <c r="C19" i="10"/>
  <c r="K18" i="10"/>
  <c r="C18" i="10"/>
  <c r="K17" i="10"/>
  <c r="C17" i="10"/>
  <c r="K16" i="10"/>
  <c r="C16" i="10"/>
  <c r="K41" i="9"/>
  <c r="C41" i="9"/>
  <c r="K40" i="9"/>
  <c r="C40" i="9"/>
  <c r="K39" i="9"/>
  <c r="C39" i="9"/>
  <c r="K38" i="9"/>
  <c r="C38" i="9"/>
  <c r="K37" i="9"/>
  <c r="C37" i="9"/>
  <c r="K36" i="9"/>
  <c r="C36" i="9"/>
  <c r="K35" i="9"/>
  <c r="C35" i="9"/>
  <c r="K34" i="9"/>
  <c r="C34" i="9"/>
  <c r="K33" i="9"/>
  <c r="C33" i="9"/>
  <c r="K32" i="9"/>
  <c r="C32" i="9"/>
  <c r="K31" i="9"/>
  <c r="C31" i="9"/>
  <c r="K30" i="9"/>
  <c r="C30" i="9"/>
  <c r="K29" i="9"/>
  <c r="C29" i="9"/>
  <c r="K28" i="9"/>
  <c r="C28" i="9"/>
  <c r="K27" i="9"/>
  <c r="C27" i="9"/>
  <c r="K26" i="9"/>
  <c r="C26" i="9"/>
  <c r="K25" i="9"/>
  <c r="C25" i="9"/>
  <c r="K24" i="9"/>
  <c r="C24" i="9"/>
  <c r="K23" i="9"/>
  <c r="C23" i="9"/>
  <c r="K22" i="9"/>
  <c r="C22" i="9"/>
  <c r="K21" i="9"/>
  <c r="C21" i="9"/>
  <c r="K20" i="9"/>
  <c r="C20" i="9"/>
  <c r="K19" i="9"/>
  <c r="C19" i="9"/>
  <c r="K18" i="9"/>
  <c r="C18" i="9"/>
  <c r="K17" i="9"/>
  <c r="C17" i="9"/>
  <c r="K16" i="9"/>
  <c r="C16" i="9"/>
  <c r="K41" i="8"/>
  <c r="C41" i="8"/>
  <c r="K40" i="8"/>
  <c r="C40" i="8"/>
  <c r="K39" i="8"/>
  <c r="C39" i="8"/>
  <c r="K38" i="8"/>
  <c r="C38" i="8"/>
  <c r="K37" i="8"/>
  <c r="C37" i="8"/>
  <c r="K36" i="8"/>
  <c r="C36" i="8"/>
  <c r="K35" i="8"/>
  <c r="C35" i="8"/>
  <c r="K34" i="8"/>
  <c r="C34" i="8"/>
  <c r="K33" i="8"/>
  <c r="C33" i="8"/>
  <c r="K32" i="8"/>
  <c r="C32" i="8"/>
  <c r="K31" i="8"/>
  <c r="C31" i="8"/>
  <c r="K30" i="8"/>
  <c r="C30" i="8"/>
  <c r="K29" i="8"/>
  <c r="C29" i="8"/>
  <c r="K28" i="8"/>
  <c r="C28" i="8"/>
  <c r="K27" i="8"/>
  <c r="C27" i="8"/>
  <c r="K26" i="8"/>
  <c r="C26" i="8"/>
  <c r="K25" i="8"/>
  <c r="C25" i="8"/>
  <c r="K24" i="8"/>
  <c r="C24" i="8"/>
  <c r="K23" i="8"/>
  <c r="C23" i="8"/>
  <c r="K22" i="8"/>
  <c r="C22" i="8"/>
  <c r="K21" i="8"/>
  <c r="C21" i="8"/>
  <c r="K20" i="8"/>
  <c r="C20" i="8"/>
  <c r="K19" i="8"/>
  <c r="C19" i="8"/>
  <c r="K18" i="8"/>
  <c r="C18" i="8"/>
  <c r="K17" i="8"/>
  <c r="C17" i="8"/>
  <c r="K16" i="8"/>
  <c r="C16" i="8"/>
  <c r="K41" i="7"/>
  <c r="C41" i="7"/>
  <c r="K40" i="7"/>
  <c r="C40" i="7"/>
  <c r="K39" i="7"/>
  <c r="C39" i="7"/>
  <c r="K38" i="7"/>
  <c r="C38" i="7"/>
  <c r="K37" i="7"/>
  <c r="C37" i="7"/>
  <c r="K36" i="7"/>
  <c r="C36" i="7"/>
  <c r="K35" i="7"/>
  <c r="C35" i="7"/>
  <c r="K34" i="7"/>
  <c r="C34" i="7"/>
  <c r="K33" i="7"/>
  <c r="C33" i="7"/>
  <c r="K32" i="7"/>
  <c r="C32" i="7"/>
  <c r="K31" i="7"/>
  <c r="C31" i="7"/>
  <c r="K30" i="7"/>
  <c r="C30" i="7"/>
  <c r="K29" i="7"/>
  <c r="C29" i="7"/>
  <c r="K28" i="7"/>
  <c r="C28" i="7"/>
  <c r="K27" i="7"/>
  <c r="C27" i="7"/>
  <c r="K26" i="7"/>
  <c r="C26" i="7"/>
  <c r="K25" i="7"/>
  <c r="C25" i="7"/>
  <c r="K24" i="7"/>
  <c r="C24" i="7"/>
  <c r="K23" i="7"/>
  <c r="C23" i="7"/>
  <c r="K22" i="7"/>
  <c r="C22" i="7"/>
  <c r="K21" i="7"/>
  <c r="C21" i="7"/>
  <c r="K20" i="7"/>
  <c r="C20" i="7"/>
  <c r="K19" i="7"/>
  <c r="C19" i="7"/>
  <c r="K18" i="7"/>
  <c r="C18" i="7"/>
  <c r="K17" i="7"/>
  <c r="C17" i="7"/>
  <c r="K16" i="7"/>
  <c r="C16" i="7"/>
  <c r="K41" i="5"/>
  <c r="C41" i="5"/>
  <c r="K40" i="5"/>
  <c r="C40" i="5"/>
  <c r="K39" i="5"/>
  <c r="C39" i="5"/>
  <c r="K38" i="5"/>
  <c r="C38" i="5"/>
  <c r="K37" i="5"/>
  <c r="C37" i="5"/>
  <c r="K36" i="5"/>
  <c r="C36" i="5"/>
  <c r="K35" i="5"/>
  <c r="C35" i="5"/>
  <c r="K34" i="5"/>
  <c r="C34" i="5"/>
  <c r="K33" i="5"/>
  <c r="C33" i="5"/>
  <c r="K32" i="5"/>
  <c r="C32" i="5"/>
  <c r="K31" i="5"/>
  <c r="C31" i="5"/>
  <c r="K30" i="5"/>
  <c r="C30" i="5"/>
  <c r="K29" i="5"/>
  <c r="C29" i="5"/>
  <c r="K28" i="5"/>
  <c r="C28" i="5"/>
  <c r="K27" i="5"/>
  <c r="C27" i="5"/>
  <c r="K26" i="5"/>
  <c r="C26" i="5"/>
  <c r="K25" i="5"/>
  <c r="C25" i="5"/>
  <c r="K24" i="5"/>
  <c r="C24" i="5"/>
  <c r="K23" i="5"/>
  <c r="C23" i="5"/>
  <c r="K22" i="5"/>
  <c r="C22" i="5"/>
  <c r="K21" i="5"/>
  <c r="C21" i="5"/>
  <c r="K20" i="5"/>
  <c r="C20" i="5"/>
  <c r="K19" i="5"/>
  <c r="C19" i="5"/>
  <c r="K18" i="5"/>
  <c r="C18" i="5"/>
  <c r="K17" i="5"/>
  <c r="C17" i="5"/>
  <c r="K16" i="5"/>
  <c r="C16" i="5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</calcChain>
</file>

<file path=xl/sharedStrings.xml><?xml version="1.0" encoding="utf-8"?>
<sst xmlns="http://schemas.openxmlformats.org/spreadsheetml/2006/main" count="10226" uniqueCount="452">
  <si>
    <t>ID_WELL</t>
  </si>
  <si>
    <t>Easting</t>
  </si>
  <si>
    <t>Northing</t>
  </si>
  <si>
    <t>Gudang Handak</t>
  </si>
  <si>
    <t>Per 24 April mati kemungkinan akan well service</t>
  </si>
  <si>
    <t>Ada RIG</t>
  </si>
  <si>
    <t>No</t>
  </si>
  <si>
    <t>Location</t>
  </si>
  <si>
    <t>Date</t>
  </si>
  <si>
    <t>Crew</t>
  </si>
  <si>
    <t xml:space="preserve"> </t>
  </si>
  <si>
    <t>Nomor Dokumen</t>
  </si>
  <si>
    <t>Revisi</t>
  </si>
  <si>
    <t>Tanggal Terbit</t>
  </si>
  <si>
    <t>Halaman</t>
  </si>
  <si>
    <t>:</t>
  </si>
  <si>
    <t>Temperature Udara</t>
  </si>
  <si>
    <t>Pressure</t>
  </si>
  <si>
    <t>Humidity</t>
  </si>
  <si>
    <t xml:space="preserve">Time </t>
  </si>
  <si>
    <t>Kecepatan Angin</t>
  </si>
  <si>
    <t>Day Shift</t>
  </si>
  <si>
    <t>Night Shift</t>
  </si>
  <si>
    <t>Oil Temperature</t>
  </si>
  <si>
    <r>
      <t>Viscosity (dPa</t>
    </r>
    <r>
      <rPr>
        <b/>
        <vertAlign val="superscript"/>
        <sz val="11"/>
        <color indexed="8"/>
        <rFont val="Arial"/>
        <family val="2"/>
      </rPr>
      <t>-s</t>
    </r>
    <r>
      <rPr>
        <b/>
        <sz val="11"/>
        <color indexed="8"/>
        <rFont val="Arial"/>
        <family val="2"/>
      </rPr>
      <t>)</t>
    </r>
  </si>
  <si>
    <t>Keterangan</t>
  </si>
  <si>
    <t>Prepared By</t>
  </si>
  <si>
    <t>Approved By</t>
  </si>
  <si>
    <t>Name</t>
  </si>
  <si>
    <t>Position</t>
  </si>
  <si>
    <t>SG</t>
  </si>
  <si>
    <t>°API</t>
  </si>
  <si>
    <t>VISCOSITY</t>
  </si>
  <si>
    <t>SG &amp; °API</t>
  </si>
  <si>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Arial"/>
        <family val="2"/>
      </rPr>
      <t>C</t>
    </r>
  </si>
  <si>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Arial"/>
        <family val="2"/>
      </rPr>
      <t>F</t>
    </r>
  </si>
  <si>
    <t>Viscosity (cp)</t>
  </si>
  <si>
    <r>
      <t xml:space="preserve">SG, </t>
    </r>
    <r>
      <rPr>
        <b/>
        <sz val="16"/>
        <color theme="1"/>
        <rFont val="Calibri"/>
        <family val="2"/>
      </rPr>
      <t>°</t>
    </r>
    <r>
      <rPr>
        <b/>
        <sz val="16"/>
        <color theme="1"/>
        <rFont val="Arial"/>
        <family val="2"/>
      </rPr>
      <t>API, VISCOSITY MEASUREMENT</t>
    </r>
  </si>
  <si>
    <t>Suhu Awal</t>
  </si>
  <si>
    <t>Lux</t>
  </si>
  <si>
    <t>Note :</t>
  </si>
  <si>
    <t>: 1</t>
  </si>
  <si>
    <t>: BTG 81</t>
  </si>
  <si>
    <t>: 10:00</t>
  </si>
  <si>
    <t xml:space="preserve"> Satria</t>
  </si>
  <si>
    <t>-</t>
  </si>
  <si>
    <t>: J 81</t>
  </si>
  <si>
    <t>: 2</t>
  </si>
  <si>
    <t>: 11:30</t>
  </si>
  <si>
    <t>: 3</t>
  </si>
  <si>
    <t>: 4</t>
  </si>
  <si>
    <t>: BTG 32</t>
  </si>
  <si>
    <t>: J 32</t>
  </si>
  <si>
    <t>: 3-5-21</t>
  </si>
  <si>
    <t>: 10:17</t>
  </si>
  <si>
    <t>: 12:00</t>
  </si>
  <si>
    <t>- Dari 2 liter pengambilan sample, tidak terdapat minyak</t>
  </si>
  <si>
    <t>- Tidak dapat melakukan pengujian SG &amp; viscosity</t>
  </si>
  <si>
    <t>: 5</t>
  </si>
  <si>
    <t>: 6</t>
  </si>
  <si>
    <t>: BTG 43</t>
  </si>
  <si>
    <t>: J 43</t>
  </si>
  <si>
    <t>: 12:25</t>
  </si>
  <si>
    <t>Satria</t>
  </si>
  <si>
    <t>: 23 psi</t>
  </si>
  <si>
    <t>- Tidak terdapat minyak dari pengambilan sample sebanyak 2 liter</t>
  </si>
  <si>
    <t>: 10 psi</t>
  </si>
  <si>
    <t>: 13:50</t>
  </si>
  <si>
    <t>: 7</t>
  </si>
  <si>
    <t>: 8</t>
  </si>
  <si>
    <t>: BTG 83</t>
  </si>
  <si>
    <t>: J 83</t>
  </si>
  <si>
    <t>: 12:10</t>
  </si>
  <si>
    <t>- Tidak terdapat minyak dari sample sebanyak 2 liter</t>
  </si>
  <si>
    <t>: 18.75 psi</t>
  </si>
  <si>
    <t>: 16 psi</t>
  </si>
  <si>
    <t>: 12:30</t>
  </si>
  <si>
    <t>: 9</t>
  </si>
  <si>
    <t>: BTG 46</t>
  </si>
  <si>
    <t>: 13:41</t>
  </si>
  <si>
    <t>: 26 psi</t>
  </si>
  <si>
    <t>: J 46</t>
  </si>
  <si>
    <t>: 10</t>
  </si>
  <si>
    <t>: 14:45</t>
  </si>
  <si>
    <t>: 25 psi</t>
  </si>
  <si>
    <t>: 11</t>
  </si>
  <si>
    <t>: BTG 42</t>
  </si>
  <si>
    <t>: 4-5-21</t>
  </si>
  <si>
    <t>: 9:35</t>
  </si>
  <si>
    <t>: 12</t>
  </si>
  <si>
    <t>: J 42</t>
  </si>
  <si>
    <t>: 20 psi</t>
  </si>
  <si>
    <t>: 11:18</t>
  </si>
  <si>
    <t>: 11:59</t>
  </si>
  <si>
    <t>: BTG 06</t>
  </si>
  <si>
    <t>: J 06</t>
  </si>
  <si>
    <t>: 13</t>
  </si>
  <si>
    <t>: 14</t>
  </si>
  <si>
    <t>- Dari 2 liter pengambilan sample, air semua tidak ada minyak</t>
  </si>
  <si>
    <t>: 12:53</t>
  </si>
  <si>
    <t>: 15</t>
  </si>
  <si>
    <t>: BTG 44</t>
  </si>
  <si>
    <t>: 14:53</t>
  </si>
  <si>
    <t>: 15 psi</t>
  </si>
  <si>
    <t>: J 44</t>
  </si>
  <si>
    <t>: 15:58</t>
  </si>
  <si>
    <t>- Dari 2 liter pengambilan sample, minyak hanya sebanyak150 mL</t>
  </si>
  <si>
    <t>- Sample tidak cukup untuk pengujian SG</t>
  </si>
  <si>
    <t>: 16</t>
  </si>
  <si>
    <t>: 17</t>
  </si>
  <si>
    <t>: BTG 56</t>
  </si>
  <si>
    <t>: 18</t>
  </si>
  <si>
    <t>: J 56</t>
  </si>
  <si>
    <t>: 6-5-21</t>
  </si>
  <si>
    <t>: 09:20</t>
  </si>
  <si>
    <t>- Dari 2 liter pengambilan sample, berisi air semua</t>
  </si>
  <si>
    <t>- Tidak dapat dilakukan pengujian SG &amp; viscosity</t>
  </si>
  <si>
    <t>: 10:07</t>
  </si>
  <si>
    <t>: 19</t>
  </si>
  <si>
    <t>: 20</t>
  </si>
  <si>
    <t>: BTG59</t>
  </si>
  <si>
    <t>: J 59</t>
  </si>
  <si>
    <t>: 11:51</t>
  </si>
  <si>
    <t>: 32 psi</t>
  </si>
  <si>
    <t>- Dari 2 liter pengambilan, minyak hanya berisi 160 mL</t>
  </si>
  <si>
    <t>- Pengujian SG tidak dapat dilakukan karena kekurangan sample minyak</t>
  </si>
  <si>
    <t>: 13:49</t>
  </si>
  <si>
    <t>: 21</t>
  </si>
  <si>
    <t>: BTG 41</t>
  </si>
  <si>
    <t>: 16:05</t>
  </si>
  <si>
    <t>: 22</t>
  </si>
  <si>
    <t>: J 41</t>
  </si>
  <si>
    <t>: 24 psi</t>
  </si>
  <si>
    <t>: 17:15</t>
  </si>
  <si>
    <t>: 23</t>
  </si>
  <si>
    <t>: BTG 29</t>
  </si>
  <si>
    <t>: 7-5-21</t>
  </si>
  <si>
    <t>: 07:00</t>
  </si>
  <si>
    <t>: 24</t>
  </si>
  <si>
    <t>: J 29</t>
  </si>
  <si>
    <t>: 22 psi</t>
  </si>
  <si>
    <t>: 13 psi</t>
  </si>
  <si>
    <t>: 08:00</t>
  </si>
  <si>
    <t>: 25</t>
  </si>
  <si>
    <t>: BTG 15</t>
  </si>
  <si>
    <t>: J 15</t>
  </si>
  <si>
    <t>: 26</t>
  </si>
  <si>
    <t>: 08:50</t>
  </si>
  <si>
    <t>:09:00</t>
  </si>
  <si>
    <t>: 19 psi</t>
  </si>
  <si>
    <t xml:space="preserve">: </t>
  </si>
  <si>
    <t>: 27</t>
  </si>
  <si>
    <t>: BTG 33</t>
  </si>
  <si>
    <t>: J 33</t>
  </si>
  <si>
    <t>: 28</t>
  </si>
  <si>
    <t>: 10:15</t>
  </si>
  <si>
    <t>: 13:30</t>
  </si>
  <si>
    <t>:10 psi</t>
  </si>
  <si>
    <t>: 29</t>
  </si>
  <si>
    <t>: BTG 17</t>
  </si>
  <si>
    <t>: J 17</t>
  </si>
  <si>
    <t>: 30</t>
  </si>
  <si>
    <t>: 14:30</t>
  </si>
  <si>
    <t>: 15:30</t>
  </si>
  <si>
    <t>: 31</t>
  </si>
  <si>
    <t>: BTG 62</t>
  </si>
  <si>
    <t>: 15:53</t>
  </si>
  <si>
    <t>: 50 psi</t>
  </si>
  <si>
    <t>: 32</t>
  </si>
  <si>
    <t>: J 62</t>
  </si>
  <si>
    <t>: 48psi</t>
  </si>
  <si>
    <t>No Sample</t>
  </si>
  <si>
    <t>: 33</t>
  </si>
  <si>
    <t>: BTG 80</t>
  </si>
  <si>
    <t>: 16-5-21</t>
  </si>
  <si>
    <t>: 10:50</t>
  </si>
  <si>
    <t>: 34</t>
  </si>
  <si>
    <t>: J 80</t>
  </si>
  <si>
    <t>: 11:40</t>
  </si>
  <si>
    <t>- Tidak ada sample</t>
  </si>
  <si>
    <t>: 35</t>
  </si>
  <si>
    <t>: 36</t>
  </si>
  <si>
    <t>: BTG 67</t>
  </si>
  <si>
    <t>: J 67</t>
  </si>
  <si>
    <t>: 12:05</t>
  </si>
  <si>
    <t>: 54 psi</t>
  </si>
  <si>
    <t>: 13:14</t>
  </si>
  <si>
    <t>: 37</t>
  </si>
  <si>
    <t>: BTG 64</t>
  </si>
  <si>
    <t>: 14:00</t>
  </si>
  <si>
    <t>: 60 psi</t>
  </si>
  <si>
    <t>: 38</t>
  </si>
  <si>
    <t>: J 64</t>
  </si>
  <si>
    <t>: 14:31</t>
  </si>
  <si>
    <t>: 39</t>
  </si>
  <si>
    <t>: BTG 30</t>
  </si>
  <si>
    <t>: 16-5-31</t>
  </si>
  <si>
    <t>: 15:35</t>
  </si>
  <si>
    <t>: 44 psi</t>
  </si>
  <si>
    <t>: 40</t>
  </si>
  <si>
    <t>: J 30</t>
  </si>
  <si>
    <t>: 16:32</t>
  </si>
  <si>
    <t>: 43 psi</t>
  </si>
  <si>
    <t>16/5/2021</t>
  </si>
  <si>
    <t>: 41</t>
  </si>
  <si>
    <t>: BTG 23</t>
  </si>
  <si>
    <t>: 17-5-21</t>
  </si>
  <si>
    <t>: 10:23</t>
  </si>
  <si>
    <t>: 42</t>
  </si>
  <si>
    <t>: J 23</t>
  </si>
  <si>
    <t>: 45 psi</t>
  </si>
  <si>
    <t>: 43</t>
  </si>
  <si>
    <t>: BTG 69</t>
  </si>
  <si>
    <t>: 37 psi</t>
  </si>
  <si>
    <t>: 44</t>
  </si>
  <si>
    <t>: J 69</t>
  </si>
  <si>
    <t>: 13:02</t>
  </si>
  <si>
    <t>: 45</t>
  </si>
  <si>
    <t>: BTG 61</t>
  </si>
  <si>
    <t>: 13:00</t>
  </si>
  <si>
    <t>: 46</t>
  </si>
  <si>
    <t>: J 61</t>
  </si>
  <si>
    <t>- Tidak dapat dilakukan pengujian SG&amp; viscosity</t>
  </si>
  <si>
    <t>- Dari 2 liter pengambilan sample, minyak hanya berisi 50 mL</t>
  </si>
  <si>
    <t>: 13:45</t>
  </si>
  <si>
    <t>- Dari 2 liter sample, minyak hanya berisi 140 mL</t>
  </si>
  <si>
    <t>- Tidak dapat dilakukan pengujian SG</t>
  </si>
  <si>
    <t>17/5/2021</t>
  </si>
  <si>
    <t>18/5/2021</t>
  </si>
  <si>
    <t>: 47</t>
  </si>
  <si>
    <t>: BTG 02</t>
  </si>
  <si>
    <t>: 18/05/21</t>
  </si>
  <si>
    <t>: 9:31</t>
  </si>
  <si>
    <t>: J 02</t>
  </si>
  <si>
    <t>: 48</t>
  </si>
  <si>
    <t>- Dari 2 liter pengambilan sample, minyak hanya berisi 140 mL</t>
  </si>
  <si>
    <t>: 10:58</t>
  </si>
  <si>
    <t>: 49</t>
  </si>
  <si>
    <t>: BTG 18</t>
  </si>
  <si>
    <t>: 18/5/21</t>
  </si>
  <si>
    <t>: 11:55</t>
  </si>
  <si>
    <t>: 38 psi</t>
  </si>
  <si>
    <t>: 50</t>
  </si>
  <si>
    <t>: J 18</t>
  </si>
  <si>
    <t>- Dari 2 liter pengambilan sample, minyak hanya berisi 150 mL</t>
  </si>
  <si>
    <t>: 12:50</t>
  </si>
  <si>
    <t>: 51</t>
  </si>
  <si>
    <t>: BTG 51</t>
  </si>
  <si>
    <t>: 14:18</t>
  </si>
  <si>
    <t>: 36 psi'</t>
  </si>
  <si>
    <t>: 52</t>
  </si>
  <si>
    <t>: J 51</t>
  </si>
  <si>
    <t>: 15:14</t>
  </si>
  <si>
    <t>: 53</t>
  </si>
  <si>
    <t>: 16:10</t>
  </si>
  <si>
    <t>: BTG 40</t>
  </si>
  <si>
    <t>: 54</t>
  </si>
  <si>
    <t>: J 40</t>
  </si>
  <si>
    <t>: 17:20</t>
  </si>
  <si>
    <t>: -</t>
  </si>
  <si>
    <t>- Tidak ada sample, tidak dapat dilakukan pengambilan sample di jumper</t>
  </si>
  <si>
    <t>: 55</t>
  </si>
  <si>
    <t>: BTG 37</t>
  </si>
  <si>
    <t>: 19/5/2021</t>
  </si>
  <si>
    <t>: 56</t>
  </si>
  <si>
    <t>: J 37</t>
  </si>
  <si>
    <t>: 13:26</t>
  </si>
  <si>
    <t>: 12:11</t>
  </si>
  <si>
    <t>: 57</t>
  </si>
  <si>
    <t>: BTG 25</t>
  </si>
  <si>
    <t>: 14:32</t>
  </si>
  <si>
    <t>: 58</t>
  </si>
  <si>
    <t>: J 58</t>
  </si>
  <si>
    <t>: 16:03</t>
  </si>
  <si>
    <t>: 28 psi</t>
  </si>
  <si>
    <t>19/5/2021</t>
  </si>
  <si>
    <t>sumur mati</t>
  </si>
  <si>
    <t>20/5/2021</t>
  </si>
  <si>
    <t>: 59</t>
  </si>
  <si>
    <t>: BTG 50</t>
  </si>
  <si>
    <t>: 20/5/21</t>
  </si>
  <si>
    <t>: 58 psi</t>
  </si>
  <si>
    <t>: 60</t>
  </si>
  <si>
    <t>: J 50</t>
  </si>
  <si>
    <t>: 7:15</t>
  </si>
  <si>
    <t>- Tidak ada sample di jumper 50</t>
  </si>
  <si>
    <t>: 61</t>
  </si>
  <si>
    <t>: BTG 05</t>
  </si>
  <si>
    <t>: 08:57</t>
  </si>
  <si>
    <t xml:space="preserve">: 62 </t>
  </si>
  <si>
    <t>: J 05</t>
  </si>
  <si>
    <t>: 09:40</t>
  </si>
  <si>
    <t>- Tidak ada sample di jumper 05</t>
  </si>
  <si>
    <t>: 63</t>
  </si>
  <si>
    <t>: BTG 03</t>
  </si>
  <si>
    <t>: 09:43</t>
  </si>
  <si>
    <t>: 47 psi</t>
  </si>
  <si>
    <t>: J 03</t>
  </si>
  <si>
    <t>: 64</t>
  </si>
  <si>
    <t>: 10:25</t>
  </si>
  <si>
    <t>: 42 psi</t>
  </si>
  <si>
    <t>- Tidak ada sample di jumper 03</t>
  </si>
  <si>
    <t>- Dari 2 liter pengambilan sample, minyak hanya sebanyak 140 mL</t>
  </si>
  <si>
    <t>: 65</t>
  </si>
  <si>
    <t>: BTG 68</t>
  </si>
  <si>
    <t>: 10:29</t>
  </si>
  <si>
    <t>: 66</t>
  </si>
  <si>
    <t>: J 68</t>
  </si>
  <si>
    <t>: 10:35</t>
  </si>
  <si>
    <t>- Dari 2 liter pengambilan sample, minyak hanya sebanyak 100 mL</t>
  </si>
  <si>
    <t>- Tidak ada sample dari jumper 68</t>
  </si>
  <si>
    <t>- Dari 2 liter pengambilan sample, minyak hanya sebanyak 80 mL</t>
  </si>
  <si>
    <t>- Tidak ada sample di jumper 75</t>
  </si>
  <si>
    <t>: 67</t>
  </si>
  <si>
    <t>: BTG 75</t>
  </si>
  <si>
    <t>: 10:40</t>
  </si>
  <si>
    <t>: 52 psi</t>
  </si>
  <si>
    <t>: 68</t>
  </si>
  <si>
    <t>: J 75</t>
  </si>
  <si>
    <t>: 10:45</t>
  </si>
  <si>
    <t>: 48 psi</t>
  </si>
  <si>
    <t>- Dari 2 liter pengambilan sample, minyak hanya sebanyak 150 mL</t>
  </si>
  <si>
    <t>- Tidak ada sample di jumper 16</t>
  </si>
  <si>
    <t>: 69</t>
  </si>
  <si>
    <t>: BTG 16</t>
  </si>
  <si>
    <t>: 11:23</t>
  </si>
  <si>
    <t>: 40 psi</t>
  </si>
  <si>
    <t>: 70</t>
  </si>
  <si>
    <t>: J 16</t>
  </si>
  <si>
    <t>: 12:15</t>
  </si>
  <si>
    <t>- Dari 2 liter pengambilan sample, minyak hanya sebanyak 350 mL</t>
  </si>
  <si>
    <t>- Tidak ada sample di jumper 24</t>
  </si>
  <si>
    <t>: 71</t>
  </si>
  <si>
    <t>: BTG 24</t>
  </si>
  <si>
    <t>: 12:24</t>
  </si>
  <si>
    <t>: 46 psi</t>
  </si>
  <si>
    <t>: 72</t>
  </si>
  <si>
    <t>: J 24</t>
  </si>
  <si>
    <t>: 13:20</t>
  </si>
  <si>
    <t>- Tidak ada sample di jumper 66</t>
  </si>
  <si>
    <t>: 73</t>
  </si>
  <si>
    <t>: BTG 66</t>
  </si>
  <si>
    <t>: 14:50</t>
  </si>
  <si>
    <t>: J 66</t>
  </si>
  <si>
    <t>: 74</t>
  </si>
  <si>
    <t>- Tidak ada sample di jumper 73</t>
  </si>
  <si>
    <t>: 75</t>
  </si>
  <si>
    <t>: BTG 73</t>
  </si>
  <si>
    <t>: 14:55</t>
  </si>
  <si>
    <t>: 8 psi</t>
  </si>
  <si>
    <t>: 76</t>
  </si>
  <si>
    <t>: J 73</t>
  </si>
  <si>
    <t>: 16:00</t>
  </si>
  <si>
    <t>21/5/2021</t>
  </si>
  <si>
    <t>: 79</t>
  </si>
  <si>
    <t>: 80</t>
  </si>
  <si>
    <t>: BTG 85</t>
  </si>
  <si>
    <t>: J 85</t>
  </si>
  <si>
    <t>: 21/5/21</t>
  </si>
  <si>
    <t>- Tidak ada sample dari jumper 85</t>
  </si>
  <si>
    <t>: BTG 84</t>
  </si>
  <si>
    <t>: 81</t>
  </si>
  <si>
    <t>: 13:57</t>
  </si>
  <si>
    <t>: 82</t>
  </si>
  <si>
    <t>: J 84</t>
  </si>
  <si>
    <t>: 15:00</t>
  </si>
  <si>
    <t>- Tidak ada sample dari jumper 84</t>
  </si>
  <si>
    <t>: 83</t>
  </si>
  <si>
    <t>: BTG 79</t>
  </si>
  <si>
    <t>: 15:09</t>
  </si>
  <si>
    <t>- Tidak ada sample dari jumper 79</t>
  </si>
  <si>
    <t>- Dari 2 liter sample, minyak hanya sebanyak 250 mL</t>
  </si>
  <si>
    <t>: 84</t>
  </si>
  <si>
    <t>: J 79</t>
  </si>
  <si>
    <t>: 77</t>
  </si>
  <si>
    <t>: BTG 22</t>
  </si>
  <si>
    <t>: 9:54</t>
  </si>
  <si>
    <t>: 78</t>
  </si>
  <si>
    <t>: J 22</t>
  </si>
  <si>
    <t>- Tidak ada sample dari jamuper 22</t>
  </si>
  <si>
    <t>24/5/2021</t>
  </si>
  <si>
    <t>25/5/2021</t>
  </si>
  <si>
    <t>: 85</t>
  </si>
  <si>
    <t>: BTG 49</t>
  </si>
  <si>
    <t>: 24/5/21</t>
  </si>
  <si>
    <t>: 11:27</t>
  </si>
  <si>
    <t>: 14 psi</t>
  </si>
  <si>
    <t>: 86</t>
  </si>
  <si>
    <t>: J 49</t>
  </si>
  <si>
    <t>: 12:58</t>
  </si>
  <si>
    <t>: 87</t>
  </si>
  <si>
    <t>: BTG 76</t>
  </si>
  <si>
    <t>: 14:25</t>
  </si>
  <si>
    <t>: 88</t>
  </si>
  <si>
    <t>: J 76</t>
  </si>
  <si>
    <t>: 15:46</t>
  </si>
  <si>
    <t>: 89</t>
  </si>
  <si>
    <t>: BTG 74</t>
  </si>
  <si>
    <t>: 25/5/21</t>
  </si>
  <si>
    <t>: 8:28</t>
  </si>
  <si>
    <t>: 90</t>
  </si>
  <si>
    <t>: J 74</t>
  </si>
  <si>
    <t>: 9:53</t>
  </si>
  <si>
    <t>: 91</t>
  </si>
  <si>
    <t>: BTG 77</t>
  </si>
  <si>
    <t>: 92</t>
  </si>
  <si>
    <t>: J 77</t>
  </si>
  <si>
    <t>: 11:00</t>
  </si>
  <si>
    <t>- Dari 2 liter pengambilansample, minyak hanya sebanyak 40 mL</t>
  </si>
  <si>
    <t>: 11:17</t>
  </si>
  <si>
    <t>: 93</t>
  </si>
  <si>
    <t>: BTG 10</t>
  </si>
  <si>
    <t>: 94</t>
  </si>
  <si>
    <t>: J 10</t>
  </si>
  <si>
    <t>: 15:32</t>
  </si>
  <si>
    <t>- Dari 2 liter pengambilan sample, minyak hanya sebanyak 200 mL</t>
  </si>
  <si>
    <t>BTG#48</t>
  </si>
  <si>
    <t>Fauzi</t>
  </si>
  <si>
    <t>20 psi</t>
  </si>
  <si>
    <t>BTG#65</t>
  </si>
  <si>
    <t>55 psi</t>
  </si>
  <si>
    <t>- Sampel minyak tidak cukup untuk melakukan test</t>
  </si>
  <si>
    <t>50 psi</t>
  </si>
  <si>
    <t>Jmpr#39</t>
  </si>
  <si>
    <t>- Sampel tidak cukup untuk melakukan test</t>
  </si>
  <si>
    <t>Jmpr#48</t>
  </si>
  <si>
    <t>15 psi</t>
  </si>
  <si>
    <t>BTG#31</t>
  </si>
  <si>
    <t>16 psi</t>
  </si>
  <si>
    <t>10 psi</t>
  </si>
  <si>
    <t>Jmpr#31</t>
  </si>
  <si>
    <t>66 psi</t>
  </si>
  <si>
    <t>- Sampel tidak cukup melakukan test</t>
  </si>
  <si>
    <t>Jmpr#36</t>
  </si>
  <si>
    <t>BTG#19</t>
  </si>
  <si>
    <t>18.75 psi</t>
  </si>
  <si>
    <t>Jp#19</t>
  </si>
  <si>
    <t>12.5 psi</t>
  </si>
  <si>
    <t>BTG#55</t>
  </si>
  <si>
    <t>70 psi</t>
  </si>
  <si>
    <t>60 psi</t>
  </si>
  <si>
    <t>40 psi</t>
  </si>
  <si>
    <t>Yudi</t>
  </si>
  <si>
    <t>Jp#72</t>
  </si>
  <si>
    <t>37.5 psi</t>
  </si>
  <si>
    <t>BTG#63</t>
  </si>
  <si>
    <t>Jpp#63</t>
  </si>
  <si>
    <t>BTG#26</t>
  </si>
  <si>
    <t>Jp#26</t>
  </si>
  <si>
    <t>BTG#70</t>
  </si>
  <si>
    <t>6.25 psi</t>
  </si>
  <si>
    <t>Jp#70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</si>
</sst>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6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 Narrow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6" fillId="0" borderId="0" applyNumberFormat="0" applyFill="0" applyBorder="0" applyAlignment="0" applyProtection="0"/>
  </cellStyleXfs>
  <cellXfs count="155">
    <xf numFmtId="0" fontId="0" fillId="0" borderId="0" xfId="0"/>
    <xf numFmtId="0" fontId="1" fillId="0" borderId="0" xfId="1"/>
    <xf numFmtId="0" fontId="2" fillId="0" borderId="0" xfId="2"/>
    <xf numFmtId="0" fontId="0" fillId="0" borderId="0" xfId="0" applyFont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1" xfId="2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1" xfId="0" quotePrefix="1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16" fontId="8" fillId="0" borderId="18" xfId="0" quotePrefix="1" applyNumberFormat="1" applyFont="1" applyBorder="1" applyAlignment="1">
      <alignment horizontal="left" vertical="center"/>
    </xf>
    <xf numFmtId="0" fontId="6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horizontal="right"/>
    </xf>
    <xf numFmtId="0" fontId="6" fillId="0" borderId="22" xfId="0" applyFont="1" applyBorder="1"/>
    <xf numFmtId="0" fontId="6" fillId="0" borderId="22" xfId="0" applyFont="1" applyBorder="1" applyAlignment="1">
      <alignment horizontal="right"/>
    </xf>
    <xf numFmtId="0" fontId="6" fillId="0" borderId="12" xfId="0" applyFont="1" applyBorder="1"/>
    <xf numFmtId="0" fontId="9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9" fillId="0" borderId="2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4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6" fillId="0" borderId="17" xfId="0" applyFont="1" applyBorder="1" applyAlignment="1">
      <alignment horizontal="right"/>
    </xf>
    <xf numFmtId="0" fontId="0" fillId="0" borderId="0" xfId="0" applyBorder="1" applyAlignment="1"/>
    <xf numFmtId="0" fontId="6" fillId="0" borderId="24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20" xfId="0" applyFont="1" applyBorder="1" applyAlignment="1"/>
    <xf numFmtId="0" fontId="6" fillId="0" borderId="12" xfId="0" applyFont="1" applyBorder="1" applyAlignment="1"/>
    <xf numFmtId="0" fontId="0" fillId="0" borderId="0" xfId="0" applyAlignment="1"/>
    <xf numFmtId="0" fontId="9" fillId="0" borderId="0" xfId="0" applyFont="1" applyAlignment="1"/>
    <xf numFmtId="0" fontId="6" fillId="0" borderId="28" xfId="0" applyFont="1" applyBorder="1"/>
    <xf numFmtId="0" fontId="6" fillId="0" borderId="26" xfId="0" applyFont="1" applyBorder="1"/>
    <xf numFmtId="0" fontId="6" fillId="0" borderId="27" xfId="0" applyFont="1" applyBorder="1" applyAlignment="1">
      <alignment horizontal="right"/>
    </xf>
    <xf numFmtId="0" fontId="6" fillId="0" borderId="19" xfId="0" applyFont="1" applyBorder="1" applyAlignment="1"/>
    <xf numFmtId="0" fontId="6" fillId="0" borderId="22" xfId="0" applyFont="1" applyBorder="1" applyAlignment="1"/>
    <xf numFmtId="0" fontId="9" fillId="0" borderId="1" xfId="0" applyFont="1" applyBorder="1" applyAlignment="1">
      <alignment horizontal="center" vertical="center"/>
    </xf>
    <xf numFmtId="0" fontId="6" fillId="0" borderId="24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/>
    </xf>
    <xf numFmtId="0" fontId="6" fillId="0" borderId="31" xfId="0" quotePrefix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0" borderId="18" xfId="0" applyFont="1" applyBorder="1"/>
    <xf numFmtId="0" fontId="12" fillId="0" borderId="18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quotePrefix="1" applyAlignment="1">
      <alignment horizontal="center" vertical="center"/>
    </xf>
    <xf numFmtId="0" fontId="6" fillId="0" borderId="22" xfId="0" quotePrefix="1" applyFont="1" applyBorder="1" applyAlignment="1">
      <alignment horizontal="center" vertical="center"/>
    </xf>
    <xf numFmtId="0" fontId="12" fillId="0" borderId="18" xfId="0" quotePrefix="1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center" vertical="center"/>
    </xf>
    <xf numFmtId="0" fontId="12" fillId="0" borderId="18" xfId="0" quotePrefix="1" applyFont="1" applyBorder="1" applyAlignment="1">
      <alignment horizontal="center"/>
    </xf>
    <xf numFmtId="165" fontId="9" fillId="0" borderId="1" xfId="0" applyNumberFormat="1" applyFont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16" fillId="0" borderId="1" xfId="3" applyBorder="1" applyAlignment="1">
      <alignment horizontal="center" vertical="center"/>
    </xf>
    <xf numFmtId="0" fontId="16" fillId="0" borderId="0" xfId="3"/>
    <xf numFmtId="0" fontId="0" fillId="0" borderId="0" xfId="0" applyFont="1" applyAlignment="1">
      <alignment horizontal="left" vertical="center"/>
    </xf>
    <xf numFmtId="0" fontId="12" fillId="0" borderId="18" xfId="0" quotePrefix="1" applyFont="1" applyBorder="1"/>
    <xf numFmtId="0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20" fontId="6" fillId="0" borderId="22" xfId="0" applyNumberFormat="1" applyFont="1" applyBorder="1"/>
    <xf numFmtId="0" fontId="9" fillId="0" borderId="2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164" fontId="3" fillId="3" borderId="1" xfId="1" applyNumberFormat="1" applyFont="1" applyFill="1" applyBorder="1" applyAlignment="1">
      <alignment horizontal="center" vertical="center"/>
    </xf>
    <xf numFmtId="0" fontId="16" fillId="3" borderId="1" xfId="3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164" fontId="3" fillId="3" borderId="1" xfId="2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12" fillId="0" borderId="1" xfId="0" applyFont="1" applyBorder="1" applyAlignment="1">
      <alignment horizontal="center"/>
    </xf>
    <xf numFmtId="0" fontId="9" fillId="0" borderId="2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6" fillId="0" borderId="24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1" fillId="0" borderId="0" xfId="1" applyFont="1"/>
    <xf numFmtId="0" fontId="12" fillId="0" borderId="18" xfId="0" applyFont="1" applyBorder="1" applyAlignment="1">
      <alignment horizontal="center"/>
    </xf>
    <xf numFmtId="14" fontId="6" fillId="0" borderId="22" xfId="0" applyNumberFormat="1" applyFont="1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9" fillId="0" borderId="2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6" fillId="0" borderId="29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31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13" fillId="0" borderId="21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3" fillId="0" borderId="32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13" fillId="0" borderId="2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4" fillId="0" borderId="32" xfId="0" applyFont="1" applyBorder="1" applyAlignment="1">
      <alignment horizontal="right"/>
    </xf>
    <xf numFmtId="0" fontId="4" fillId="0" borderId="17" xfId="0" applyFont="1" applyBorder="1" applyAlignment="1">
      <alignment horizontal="right"/>
    </xf>
    <xf numFmtId="0" fontId="12" fillId="0" borderId="17" xfId="0" quotePrefix="1" applyFont="1" applyBorder="1" applyAlignment="1">
      <alignment horizontal="center"/>
    </xf>
    <xf numFmtId="0" fontId="12" fillId="0" borderId="1" xfId="0" quotePrefix="1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3" fillId="0" borderId="29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164" fontId="12" fillId="0" borderId="17" xfId="0" applyNumberFormat="1" applyFont="1" applyBorder="1" applyAlignment="1">
      <alignment horizontal="center" vertical="center"/>
    </xf>
    <xf numFmtId="0" fontId="12" fillId="0" borderId="17" xfId="0" quotePrefix="1" applyFont="1" applyBorder="1" applyAlignment="1">
      <alignment horizontal="center" vertical="center"/>
    </xf>
    <xf numFmtId="164" fontId="12" fillId="0" borderId="17" xfId="0" applyNumberFormat="1" applyFont="1" applyBorder="1" applyAlignment="1">
      <alignment horizontal="center"/>
    </xf>
    <xf numFmtId="0" fontId="12" fillId="0" borderId="1" xfId="0" quotePrefix="1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11" xfId="0" applyFont="1" applyBorder="1" applyAlignment="1">
      <alignment horizontal="left"/>
    </xf>
    <xf numFmtId="0" fontId="12" fillId="0" borderId="1" xfId="0" quotePrefix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13" fillId="0" borderId="34" xfId="0" applyFont="1" applyBorder="1" applyAlignment="1">
      <alignment horizontal="left" vertical="center"/>
    </xf>
    <xf numFmtId="0" fontId="13" fillId="0" borderId="27" xfId="0" applyFont="1" applyBorder="1" applyAlignment="1">
      <alignment horizontal="left" vertical="center"/>
    </xf>
    <xf numFmtId="164" fontId="12" fillId="0" borderId="17" xfId="0" quotePrefix="1" applyNumberFormat="1" applyFont="1" applyBorder="1" applyAlignment="1">
      <alignment horizontal="center"/>
    </xf>
  </cellXfs>
  <cellStyles count="4">
    <cellStyle name="Hyperlink" xfId="3" builtinId="8"/>
    <cellStyle name="Normal" xfId="0" builtinId="0"/>
    <cellStyle name="Normal_Sheet1" xfId="1" xr:uid="{E580B2F0-1315-4493-BEE6-428FD02D7803}"/>
    <cellStyle name="Normal_Sheet1_1" xfId="2" xr:uid="{36C417AE-3801-4FD4-B005-4B39F4024E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calcChain" Target="calcChain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5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5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5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5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5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5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5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5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5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6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6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6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6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6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6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6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6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6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6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7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7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7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7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7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7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7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7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7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7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8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8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8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8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_rels/drawing8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Koordinat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4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01FE89-07BE-4815-A220-BCE27AAC8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8" name="Picture 2" descr="logo audemars">
          <a:extLst>
            <a:ext uri="{FF2B5EF4-FFF2-40B4-BE49-F238E27FC236}">
              <a16:creationId xmlns:a16="http://schemas.microsoft.com/office/drawing/2014/main" id="{07F47E4E-4A75-4905-B529-BF780FA1B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5E290-9175-4ACC-8779-5344FB823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53F93FA2-D145-407F-A42A-419E3603E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CDB10B-8CB0-47C0-A135-056CA94AC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409F8B7C-EA06-49A4-B4F3-B01CA4A65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A2C446-DF1A-476C-8549-A0A1A2929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3A2EF4C4-D9D8-4D38-904F-A48EDFE3A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680395-9278-4D2D-826F-36CE9B3F4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34A9F1E4-6343-4032-BB29-56811F3D0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CD8C1D-8063-48CD-86F9-798363743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7E3F9868-9018-4259-9EED-4FA1A8890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18495-A978-4D1B-BCCA-36ABFAD7F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0ECA4BFB-C4ED-4AEE-A674-D55A17B8B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951E06-DF20-4AC5-89AB-F6F3555F7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2F1C165C-A0D2-4D78-A9FB-0E1B9F44E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BA41D1-C68E-42E1-8EF5-254F3460B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7D4A59D9-5862-4A6C-814C-B599CF1D8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EEA515-9BC4-42A8-B15B-EA9DE7075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39E967CA-7C77-4096-8308-67C9B7511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F7E1A0-45E4-4C8B-ACAB-3E6F5D8A7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8CCA51C7-23AF-4A00-B913-2607EB927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2C44C8-5774-4247-9A0D-39F05F953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47807F75-DBD5-42BA-9F45-73D4137D6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2FD44C-54ED-409C-89F2-570830199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F07E7C2D-32AC-45AF-B2D2-780A0EEC4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9349F4-2258-4688-A6B9-55EA56DEB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D8C31539-90E8-4E7A-99FE-639073551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3E30D1-D2E1-4F5E-B94C-83E09F53B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5759ECD6-3A70-48E9-8917-826B36C3A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C40AB-84AD-4F36-B39E-0D2AD7BBC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81E4E2CD-6002-4F06-9C9C-600D9C859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6F329D-1C5E-42DE-9DFB-172A9D4D0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57C247B6-78A6-475F-887E-99073239A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97362-489F-46D1-9BDF-91DE75241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052C4B81-B7F2-4A0F-997F-9DD82DCB3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7BBB99-CAFD-429B-9A3F-49BEE87C2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2BBD9951-543C-4D38-911E-679224178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50381B-1D30-4ED5-979E-5B1995BA0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45213C58-88AB-451F-A184-BD2DA7FB8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AC2D1C-5247-478E-B65B-823CBB725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2CA284D6-F407-467C-BCA6-517218E07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4687F7-6D36-4752-949D-DB0EE2D0A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5A061E7E-1BFA-4725-A66D-057AA9502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DA75AA-BED1-4EA8-96AE-E9205216F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11B67166-81EF-4164-9B83-BD3C974DF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05C248-8568-49DC-A66F-845945FA7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A0DF4C17-FF08-4B33-9F39-9A2236880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80D6C-E3DB-4B4A-8A15-6D8E82159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9012F3EB-F1E0-4DA4-A44F-62B084967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52295D-8FC3-4B0E-BEAC-101A3B52E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C1A6D7DD-245B-4447-8192-E39D819BF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6B7952-0FD1-4F37-BA99-BF6D51242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21A41E83-0721-4FAA-A422-E4BF78E4C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284A0F-7671-4A0A-B4CD-1502E134C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DB4D7FD0-62E4-479A-B544-D38CADE4B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5F30A6-A72C-4D36-A737-0FD2C48EA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95686A58-B101-4817-959B-4D27B5E49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89D813-C1A5-4BF2-BC4E-D3AF94AD4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35A71A97-25FD-4EDA-96A6-7BB002850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4BFF6-09CC-44E0-9EE8-8D03DE12C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1C4EB106-EC2E-4782-8AF1-26EBD9CEC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E1AE0D-3695-47A9-AEE0-DE3E2B00E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661AEDE5-4C72-42E5-A329-524D45C7B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43181-4FFE-4D2A-A2CF-484F76E85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BB3CD422-A383-4CA5-B438-9C3D5EF5F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696912-ECCA-4F88-B793-38061946A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2C65BC8C-289F-49C7-B107-C6172AAE6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1A4879-EFDC-4217-95BD-FD4969D33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EF55D047-8953-4B60-AAFE-372EAA8B2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0440F7-9C9C-4482-AB69-70BCC9058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6E0BFE91-7D3C-4402-B87D-79C1EDCA4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138E92-6656-4207-B86E-621F40149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3B87CE07-34D8-477D-A42C-40D1EBAC9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921C1A-2158-4834-ACEA-F03A588FE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7348DAB6-4B6D-4A1A-9BBB-9EE2DC592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B8DEF-4E68-4F5E-950A-EF4A02671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4554C653-E481-4CB3-A608-02A573B29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3F4E81-323E-444E-BBB7-69D79B05C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4BE91C79-D5C2-4E16-BCAF-852F5ABAC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A82329-4C82-490D-87C2-540A8706B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9B90A65A-73DD-4004-94E6-F5124B9CC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22FF14-1CA6-46ED-95B5-E48C1637E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7BC41D0D-B084-43EB-B6AC-13AA968C3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7F74F4-EAD6-4385-A3D1-0D1657004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3DCD1164-26D4-4663-A8B5-F3DC557B6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C2CF92-D797-4DBE-B0D0-A01C75317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B75279A6-9E36-4837-9808-BB649DC68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AA861B-0A42-479C-AC67-E05A41999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51344CD1-FAE5-4F77-BFF3-03F6D3DAA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F75F9-72C5-42AE-BE83-FEE3BEE42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CC47FD14-61D8-49B2-939D-6DD7B301E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200B3-8AED-4B74-8085-CA264BF90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43AC5989-A6B5-4D98-930E-D2FC3094F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A64EC0-5C12-4616-8B02-D00C1FF0C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3F3414E5-ECC2-4147-B2D6-89414EDE5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E52752-9367-4740-BC9E-55A4868DC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C90B8049-243E-408E-99D2-EA2D954D9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E4A49D-FADE-480E-A7AD-E6375C444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7ADEFB31-15AE-4EA0-BD7E-77572D6A3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E254E3-9F8D-49E5-8440-C3FE277BE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19B3EE87-C195-4C2D-AF26-2C8402B0B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9A5F9F-2916-41C6-8F9C-321F78ED6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F0CE6662-9938-4C70-9F54-15F98F6FF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336AB-5B30-4059-BAAE-5B4A12B51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2316B4F0-FF3F-4E74-B1B9-F331E40B7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57137B-EBBC-4DD2-9AB4-823DB1AF2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7D9DF8DA-A302-4771-B7AF-552166088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1E8512-D87A-4703-A67F-415F50E22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6BB9D43B-7DA8-459E-BD09-46C6DA116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46E3C5-9DD1-4925-B86A-24A3B9C91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02DA0C7F-6AAA-44B6-827A-412C316B0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7AB8DB-6B91-4EB8-8D66-F8195A355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DC66BE01-D0DB-4CC4-B433-499E0FF81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B12E1C-9C2F-470A-99B8-CC44586B5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0ACC8371-F4A6-4BB3-A309-7C5D2B27E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78112C-66A7-4D75-A11F-9A1FC6AC0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7A80037A-DD82-47A8-BCA9-E8F424C2C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581A1-C01C-4A55-8109-2A5AD0FE6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8603F4CF-ED9C-41D6-9867-33CD7E308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418AA-47BA-4EA3-8560-CDE83F1F0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0864DD90-9A96-4B71-9E14-5AF441AC6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25054-DB6D-42C1-AC2A-2B5272083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4DAB2754-A907-47D5-9371-2C2451394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53D60B-D67A-45CF-AA75-6226A509C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5AA85052-86E6-42BE-AB34-04C5938EA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48B89D-3A86-4D5B-BFBD-6582E5E53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EA9D6F0A-CE39-4F36-8735-8FBF61898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71A647-35C9-4805-8A04-17DBBFDFE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C3A2F101-27DA-40F3-8173-477213F6A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AF100C-DA60-46F5-9A2D-F5D74D839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A9B72901-23DE-48A1-BAB8-3851F75EE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AEF987-735D-462F-9C95-22E0172D4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E31A3582-605C-4024-B8DA-06D86C043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32F55-285A-4479-B41F-310BE0F0C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34929C45-14EF-4D4B-B4C1-42ABF42DA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436E49-ED43-4107-B9E7-9D421F3CD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97788623-8F08-4DD0-8F91-2790B513D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E48B2-1D21-443D-8AD3-4F6E7933F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96E6212C-7B45-4923-9210-4965C398C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9B3885-5A5B-4F9F-AAE2-CD2611689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2E77CDE9-DE1D-480F-A189-10B0707EE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D44D2F-AEF3-4A15-93C8-01197D8C7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C2B2D5EA-A78D-4D71-A9FB-A9C271E2B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925C9B-B3D2-49E4-876E-33A7FFF37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C28D29E0-01EA-4E22-A57E-4B7F46837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27B9B1-F70E-4AD1-B6B6-2B6EC08DA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D7CFDA9D-E0A3-4321-914F-380F699A8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AC1B86-A070-4696-BD1D-963E6AE76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C74AE89B-E0F8-47D9-A35F-B0A9E9B2B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2B94F9-FE5B-4F26-88BE-CFADA1510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AFD037E4-4D4C-4691-80BE-8BC17A417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B9A48A-E464-44B8-85DC-031CB17D8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4A88155C-723B-416E-8237-CCAA86318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DE2C6D-0A72-4212-AB14-A2E12A683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39E2429D-8042-4EBD-A747-3514E779E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141A45-F047-4FEA-8DCB-C6720C604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A528EE6F-B8BD-4A8B-AA09-89D51ADC2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EA256E-BADB-47CE-A6B2-B4D762370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C4BC7FC2-9943-4FB2-A91A-346CCCE40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52AC1-BE59-4C74-AE9C-C4B453144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FD66B4EF-33FB-4C6C-8DE0-731D78043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B7FB2E-07A3-425D-B149-2E0EC09A4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D9E4419B-9970-4394-A1A3-4CCA5DF01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95F67-DD21-4D2B-898F-90228F2E7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BDBBC401-920B-4B9A-A744-EF3460B06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2</xdr:col>
      <xdr:colOff>1196340</xdr:colOff>
      <xdr:row>3</xdr:row>
      <xdr:rowOff>99060</xdr:rowOff>
    </xdr:to>
    <xdr:pic>
      <xdr:nvPicPr>
        <xdr:cNvPr id="2" name="Picture 2" descr="logo audema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E8B57-A361-435E-A026-28ADC5F2A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0</xdr:row>
      <xdr:rowOff>121920</xdr:rowOff>
    </xdr:from>
    <xdr:to>
      <xdr:col>10</xdr:col>
      <xdr:colOff>1196340</xdr:colOff>
      <xdr:row>3</xdr:row>
      <xdr:rowOff>99060</xdr:rowOff>
    </xdr:to>
    <xdr:pic>
      <xdr:nvPicPr>
        <xdr:cNvPr id="3" name="Picture 2" descr="logo audemars">
          <a:extLst>
            <a:ext uri="{FF2B5EF4-FFF2-40B4-BE49-F238E27FC236}">
              <a16:creationId xmlns:a16="http://schemas.microsoft.com/office/drawing/2014/main" id="{3D602850-F3B1-49BA-99A7-E9A92F29D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21920"/>
          <a:ext cx="150876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1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15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1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17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18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19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83E6-4097-4C05-A397-66064BD208E5}">
  <dimension ref="A1:O85"/>
  <sheetViews>
    <sheetView topLeftCell="A49" zoomScale="90" zoomScaleNormal="90" workbookViewId="0">
      <selection activeCell="C70" sqref="C70"/>
    </sheetView>
  </sheetViews>
  <sheetFormatPr defaultRowHeight="15" x14ac:dyDescent="0.25"/>
  <cols>
    <col min="1" max="3" width="22.85546875" style="3" customWidth="1"/>
    <col min="4" max="4" width="15.28515625" customWidth="1"/>
    <col min="5" max="5" width="22.28515625" customWidth="1"/>
    <col min="8" max="8" width="13.28515625" customWidth="1"/>
  </cols>
  <sheetData>
    <row r="1" spans="1:15" ht="25.15" customHeight="1" x14ac:dyDescent="0.25">
      <c r="A1" s="6" t="s">
        <v>1</v>
      </c>
      <c r="B1" s="6" t="s">
        <v>2</v>
      </c>
      <c r="C1" s="6" t="s">
        <v>0</v>
      </c>
      <c r="D1" s="60" t="s">
        <v>171</v>
      </c>
      <c r="E1" s="60" t="s">
        <v>8</v>
      </c>
    </row>
    <row r="2" spans="1:15" x14ac:dyDescent="0.25">
      <c r="A2" s="4">
        <v>741066.27399999998</v>
      </c>
      <c r="B2" s="4">
        <v>173729.67199999999</v>
      </c>
      <c r="C2" s="61">
        <v>2</v>
      </c>
      <c r="D2" s="65">
        <v>47</v>
      </c>
      <c r="E2" s="66" t="s">
        <v>228</v>
      </c>
    </row>
    <row r="3" spans="1:15" x14ac:dyDescent="0.25">
      <c r="A3" s="4">
        <v>740059.78599999996</v>
      </c>
      <c r="B3" s="4">
        <v>174008.97200000001</v>
      </c>
      <c r="C3" s="61">
        <v>3</v>
      </c>
      <c r="D3" s="65">
        <v>63</v>
      </c>
      <c r="E3" s="66" t="s">
        <v>277</v>
      </c>
    </row>
    <row r="4" spans="1:15" x14ac:dyDescent="0.25">
      <c r="A4" s="71">
        <v>741620.31299999997</v>
      </c>
      <c r="B4" s="71">
        <v>172731.06400000001</v>
      </c>
      <c r="C4" s="72">
        <v>4</v>
      </c>
      <c r="D4" s="73"/>
      <c r="E4" s="74"/>
      <c r="G4" s="76"/>
      <c r="H4" t="s">
        <v>276</v>
      </c>
    </row>
    <row r="5" spans="1:15" x14ac:dyDescent="0.25">
      <c r="A5" s="4">
        <v>740555.09499999997</v>
      </c>
      <c r="B5" s="4">
        <v>173732.98199999999</v>
      </c>
      <c r="C5" s="61">
        <v>5</v>
      </c>
      <c r="D5" s="65">
        <v>61</v>
      </c>
      <c r="E5" s="66" t="s">
        <v>277</v>
      </c>
    </row>
    <row r="6" spans="1:15" x14ac:dyDescent="0.25">
      <c r="A6" s="4">
        <v>740532.18500000006</v>
      </c>
      <c r="B6" s="4">
        <v>173015.674</v>
      </c>
      <c r="C6" s="61">
        <v>6</v>
      </c>
      <c r="D6" s="65">
        <v>13</v>
      </c>
      <c r="E6" s="66">
        <v>44291</v>
      </c>
    </row>
    <row r="7" spans="1:15" x14ac:dyDescent="0.25">
      <c r="A7" s="71">
        <v>741046.88399999996</v>
      </c>
      <c r="B7" s="71">
        <v>173197.37400000001</v>
      </c>
      <c r="C7" s="72">
        <v>7</v>
      </c>
      <c r="D7" s="73"/>
      <c r="E7" s="74"/>
    </row>
    <row r="8" spans="1:15" x14ac:dyDescent="0.25">
      <c r="A8" s="71">
        <v>741125.69400000002</v>
      </c>
      <c r="B8" s="71">
        <v>172739.12400000001</v>
      </c>
      <c r="C8" s="72">
        <v>8</v>
      </c>
      <c r="D8" s="73"/>
      <c r="E8" s="74"/>
    </row>
    <row r="9" spans="1:15" x14ac:dyDescent="0.25">
      <c r="A9" s="71">
        <v>741504.98400000005</v>
      </c>
      <c r="B9" s="71">
        <v>173312.68299999999</v>
      </c>
      <c r="C9" s="72">
        <v>9</v>
      </c>
      <c r="D9" s="73"/>
      <c r="E9" s="74"/>
      <c r="N9" s="53"/>
    </row>
    <row r="10" spans="1:15" x14ac:dyDescent="0.25">
      <c r="A10" s="4">
        <v>740504.18500000006</v>
      </c>
      <c r="B10" s="4">
        <v>174303.97099999999</v>
      </c>
      <c r="C10" s="61">
        <v>10</v>
      </c>
      <c r="D10" s="65">
        <v>93</v>
      </c>
      <c r="E10" s="66" t="s">
        <v>381</v>
      </c>
      <c r="F10" s="53"/>
      <c r="N10" s="53"/>
    </row>
    <row r="11" spans="1:15" x14ac:dyDescent="0.25">
      <c r="A11" s="75">
        <v>739936.33807129995</v>
      </c>
      <c r="B11" s="75">
        <v>174296.42380563001</v>
      </c>
      <c r="C11" s="72">
        <v>11</v>
      </c>
      <c r="D11" s="73"/>
      <c r="E11" s="74"/>
    </row>
    <row r="12" spans="1:15" x14ac:dyDescent="0.25">
      <c r="A12" s="71">
        <v>740293.28599999996</v>
      </c>
      <c r="B12" s="71">
        <v>173472.973</v>
      </c>
      <c r="C12" s="72">
        <v>12</v>
      </c>
      <c r="D12" s="73"/>
      <c r="E12" s="74"/>
      <c r="G12" s="49"/>
      <c r="K12" s="52"/>
      <c r="L12" s="52"/>
      <c r="O12" s="49"/>
    </row>
    <row r="13" spans="1:15" x14ac:dyDescent="0.25">
      <c r="A13" s="4">
        <v>740120.78599999996</v>
      </c>
      <c r="B13" s="4">
        <v>174683.77100000001</v>
      </c>
      <c r="C13" s="61">
        <v>13</v>
      </c>
      <c r="D13" s="65"/>
      <c r="E13" s="66"/>
    </row>
    <row r="14" spans="1:15" x14ac:dyDescent="0.25">
      <c r="A14" s="4">
        <v>740136.18599999999</v>
      </c>
      <c r="B14" s="4">
        <v>173724.97200000001</v>
      </c>
      <c r="C14" s="61">
        <v>14</v>
      </c>
      <c r="D14" s="65"/>
      <c r="E14" s="66"/>
    </row>
    <row r="15" spans="1:15" x14ac:dyDescent="0.25">
      <c r="A15" s="4">
        <v>740867.48499999999</v>
      </c>
      <c r="B15" s="4">
        <v>172656.97500000001</v>
      </c>
      <c r="C15" s="61">
        <v>15</v>
      </c>
      <c r="D15" s="65">
        <v>25</v>
      </c>
      <c r="E15" s="66">
        <v>44382</v>
      </c>
    </row>
    <row r="16" spans="1:15" x14ac:dyDescent="0.25">
      <c r="A16" s="4">
        <v>740836.28500000003</v>
      </c>
      <c r="B16" s="4">
        <v>173729.872</v>
      </c>
      <c r="C16" s="61">
        <v>16</v>
      </c>
      <c r="D16" s="65">
        <v>69</v>
      </c>
      <c r="E16" s="66" t="s">
        <v>277</v>
      </c>
      <c r="L16" s="48"/>
      <c r="M16" s="48"/>
    </row>
    <row r="17" spans="1:13" x14ac:dyDescent="0.25">
      <c r="A17" s="4">
        <v>740884.58499999996</v>
      </c>
      <c r="B17" s="4">
        <v>173115.774</v>
      </c>
      <c r="C17" s="61">
        <v>17</v>
      </c>
      <c r="D17" s="65">
        <v>29</v>
      </c>
      <c r="E17" s="66">
        <v>44382</v>
      </c>
      <c r="L17" s="48"/>
      <c r="M17" s="48"/>
    </row>
    <row r="18" spans="1:13" x14ac:dyDescent="0.25">
      <c r="A18" s="4">
        <v>740795.38500000001</v>
      </c>
      <c r="B18" s="4">
        <v>174049.97200000001</v>
      </c>
      <c r="C18" s="61">
        <v>18</v>
      </c>
      <c r="D18" s="65">
        <v>49</v>
      </c>
      <c r="E18" s="66" t="s">
        <v>228</v>
      </c>
      <c r="L18" s="48"/>
      <c r="M18" s="48"/>
    </row>
    <row r="19" spans="1:13" x14ac:dyDescent="0.25">
      <c r="A19" s="4">
        <v>740837.48499999999</v>
      </c>
      <c r="B19" s="4">
        <v>173429.573</v>
      </c>
      <c r="C19" s="61">
        <v>19</v>
      </c>
      <c r="D19" s="65"/>
      <c r="E19" s="66"/>
      <c r="L19" s="48"/>
      <c r="M19" s="48"/>
    </row>
    <row r="20" spans="1:13" x14ac:dyDescent="0.25">
      <c r="A20" s="71">
        <v>740496.58499999996</v>
      </c>
      <c r="B20" s="71">
        <v>173387.77299999999</v>
      </c>
      <c r="C20" s="72">
        <v>20</v>
      </c>
      <c r="D20" s="73"/>
      <c r="E20" s="74"/>
      <c r="L20" s="48"/>
      <c r="M20" s="48"/>
    </row>
    <row r="21" spans="1:13" x14ac:dyDescent="0.25">
      <c r="A21" s="71">
        <v>740133.45600000001</v>
      </c>
      <c r="B21" s="71">
        <v>174474.63099999999</v>
      </c>
      <c r="C21" s="72">
        <v>21</v>
      </c>
      <c r="D21" s="73"/>
      <c r="E21" s="74"/>
      <c r="L21" s="48"/>
      <c r="M21" s="48"/>
    </row>
    <row r="22" spans="1:13" x14ac:dyDescent="0.25">
      <c r="A22" s="4">
        <v>740305.08600000001</v>
      </c>
      <c r="B22" s="4">
        <v>173692.96299999999</v>
      </c>
      <c r="C22" s="61">
        <v>22</v>
      </c>
      <c r="D22" s="65">
        <v>77</v>
      </c>
      <c r="E22" s="66" t="s">
        <v>353</v>
      </c>
      <c r="L22" s="48"/>
      <c r="M22" s="48"/>
    </row>
    <row r="23" spans="1:13" x14ac:dyDescent="0.25">
      <c r="A23" s="4">
        <v>740695.28500000003</v>
      </c>
      <c r="B23" s="4">
        <v>174159.97200000001</v>
      </c>
      <c r="C23" s="61">
        <v>23</v>
      </c>
      <c r="D23" s="65">
        <v>41</v>
      </c>
      <c r="E23" s="66" t="s">
        <v>227</v>
      </c>
      <c r="L23" s="48"/>
      <c r="M23" s="48"/>
    </row>
    <row r="24" spans="1:13" x14ac:dyDescent="0.25">
      <c r="A24" s="4">
        <v>740494.875</v>
      </c>
      <c r="B24" s="4">
        <v>173970.31200000001</v>
      </c>
      <c r="C24" s="61">
        <v>24</v>
      </c>
      <c r="D24" s="65">
        <v>71</v>
      </c>
      <c r="E24" s="66" t="s">
        <v>277</v>
      </c>
      <c r="L24" s="48"/>
      <c r="M24" s="48"/>
    </row>
    <row r="25" spans="1:13" x14ac:dyDescent="0.25">
      <c r="A25" s="4">
        <v>741237.00399999996</v>
      </c>
      <c r="B25" s="4">
        <v>173413.02299999999</v>
      </c>
      <c r="C25" s="61">
        <v>25</v>
      </c>
      <c r="D25" s="65">
        <v>57</v>
      </c>
      <c r="E25" s="66" t="s">
        <v>275</v>
      </c>
      <c r="L25" s="48"/>
      <c r="M25" s="48"/>
    </row>
    <row r="26" spans="1:13" x14ac:dyDescent="0.25">
      <c r="A26" s="4">
        <v>740965.40500000003</v>
      </c>
      <c r="B26" s="4">
        <v>172915.25399999999</v>
      </c>
      <c r="C26" s="61">
        <v>26</v>
      </c>
      <c r="D26" s="65"/>
      <c r="E26" s="66"/>
      <c r="L26" s="48"/>
      <c r="M26" s="48"/>
    </row>
    <row r="27" spans="1:13" x14ac:dyDescent="0.25">
      <c r="A27" s="71">
        <v>739956.18599999999</v>
      </c>
      <c r="B27" s="71">
        <v>173679.973</v>
      </c>
      <c r="C27" s="72">
        <v>27</v>
      </c>
      <c r="D27" s="73"/>
      <c r="E27" s="74"/>
      <c r="L27" s="48"/>
      <c r="M27" s="48"/>
    </row>
    <row r="28" spans="1:13" x14ac:dyDescent="0.25">
      <c r="A28" s="71">
        <v>740086.18599999999</v>
      </c>
      <c r="B28" s="71">
        <v>173514.973</v>
      </c>
      <c r="C28" s="72">
        <v>28</v>
      </c>
      <c r="D28" s="73"/>
      <c r="E28" s="74"/>
      <c r="L28" s="48"/>
      <c r="M28" s="48"/>
    </row>
    <row r="29" spans="1:13" x14ac:dyDescent="0.25">
      <c r="A29" s="4">
        <v>740286.63600000006</v>
      </c>
      <c r="B29" s="4">
        <v>173267.81299999999</v>
      </c>
      <c r="C29" s="61">
        <v>29</v>
      </c>
      <c r="D29" s="65">
        <v>23</v>
      </c>
      <c r="E29" s="66">
        <v>44382</v>
      </c>
      <c r="L29" s="48"/>
      <c r="M29" s="48"/>
    </row>
    <row r="30" spans="1:13" x14ac:dyDescent="0.25">
      <c r="A30" s="4">
        <v>741005.32400000002</v>
      </c>
      <c r="B30" s="4">
        <v>173984.79199999999</v>
      </c>
      <c r="C30" s="61">
        <v>30</v>
      </c>
      <c r="D30" s="65">
        <v>39</v>
      </c>
      <c r="E30" s="66" t="s">
        <v>203</v>
      </c>
      <c r="L30" s="48"/>
      <c r="M30" s="48"/>
    </row>
    <row r="31" spans="1:13" x14ac:dyDescent="0.25">
      <c r="A31" s="4">
        <v>740249.78599999996</v>
      </c>
      <c r="B31" s="4">
        <v>174123.97200000001</v>
      </c>
      <c r="C31" s="61">
        <v>31</v>
      </c>
      <c r="D31" s="65"/>
      <c r="E31" s="66"/>
      <c r="L31" s="48"/>
      <c r="M31" s="48"/>
    </row>
    <row r="32" spans="1:13" x14ac:dyDescent="0.25">
      <c r="A32" s="4">
        <v>740346.576</v>
      </c>
      <c r="B32" s="4">
        <v>173147.78400000001</v>
      </c>
      <c r="C32" s="61">
        <v>32</v>
      </c>
      <c r="D32" s="65">
        <v>3</v>
      </c>
      <c r="E32" s="66">
        <v>44260</v>
      </c>
      <c r="L32" s="48"/>
      <c r="M32" s="48"/>
    </row>
    <row r="33" spans="1:13" x14ac:dyDescent="0.25">
      <c r="A33" s="4">
        <v>740684.78500000003</v>
      </c>
      <c r="B33" s="4">
        <v>173295.693</v>
      </c>
      <c r="C33" s="61">
        <v>33</v>
      </c>
      <c r="D33" s="65">
        <v>27</v>
      </c>
      <c r="E33" s="66">
        <v>44382</v>
      </c>
      <c r="L33" s="48"/>
      <c r="M33" s="48"/>
    </row>
    <row r="34" spans="1:13" x14ac:dyDescent="0.25">
      <c r="A34" s="4">
        <v>741355.51399999997</v>
      </c>
      <c r="B34" s="4">
        <v>172594.14499999999</v>
      </c>
      <c r="C34" s="61">
        <v>34</v>
      </c>
      <c r="D34" s="65"/>
      <c r="E34" s="66"/>
      <c r="L34" s="48"/>
      <c r="M34" s="48"/>
    </row>
    <row r="35" spans="1:13" x14ac:dyDescent="0.25">
      <c r="A35" s="71">
        <v>741402.81400000001</v>
      </c>
      <c r="B35" s="71">
        <v>172813.24400000001</v>
      </c>
      <c r="C35" s="72">
        <v>35</v>
      </c>
      <c r="D35" s="73"/>
      <c r="E35" s="74"/>
      <c r="L35" s="48"/>
      <c r="M35" s="48"/>
    </row>
    <row r="36" spans="1:13" x14ac:dyDescent="0.25">
      <c r="A36" s="4">
        <v>740218.46600000001</v>
      </c>
      <c r="B36" s="4">
        <v>174381.071</v>
      </c>
      <c r="C36" s="61">
        <v>36</v>
      </c>
      <c r="D36" s="65"/>
      <c r="E36" s="66"/>
      <c r="L36" s="48"/>
      <c r="M36" s="48"/>
    </row>
    <row r="37" spans="1:13" x14ac:dyDescent="0.25">
      <c r="A37" s="4">
        <v>741304.33400000003</v>
      </c>
      <c r="B37" s="4">
        <v>173730.11300000001</v>
      </c>
      <c r="C37" s="61">
        <v>37</v>
      </c>
      <c r="D37" s="65">
        <v>55</v>
      </c>
      <c r="E37" s="66" t="s">
        <v>275</v>
      </c>
      <c r="L37" s="48"/>
      <c r="M37" s="48"/>
    </row>
    <row r="38" spans="1:13" x14ac:dyDescent="0.25">
      <c r="A38" s="71">
        <v>740739.85499999998</v>
      </c>
      <c r="B38" s="71">
        <v>174383.72099999999</v>
      </c>
      <c r="C38" s="72">
        <v>38</v>
      </c>
      <c r="D38" s="73"/>
      <c r="E38" s="74"/>
      <c r="L38" s="48"/>
      <c r="M38" s="48"/>
    </row>
    <row r="39" spans="1:13" x14ac:dyDescent="0.25">
      <c r="A39" s="4">
        <v>739983.80599999998</v>
      </c>
      <c r="B39" s="4">
        <v>174494.52100000001</v>
      </c>
      <c r="C39" s="61">
        <v>39</v>
      </c>
      <c r="D39" s="65"/>
      <c r="E39" s="66"/>
      <c r="L39" s="48"/>
      <c r="M39" s="48"/>
    </row>
    <row r="40" spans="1:13" x14ac:dyDescent="0.25">
      <c r="A40" s="5">
        <v>741266.40867495001</v>
      </c>
      <c r="B40" s="5">
        <v>173108.18046577999</v>
      </c>
      <c r="C40" s="61">
        <v>40</v>
      </c>
      <c r="D40" s="65"/>
      <c r="E40" s="66"/>
      <c r="L40" s="48"/>
      <c r="M40" s="48"/>
    </row>
    <row r="41" spans="1:13" x14ac:dyDescent="0.25">
      <c r="A41" s="4">
        <v>741065.71400000004</v>
      </c>
      <c r="B41" s="4">
        <v>172487.125</v>
      </c>
      <c r="C41" s="61">
        <v>41</v>
      </c>
      <c r="D41" s="65">
        <v>21</v>
      </c>
      <c r="E41" s="66">
        <v>44352</v>
      </c>
      <c r="L41" s="48"/>
      <c r="M41" s="48"/>
    </row>
    <row r="42" spans="1:13" x14ac:dyDescent="0.25">
      <c r="A42" s="4">
        <v>740426.49600000004</v>
      </c>
      <c r="B42" s="4">
        <v>173487.95300000001</v>
      </c>
      <c r="C42" s="61">
        <v>42</v>
      </c>
      <c r="D42" s="65">
        <v>11</v>
      </c>
      <c r="E42" s="66">
        <v>44291</v>
      </c>
    </row>
    <row r="43" spans="1:13" x14ac:dyDescent="0.25">
      <c r="A43" s="4">
        <v>740535.51500000001</v>
      </c>
      <c r="B43" s="4">
        <v>173260.883</v>
      </c>
      <c r="C43" s="61">
        <v>43</v>
      </c>
      <c r="D43" s="65">
        <v>5</v>
      </c>
      <c r="E43" s="66">
        <v>44260</v>
      </c>
    </row>
    <row r="44" spans="1:13" x14ac:dyDescent="0.25">
      <c r="A44" s="4">
        <v>740685.81499999994</v>
      </c>
      <c r="B44" s="4">
        <v>172981.334</v>
      </c>
      <c r="C44" s="61">
        <v>44</v>
      </c>
      <c r="D44" s="65">
        <v>15</v>
      </c>
      <c r="E44" s="66">
        <v>44291</v>
      </c>
    </row>
    <row r="45" spans="1:13" x14ac:dyDescent="0.25">
      <c r="A45" s="4">
        <v>740006.37600000005</v>
      </c>
      <c r="B45" s="4">
        <v>173830.342</v>
      </c>
      <c r="C45" s="61">
        <v>45</v>
      </c>
      <c r="D45" s="65"/>
      <c r="E45" s="66"/>
    </row>
    <row r="46" spans="1:13" x14ac:dyDescent="0.25">
      <c r="A46" s="4">
        <v>741259.49399999995</v>
      </c>
      <c r="B46" s="4">
        <v>172460.60500000001</v>
      </c>
      <c r="C46" s="61">
        <v>46</v>
      </c>
      <c r="D46" s="65">
        <v>9</v>
      </c>
      <c r="E46" s="66">
        <v>44260</v>
      </c>
    </row>
    <row r="47" spans="1:13" x14ac:dyDescent="0.25">
      <c r="A47" s="75">
        <v>740822.36095193995</v>
      </c>
      <c r="B47" s="75">
        <v>174545.29910872999</v>
      </c>
      <c r="C47" s="72">
        <v>47</v>
      </c>
      <c r="D47" s="73"/>
      <c r="E47" s="74"/>
    </row>
    <row r="48" spans="1:13" x14ac:dyDescent="0.25">
      <c r="A48" s="4">
        <v>739921.40700000001</v>
      </c>
      <c r="B48" s="4">
        <v>174041.73199999999</v>
      </c>
      <c r="C48" s="61">
        <v>48</v>
      </c>
      <c r="D48" s="65"/>
      <c r="E48" s="66"/>
    </row>
    <row r="49" spans="1:5" x14ac:dyDescent="0.25">
      <c r="A49" s="4">
        <v>740074.55599999998</v>
      </c>
      <c r="B49" s="4">
        <v>174236.75099999999</v>
      </c>
      <c r="C49" s="61">
        <v>49</v>
      </c>
      <c r="D49" s="65">
        <v>85</v>
      </c>
      <c r="E49" s="66" t="s">
        <v>380</v>
      </c>
    </row>
    <row r="50" spans="1:5" x14ac:dyDescent="0.25">
      <c r="A50" s="4">
        <v>741114.554</v>
      </c>
      <c r="B50" s="4">
        <v>174294.611</v>
      </c>
      <c r="C50" s="61">
        <v>50</v>
      </c>
      <c r="D50" s="65">
        <v>59</v>
      </c>
      <c r="E50" s="66" t="s">
        <v>277</v>
      </c>
    </row>
    <row r="51" spans="1:5" x14ac:dyDescent="0.25">
      <c r="A51" s="5">
        <v>741047.01195042999</v>
      </c>
      <c r="B51" s="5">
        <v>173492.69009089001</v>
      </c>
      <c r="C51" s="61">
        <v>51</v>
      </c>
      <c r="D51" s="65"/>
      <c r="E51" s="66"/>
    </row>
    <row r="52" spans="1:5" x14ac:dyDescent="0.25">
      <c r="A52" s="71">
        <v>741056.53399999999</v>
      </c>
      <c r="B52" s="71">
        <v>174516.701</v>
      </c>
      <c r="C52" s="72">
        <v>52</v>
      </c>
      <c r="D52" s="73"/>
      <c r="E52" s="74"/>
    </row>
    <row r="53" spans="1:5" x14ac:dyDescent="0.25">
      <c r="A53" s="71">
        <v>740625.46499999997</v>
      </c>
      <c r="B53" s="71">
        <v>174569.701</v>
      </c>
      <c r="C53" s="72">
        <v>53</v>
      </c>
      <c r="D53" s="73"/>
      <c r="E53" s="74"/>
    </row>
    <row r="54" spans="1:5" x14ac:dyDescent="0.25">
      <c r="A54" s="71">
        <v>741234.53399999999</v>
      </c>
      <c r="B54" s="71">
        <v>174084.67199999999</v>
      </c>
      <c r="C54" s="72">
        <v>54</v>
      </c>
      <c r="D54" s="73"/>
      <c r="E54" s="74"/>
    </row>
    <row r="55" spans="1:5" x14ac:dyDescent="0.25">
      <c r="A55" s="4">
        <v>740353.196</v>
      </c>
      <c r="B55" s="4">
        <v>174598.81099999999</v>
      </c>
      <c r="C55" s="61">
        <v>55</v>
      </c>
      <c r="D55" s="65"/>
      <c r="E55" s="66"/>
    </row>
    <row r="56" spans="1:5" x14ac:dyDescent="0.25">
      <c r="A56" s="4">
        <v>741107.61399999994</v>
      </c>
      <c r="B56" s="4">
        <v>172265.61499999999</v>
      </c>
      <c r="C56" s="61">
        <v>56</v>
      </c>
      <c r="D56" s="65">
        <v>17</v>
      </c>
      <c r="E56" s="66">
        <v>44352</v>
      </c>
    </row>
    <row r="57" spans="1:5" x14ac:dyDescent="0.25">
      <c r="A57" s="71">
        <v>740267.98600000003</v>
      </c>
      <c r="B57" s="71">
        <v>174811.86</v>
      </c>
      <c r="C57" s="72">
        <v>57</v>
      </c>
      <c r="D57" s="73"/>
      <c r="E57" s="74"/>
    </row>
    <row r="58" spans="1:5" x14ac:dyDescent="0.25">
      <c r="A58" s="71">
        <v>740023.58600000001</v>
      </c>
      <c r="B58" s="71">
        <v>174845.67</v>
      </c>
      <c r="C58" s="72">
        <v>58</v>
      </c>
      <c r="D58" s="73"/>
      <c r="E58" s="74"/>
    </row>
    <row r="59" spans="1:5" x14ac:dyDescent="0.25">
      <c r="A59" s="4">
        <v>741352.56400000001</v>
      </c>
      <c r="B59" s="4">
        <v>172248.595</v>
      </c>
      <c r="C59" s="61">
        <v>59</v>
      </c>
      <c r="D59" s="65">
        <v>19</v>
      </c>
      <c r="E59" s="66">
        <v>44352</v>
      </c>
    </row>
    <row r="60" spans="1:5" x14ac:dyDescent="0.25">
      <c r="A60" s="71">
        <v>739832.84699999995</v>
      </c>
      <c r="B60" s="71">
        <v>173764.212</v>
      </c>
      <c r="C60" s="72">
        <v>60</v>
      </c>
      <c r="D60" s="73"/>
      <c r="E60" s="74"/>
    </row>
    <row r="61" spans="1:5" x14ac:dyDescent="0.25">
      <c r="A61" s="4">
        <v>741525.62300000002</v>
      </c>
      <c r="B61" s="4">
        <v>173662.663</v>
      </c>
      <c r="C61" s="61">
        <v>61</v>
      </c>
      <c r="D61" s="65">
        <v>45</v>
      </c>
      <c r="E61" s="66" t="s">
        <v>227</v>
      </c>
    </row>
    <row r="62" spans="1:5" x14ac:dyDescent="0.25">
      <c r="A62" s="4">
        <v>740291.88600000006</v>
      </c>
      <c r="B62" s="4">
        <v>173941.872</v>
      </c>
      <c r="C62" s="61">
        <v>62</v>
      </c>
      <c r="D62" s="65">
        <v>31</v>
      </c>
      <c r="E62" s="66">
        <v>44382</v>
      </c>
    </row>
    <row r="63" spans="1:5" x14ac:dyDescent="0.25">
      <c r="A63" s="4">
        <v>740765.66500000004</v>
      </c>
      <c r="B63" s="4">
        <v>173594.68299999999</v>
      </c>
      <c r="C63" s="61">
        <v>63</v>
      </c>
      <c r="D63" s="65"/>
      <c r="E63" s="66"/>
    </row>
    <row r="64" spans="1:5" x14ac:dyDescent="0.25">
      <c r="A64" s="4">
        <v>740144.41599999997</v>
      </c>
      <c r="B64" s="4">
        <v>174150.63200000001</v>
      </c>
      <c r="C64" s="61">
        <v>64</v>
      </c>
      <c r="D64" s="65">
        <v>37</v>
      </c>
      <c r="E64" s="66" t="s">
        <v>203</v>
      </c>
    </row>
    <row r="65" spans="1:5" x14ac:dyDescent="0.25">
      <c r="A65" s="4">
        <v>739972.85600000003</v>
      </c>
      <c r="B65" s="4">
        <v>173934.872</v>
      </c>
      <c r="C65" s="61">
        <v>65</v>
      </c>
      <c r="D65" s="65"/>
      <c r="E65" s="66"/>
    </row>
    <row r="66" spans="1:5" x14ac:dyDescent="0.25">
      <c r="A66" s="4">
        <v>740163.70600000001</v>
      </c>
      <c r="B66" s="4">
        <v>173982.63200000001</v>
      </c>
      <c r="C66" s="61">
        <v>66</v>
      </c>
      <c r="D66" s="65">
        <v>73</v>
      </c>
      <c r="E66" s="66" t="s">
        <v>277</v>
      </c>
    </row>
    <row r="67" spans="1:5" x14ac:dyDescent="0.25">
      <c r="A67" s="4">
        <v>740016.81599999999</v>
      </c>
      <c r="B67" s="4">
        <v>174145.092</v>
      </c>
      <c r="C67" s="61">
        <v>67</v>
      </c>
      <c r="D67" s="65">
        <v>35</v>
      </c>
      <c r="E67" s="66" t="s">
        <v>203</v>
      </c>
    </row>
    <row r="68" spans="1:5" x14ac:dyDescent="0.25">
      <c r="A68" s="4">
        <v>740580.35499999998</v>
      </c>
      <c r="B68" s="4">
        <v>174066.23199999999</v>
      </c>
      <c r="C68" s="61">
        <v>68</v>
      </c>
      <c r="D68" s="65">
        <v>65</v>
      </c>
      <c r="E68" s="66" t="s">
        <v>277</v>
      </c>
    </row>
    <row r="69" spans="1:5" x14ac:dyDescent="0.25">
      <c r="A69" s="4">
        <v>741164.23400000005</v>
      </c>
      <c r="B69" s="4">
        <v>173585.37299999999</v>
      </c>
      <c r="C69" s="61">
        <v>69</v>
      </c>
      <c r="D69" s="65">
        <v>43</v>
      </c>
      <c r="E69" s="66" t="s">
        <v>227</v>
      </c>
    </row>
    <row r="70" spans="1:5" x14ac:dyDescent="0.25">
      <c r="A70" s="4">
        <v>741081.674</v>
      </c>
      <c r="B70" s="4">
        <v>172995.24400000001</v>
      </c>
      <c r="C70" s="61">
        <v>70</v>
      </c>
      <c r="D70" s="65"/>
      <c r="E70" s="66"/>
    </row>
    <row r="71" spans="1:5" x14ac:dyDescent="0.25">
      <c r="A71" s="4">
        <v>741152.424</v>
      </c>
      <c r="B71" s="4">
        <v>173883.052</v>
      </c>
      <c r="C71" s="61">
        <v>71</v>
      </c>
      <c r="D71" s="65"/>
      <c r="E71" s="66"/>
    </row>
    <row r="72" spans="1:5" x14ac:dyDescent="0.25">
      <c r="A72" s="4">
        <v>740577.755</v>
      </c>
      <c r="B72" s="4">
        <v>173872.592</v>
      </c>
      <c r="C72" s="61">
        <v>72</v>
      </c>
      <c r="D72" s="65"/>
      <c r="E72" s="66"/>
    </row>
    <row r="73" spans="1:5" x14ac:dyDescent="0.25">
      <c r="A73" s="4">
        <v>740336.56599999999</v>
      </c>
      <c r="B73" s="4">
        <v>173816.66200000001</v>
      </c>
      <c r="C73" s="61">
        <v>73</v>
      </c>
      <c r="D73" s="65">
        <v>75</v>
      </c>
      <c r="E73" s="66" t="s">
        <v>277</v>
      </c>
    </row>
    <row r="74" spans="1:5" x14ac:dyDescent="0.25">
      <c r="A74" s="4">
        <v>740208.01599999995</v>
      </c>
      <c r="B74" s="4">
        <v>173809.91200000001</v>
      </c>
      <c r="C74" s="61">
        <v>74</v>
      </c>
      <c r="D74" s="65">
        <v>89</v>
      </c>
      <c r="E74" s="66" t="s">
        <v>381</v>
      </c>
    </row>
    <row r="75" spans="1:5" x14ac:dyDescent="0.25">
      <c r="A75" s="4">
        <v>740734.40500000003</v>
      </c>
      <c r="B75" s="4">
        <v>173915.022</v>
      </c>
      <c r="C75" s="61">
        <v>75</v>
      </c>
      <c r="D75" s="65">
        <v>67</v>
      </c>
      <c r="E75" s="66" t="s">
        <v>277</v>
      </c>
    </row>
    <row r="76" spans="1:5" x14ac:dyDescent="0.25">
      <c r="A76" s="4">
        <v>740221.02599999995</v>
      </c>
      <c r="B76" s="4">
        <v>173942.13200000001</v>
      </c>
      <c r="C76" s="61">
        <v>76</v>
      </c>
      <c r="D76" s="65">
        <v>87</v>
      </c>
      <c r="E76" s="66" t="s">
        <v>380</v>
      </c>
    </row>
    <row r="77" spans="1:5" x14ac:dyDescent="0.25">
      <c r="A77" s="4">
        <v>740031.26599999995</v>
      </c>
      <c r="B77" s="4">
        <v>174372.59099999999</v>
      </c>
      <c r="C77" s="61">
        <v>77</v>
      </c>
      <c r="D77" s="65">
        <v>91</v>
      </c>
      <c r="E77" s="66" t="s">
        <v>381</v>
      </c>
    </row>
    <row r="78" spans="1:5" x14ac:dyDescent="0.25">
      <c r="A78" s="4">
        <v>740150.34600000002</v>
      </c>
      <c r="B78" s="4">
        <v>174317.25099999999</v>
      </c>
      <c r="C78" s="61">
        <v>78</v>
      </c>
      <c r="D78" s="65"/>
      <c r="E78" s="66"/>
    </row>
    <row r="79" spans="1:5" x14ac:dyDescent="0.25">
      <c r="A79" s="4">
        <v>740091.49600000004</v>
      </c>
      <c r="B79" s="4">
        <v>173876.28200000001</v>
      </c>
      <c r="C79" s="61">
        <v>79</v>
      </c>
      <c r="D79" s="65">
        <v>83</v>
      </c>
      <c r="E79" s="66" t="s">
        <v>353</v>
      </c>
    </row>
    <row r="80" spans="1:5" x14ac:dyDescent="0.25">
      <c r="A80" s="4">
        <v>740213.75600000005</v>
      </c>
      <c r="B80" s="4">
        <v>173609.42300000001</v>
      </c>
      <c r="C80" s="61">
        <v>80</v>
      </c>
      <c r="D80" s="65">
        <v>33</v>
      </c>
      <c r="E80" s="66" t="s">
        <v>203</v>
      </c>
    </row>
    <row r="81" spans="1:5" x14ac:dyDescent="0.25">
      <c r="A81" s="4">
        <v>740410.11600000004</v>
      </c>
      <c r="B81" s="4">
        <v>173608.783</v>
      </c>
      <c r="C81" s="61">
        <v>81</v>
      </c>
      <c r="D81" s="65">
        <v>1</v>
      </c>
      <c r="E81" s="66">
        <v>44260</v>
      </c>
    </row>
    <row r="82" spans="1:5" x14ac:dyDescent="0.25">
      <c r="A82" s="71">
        <v>740440.26599999995</v>
      </c>
      <c r="B82" s="71">
        <v>173117.204</v>
      </c>
      <c r="C82" s="72">
        <v>82</v>
      </c>
      <c r="D82" s="73"/>
      <c r="E82" s="74"/>
    </row>
    <row r="83" spans="1:5" x14ac:dyDescent="0.25">
      <c r="A83" s="4">
        <v>740415.05599999998</v>
      </c>
      <c r="B83" s="4">
        <v>173318.04300000001</v>
      </c>
      <c r="C83" s="61">
        <v>83</v>
      </c>
      <c r="D83" s="65">
        <v>7</v>
      </c>
      <c r="E83" s="66">
        <v>44260</v>
      </c>
    </row>
    <row r="84" spans="1:5" x14ac:dyDescent="0.25">
      <c r="A84" s="4">
        <v>740220.576</v>
      </c>
      <c r="B84" s="4">
        <v>173707.693</v>
      </c>
      <c r="C84" s="61">
        <v>84</v>
      </c>
      <c r="D84" s="65">
        <v>81</v>
      </c>
      <c r="E84" s="66" t="s">
        <v>353</v>
      </c>
    </row>
    <row r="85" spans="1:5" x14ac:dyDescent="0.25">
      <c r="A85" s="4">
        <v>740278.576</v>
      </c>
      <c r="B85" s="4">
        <v>173763.682</v>
      </c>
      <c r="C85" s="61">
        <v>85</v>
      </c>
      <c r="D85" s="65">
        <v>79</v>
      </c>
      <c r="E85" s="66" t="s">
        <v>353</v>
      </c>
    </row>
  </sheetData>
  <hyperlinks>
    <hyperlink ref="C4" location="'BTG 04'!A1" display="'BTG 04'!A1" xr:uid="{2473D39B-B199-4408-9487-51F1F0C7CAED}"/>
    <hyperlink ref="C2" location="'BTG 02'!A1" display="'BTG 02'!A1" xr:uid="{89B9D880-042B-4454-8FDB-06A4E8521C20}"/>
    <hyperlink ref="C3" location="'BTG 03'!A1" display="'BTG 03'!A1" xr:uid="{A3EB52A6-E6AB-4593-B51B-FFD4B25E3B83}"/>
    <hyperlink ref="C5" location="'BTG 05'!A1" display="'BTG 05'!A1" xr:uid="{65301EF3-9150-476F-9E67-3C93EE900F23}"/>
    <hyperlink ref="C6" location="'BTG 06'!A1" display="'BTG 06'!A1" xr:uid="{3B69B569-086E-4E28-8E52-36BE27EB5622}"/>
    <hyperlink ref="C7" location="'BTG 07'!A1" display="'BTG 07'!A1" xr:uid="{D6070408-3D4B-4387-A93A-2E024740C68E}"/>
    <hyperlink ref="C8" location="'BTG 08'!A1" display="'BTG 08'!A1" xr:uid="{F7830169-2402-4106-BAF9-7FE2A639CBD3}"/>
    <hyperlink ref="C9" location="'BTG 09'!A1" display="'BTG 09'!A1" xr:uid="{BE80D2F6-0729-4329-8483-17CEAAAAF964}"/>
    <hyperlink ref="C10" location="'BTG 10'!A1" display="'BTG 10'!A1" xr:uid="{49066F48-8965-4853-BBEA-9DA9A332CA64}"/>
    <hyperlink ref="C11" location="'BTG 11'!A1" display="'BTG 11'!A1" xr:uid="{636EC588-BB36-4241-B6B7-18D5AFD81D58}"/>
    <hyperlink ref="C12" location="'BTG 12'!A1" display="'BTG 12'!A1" xr:uid="{53991725-20DD-44A8-853A-75165AEDA0D8}"/>
    <hyperlink ref="C13" location="'BTG 13'!A1" display="'BTG 13'!A1" xr:uid="{A5AC95E1-D3BB-4CE6-AF8F-27227DA6713C}"/>
    <hyperlink ref="C14" location="'BTG 14'!A1" display="'BTG 14'!A1" xr:uid="{560E60DB-9115-41B9-8B79-3D840BF55995}"/>
    <hyperlink ref="C15" location="'BTG 15'!A1" display="'BTG 15'!A1" xr:uid="{C1F2D9E6-F594-4B5A-BB2D-AD7D060E2DC7}"/>
    <hyperlink ref="C16" location="'BTG 16'!A1" display="'BTG 16'!A1" xr:uid="{8621D7E6-F17C-4C76-8947-36D67FC91DBA}"/>
    <hyperlink ref="C17" location="'BTG 17'!A1" display="'BTG 17'!A1" xr:uid="{1FA34DE0-F8F1-4093-B3C4-6A4D76ABF714}"/>
    <hyperlink ref="C18" location="'BTG 18'!A1" display="'BTG 18'!A1" xr:uid="{BCB75D94-8331-49BA-9EE5-6715D842D23D}"/>
    <hyperlink ref="C19" location="'BTG 19'!A1" display="'BTG 19'!A1" xr:uid="{FE0DA3E9-B6F2-4AB5-8D7A-64AFBDF6DABC}"/>
    <hyperlink ref="C20" location="'BTG 20'!A1" display="'BTG 20'!A1" xr:uid="{1019C393-1930-4006-85BA-FB267FC9D59D}"/>
    <hyperlink ref="C21" location="'BTG 21'!A1" display="'BTG 21'!A1" xr:uid="{C3E4A800-0DCC-410D-A7C2-B978EE1ACE93}"/>
    <hyperlink ref="C22" location="'BTG 22'!A1" display="'BTG 22'!A1" xr:uid="{DBD603F2-4378-4F66-A22B-C451561D004E}"/>
    <hyperlink ref="C23" location="'BTG 23'!A1" display="'BTG 23'!A1" xr:uid="{CAF01B1B-0C4A-48CE-9D26-BA4133C30769}"/>
    <hyperlink ref="C24" location="'BTG 24'!A1" display="'BTG 24'!A1" xr:uid="{B3FD8E8C-5BDB-4844-BFCF-E366C2EF61B7}"/>
    <hyperlink ref="C25" location="'BTG 25'!A1" display="'BTG 25'!A1" xr:uid="{65E05398-A99C-4A07-A723-A1530F742DD6}"/>
    <hyperlink ref="C26" location="'BTG 26'!A1" display="'BTG 26'!A1" xr:uid="{98E645D9-F3B3-45A1-82BC-A5B9DD5BEAEB}"/>
    <hyperlink ref="C27" location="'BTG 27'!A1" display="'BTG 27'!A1" xr:uid="{9AF84045-730A-43A3-81FB-9D909CE05B24}"/>
    <hyperlink ref="C28" location="'BTG 28'!A1" display="'BTG 28'!A1" xr:uid="{EC2C74B0-4D36-4C29-AFEB-CEE81A58C88F}"/>
    <hyperlink ref="C29" location="'BTG 29'!A1" display="'BTG 29'!A1" xr:uid="{9160EE41-FCD8-46BE-9BED-A87CAE8137B3}"/>
    <hyperlink ref="C30" location="'BTG 30'!A1" display="'BTG 30'!A1" xr:uid="{E4240F68-BF46-477F-BFCE-6F8FB0C9C78A}"/>
    <hyperlink ref="C31" location="'BTG 31'!A1" display="'BTG 31'!A1" xr:uid="{D77787C4-DB78-4FFC-A97D-1B50C75B4CA6}"/>
    <hyperlink ref="C32" location="'BTG 32'!A1" display="'BTG 32'!A1" xr:uid="{1AC0BB2B-25E3-406B-932A-11AC9C3301C2}"/>
    <hyperlink ref="C33" location="'BTG 33'!A1" display="'BTG 33'!A1" xr:uid="{E8380D35-7158-4D58-AC61-C15E0CA74ED2}"/>
    <hyperlink ref="C34" location="'BTG 34'!A1" display="'BTG 34'!A1" xr:uid="{82326686-BDF3-40FE-8005-F9E108DAF61E}"/>
    <hyperlink ref="C35" location="'BTG 35'!A1" display="'BTG 35'!A1" xr:uid="{CDDB7173-9456-40BA-B01E-223DFA96B827}"/>
    <hyperlink ref="C36" location="'BTG 36'!A1" display="'BTG 36'!A1" xr:uid="{B6529DB3-16DC-4E88-8130-0D2E0E4DA849}"/>
    <hyperlink ref="C37" location="'BTG 37'!A1" display="'BTG 37'!A1" xr:uid="{DCDF573C-243A-4744-8352-700970BE95F1}"/>
    <hyperlink ref="C38" location="'BTG 38'!A1" display="'BTG 38'!A1" xr:uid="{6D6A98FE-3C05-4BC1-AD5E-E383AA3B3117}"/>
    <hyperlink ref="C39" location="'BTG 39'!A1" display="'BTG 39'!A1" xr:uid="{603C4F33-EFEE-4E21-9217-A0358B81239E}"/>
    <hyperlink ref="C40" location="'BTG 40'!A1" display="'BTG 40'!A1" xr:uid="{3256BE00-AEED-4F53-9670-C0EF034D944A}"/>
    <hyperlink ref="C41" location="'BTG 41'!A1" display="'BTG 41'!A1" xr:uid="{4F160491-ED9F-4A95-AED2-9F5F239BBB75}"/>
    <hyperlink ref="C42" location="'BTG 42'!A1" display="'BTG 42'!A1" xr:uid="{F6E4BD5C-EF25-4ADD-B5E8-CFAD51F88A32}"/>
    <hyperlink ref="C43" location="'BTG 43'!A1" display="'BTG 43'!A1" xr:uid="{95481299-9677-442A-9043-3193CE403D3D}"/>
    <hyperlink ref="C44" location="'BTG 44'!A1" display="'BTG 44'!A1" xr:uid="{EE6CDC34-3C0E-40FD-A890-067AEA9E4EA0}"/>
    <hyperlink ref="C45" location="'BTG 45'!A1" display="'BTG 45'!A1" xr:uid="{2600A2B2-22B1-4F5D-A5B5-F1F42241E660}"/>
    <hyperlink ref="C46" location="'BTG 46'!A1" display="'BTG 46'!A1" xr:uid="{87104372-4C20-4528-9879-17ADD5385555}"/>
    <hyperlink ref="C47" location="'BTG 47'!A1" display="'BTG 47'!A1" xr:uid="{8B6C3C6E-6723-44EB-94B5-F208F5AE5D67}"/>
    <hyperlink ref="C48" location="'BTG 48'!A1" display="'BTG 48'!A1" xr:uid="{84F1246B-4850-4787-ACDC-FDA87A414030}"/>
    <hyperlink ref="C49" location="'BTG 49'!A1" display="'BTG 49'!A1" xr:uid="{3D5A5DDA-182A-43F7-894B-A3EB1A92CA98}"/>
    <hyperlink ref="C50" location="'BTG 50'!A1" display="'BTG 50'!A1" xr:uid="{6F7304B6-101F-4FC4-A676-E3B2F18E4D85}"/>
    <hyperlink ref="C51" location="'BTG 51'!A1" display="'BTG 51'!A1" xr:uid="{48E43696-27B9-4F77-8B28-2B40BD6D0E51}"/>
    <hyperlink ref="C52" location="'BTG 52'!A1" display="'BTG 52'!A1" xr:uid="{C517F0A6-C140-4C08-A5B8-548EDF38A27B}"/>
    <hyperlink ref="C53" location="'BTG 53'!A1" display="'BTG 53'!A1" xr:uid="{215E093A-97B9-4A32-8914-2C080D56C8D3}"/>
    <hyperlink ref="C54" location="'BTG 54'!A1" display="'BTG 54'!A1" xr:uid="{25535CF6-458F-4D7D-B7CE-C543AC3BDBB0}"/>
    <hyperlink ref="C55" location="'BTG 55'!A1" display="'BTG 55'!A1" xr:uid="{BF07224C-95F8-4DD3-A613-963F0CE39A00}"/>
    <hyperlink ref="C56" location="'BTG 56'!A1" display="'BTG 56'!A1" xr:uid="{DFF5C7E9-2B00-4245-A7B5-5EC74BD4041B}"/>
    <hyperlink ref="C57" location="'BTG 57'!A1" display="'BTG 57'!A1" xr:uid="{792ED422-5E78-48BF-ABD3-0E546F56E668}"/>
    <hyperlink ref="C58" location="'BTG 58'!A1" display="'BTG 58'!A1" xr:uid="{601F6926-2004-4447-A726-28FC9C29A4EC}"/>
    <hyperlink ref="C59" location="'BTG 59'!A1" display="'BTG 59'!A1" xr:uid="{BA2FEFE7-6677-4F30-B51A-9F79E770CCBE}"/>
    <hyperlink ref="C60" location="'BTG 60'!A1" display="'BTG 60'!A1" xr:uid="{508959D8-A44A-4AB7-80AB-2B7C3E2A904E}"/>
    <hyperlink ref="C61" location="'BTG 61'!A1" display="'BTG 61'!A1" xr:uid="{8532B7D9-E68C-4C74-9A65-6CB71B7799F2}"/>
    <hyperlink ref="C62" location="'BTG 62'!A1" display="'BTG 62'!A1" xr:uid="{470145D2-F068-4A77-AA60-579ADB2B6245}"/>
    <hyperlink ref="C63" location="'BTG 63'!A1" display="'BTG 63'!A1" xr:uid="{F7345C62-56EC-4D48-B04B-95908F3D70D5}"/>
    <hyperlink ref="C64" location="'BTG 64'!A1" display="'BTG 64'!A1" xr:uid="{64318B39-94B0-4B26-8E99-E84749BF81E7}"/>
    <hyperlink ref="C65" location="'BTG 65'!A1" display="'BTG 65'!A1" xr:uid="{293ECA38-A5F2-4118-AB56-3D9EE567F0FF}"/>
    <hyperlink ref="C66" location="'BTG 66'!A1" display="'BTG 66'!A1" xr:uid="{24FC4C1E-CB7E-4BB7-9090-6D071C786D26}"/>
    <hyperlink ref="C67" location="'BTG 67'!A1" display="'BTG 67'!A1" xr:uid="{C00347C8-E615-47BB-B2E3-15A5D58C1D2F}"/>
    <hyperlink ref="C68" location="'BTG 68'!A1" display="'BTG 68'!A1" xr:uid="{FA49C49F-884D-42AC-8C3E-7D359CDA6494}"/>
    <hyperlink ref="C69" location="'BTG 69'!A1" display="'BTG 69'!A1" xr:uid="{987EC213-C45F-40BE-B482-F7979F1BD7E7}"/>
    <hyperlink ref="C70" location="'BTG 70'!A1" display="'BTG 70'!A1" xr:uid="{3833C29A-2617-4140-9B88-10B65232CA61}"/>
    <hyperlink ref="C71" location="'BTG 71'!A1" display="'BTG 71'!A1" xr:uid="{B477E0DB-77B2-4248-B080-7CED8A2E9812}"/>
    <hyperlink ref="C72" location="'BTG 72'!A1" display="'BTG 72'!A1" xr:uid="{7DE16831-0F42-4649-B62D-6A5713AAC2DA}"/>
    <hyperlink ref="C73" location="'BTG 73'!A1" display="'BTG 73'!A1" xr:uid="{8E24E0FC-6C53-4DA5-9E96-F329E9BE1A44}"/>
    <hyperlink ref="C74" location="'BTG 74'!A1" display="'BTG 74'!A1" xr:uid="{60F1346C-00B4-43A5-B30D-0DBA151BB577}"/>
    <hyperlink ref="C75" location="'BTG 75'!A1" display="'BTG 75'!A1" xr:uid="{08F212DA-7182-4584-955E-184409BDBEE6}"/>
    <hyperlink ref="C76" location="'BTG 76'!A1" display="'BTG 76'!A1" xr:uid="{47808C03-FCE1-46F7-A615-4A135FAA64EA}"/>
    <hyperlink ref="C77" location="'BTG 77'!A1" display="'BTG 77'!A1" xr:uid="{0BB12D57-687A-41AF-9C0C-19BA9B847AEE}"/>
    <hyperlink ref="C78" location="'BTG 78'!A1" display="'BTG 78'!A1" xr:uid="{BFABDFB2-FF5B-41C4-9B01-D4E1E4551F93}"/>
    <hyperlink ref="C79" location="'BTG 79'!A1" display="'BTG 79'!A1" xr:uid="{6956DA04-A18E-4BCC-88C7-C9B486FE7BAE}"/>
    <hyperlink ref="C80" location="'BTG 80'!A1" display="'BTG 80'!A1" xr:uid="{E278DBEE-5266-40DD-9A82-F6CE7A8428E6}"/>
    <hyperlink ref="C81" location="'BTG 81'!A1" display="'BTG 81'!A1" xr:uid="{D2EA8FD9-1090-4697-8C6E-36F71A34E546}"/>
    <hyperlink ref="C82" location="'BTG 82'!A1" display="'BTG 82'!A1" xr:uid="{52133CCC-9F80-4BBA-91D8-FDD95D734FCC}"/>
    <hyperlink ref="C83" location="'BTG 83'!A1" display="'BTG 83'!A1" xr:uid="{C6A8AACF-806C-415B-A98E-A364E7F77A78}"/>
    <hyperlink ref="C84" location="'BTG 84'!A1" display="'BTG 84'!A1" xr:uid="{AFF6770B-F7F9-48A7-812A-7DF0A1DA3761}"/>
    <hyperlink ref="C85" location="'BTG 85'!A1" display="'BTG 85'!A1" xr:uid="{02705AEB-55F3-4800-B292-F9BCA530D0AA}"/>
  </hyperlinks>
  <pageMargins left="0.7" right="0.7" top="0.75" bottom="0.75" header="0.3" footer="0.3"/>
  <pageSetup paperSize="9" orientation="portrait" horizontalDpi="4294967294" verticalDpi="0" copies="1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0839-729B-45F9-A3C1-BB2FD5CD6488}">
  <dimension ref="A1:O41"/>
  <sheetViews>
    <sheetView workbookViewId="0">
      <selection activeCell="D9" sqref="D9"/>
    </sheetView>
  </sheetViews>
  <sheetFormatPr defaultRowHeight="15" x14ac:dyDescent="0.25"/>
  <cols>
    <col min="2" max="2" width="13.5703125" customWidth="1"/>
    <col min="3" max="3" width="13.7109375" customWidth="1"/>
    <col min="4" max="4" width="14" customWidth="1"/>
    <col min="5" max="5" width="9.140625" bestFit="1" customWidth="1"/>
  </cols>
  <sheetData>
    <row r="1" spans="1:15" x14ac:dyDescent="0.25">
      <c r="A1">
        <v>20</v>
      </c>
      <c r="B1" s="1">
        <v>740496.58499999996</v>
      </c>
      <c r="C1" s="1">
        <v>173387.77299999999</v>
      </c>
    </row>
    <row r="2" spans="1:15" x14ac:dyDescent="0.25">
      <c r="A2">
        <v>82</v>
      </c>
      <c r="B2" s="1">
        <v>740440.26599999995</v>
      </c>
      <c r="C2" s="1">
        <v>173117.204</v>
      </c>
    </row>
    <row r="3" spans="1:15" x14ac:dyDescent="0.25">
      <c r="A3">
        <v>12</v>
      </c>
      <c r="B3" s="1">
        <v>740293.28599999996</v>
      </c>
      <c r="C3" s="1">
        <v>173472.973</v>
      </c>
    </row>
    <row r="4" spans="1:15" x14ac:dyDescent="0.25">
      <c r="A4">
        <v>27</v>
      </c>
      <c r="B4" s="1">
        <v>739956.18599999999</v>
      </c>
      <c r="C4" s="1">
        <v>173679.973</v>
      </c>
    </row>
    <row r="5" spans="1:15" x14ac:dyDescent="0.25">
      <c r="A5">
        <v>57</v>
      </c>
      <c r="B5" s="1">
        <v>740267.98600000003</v>
      </c>
      <c r="C5" s="1">
        <v>174811.86</v>
      </c>
    </row>
    <row r="6" spans="1:15" x14ac:dyDescent="0.25">
      <c r="A6">
        <v>58</v>
      </c>
      <c r="B6" s="1">
        <v>740023.58600000001</v>
      </c>
      <c r="C6" s="1">
        <v>174845.67</v>
      </c>
    </row>
    <row r="7" spans="1:15" x14ac:dyDescent="0.25">
      <c r="A7">
        <v>53</v>
      </c>
      <c r="B7" s="1">
        <v>740625.46499999997</v>
      </c>
      <c r="C7" s="1">
        <v>174569.701</v>
      </c>
    </row>
    <row r="8" spans="1:15" x14ac:dyDescent="0.25">
      <c r="A8">
        <v>47</v>
      </c>
      <c r="B8" s="2">
        <v>740822.36095193995</v>
      </c>
      <c r="C8" s="2">
        <v>174545.29910872999</v>
      </c>
    </row>
    <row r="9" spans="1:15" x14ac:dyDescent="0.25">
      <c r="A9">
        <v>38</v>
      </c>
      <c r="B9" s="1">
        <v>740739.85499999998</v>
      </c>
      <c r="C9" s="1">
        <v>174383.72099999999</v>
      </c>
      <c r="N9" s="53"/>
    </row>
    <row r="10" spans="1:15" x14ac:dyDescent="0.25">
      <c r="A10">
        <v>21</v>
      </c>
      <c r="B10" s="1">
        <v>740133.45600000001</v>
      </c>
      <c r="C10" s="1">
        <v>174474.63099999999</v>
      </c>
      <c r="F10" s="53" t="s">
        <v>45</v>
      </c>
      <c r="N10" s="53"/>
    </row>
    <row r="11" spans="1:15" x14ac:dyDescent="0.25">
      <c r="A11">
        <v>11</v>
      </c>
      <c r="B11" s="2">
        <v>739936.33807129995</v>
      </c>
      <c r="C11" s="2">
        <v>174296.42380563001</v>
      </c>
    </row>
    <row r="12" spans="1:15" x14ac:dyDescent="0.25">
      <c r="A12">
        <v>28</v>
      </c>
      <c r="B12" s="1">
        <v>740086.18599999999</v>
      </c>
      <c r="C12" s="82">
        <v>173514.973</v>
      </c>
      <c r="D12" s="49"/>
      <c r="G12" s="49"/>
      <c r="K12" s="52"/>
      <c r="L12" s="52"/>
      <c r="O12" s="49"/>
    </row>
    <row r="13" spans="1:15" x14ac:dyDescent="0.25">
      <c r="A13">
        <v>27</v>
      </c>
      <c r="B13" s="1">
        <v>739956.18599999999</v>
      </c>
      <c r="C13" s="1">
        <v>173679.973</v>
      </c>
    </row>
    <row r="14" spans="1:15" x14ac:dyDescent="0.25">
      <c r="A14">
        <v>60</v>
      </c>
      <c r="B14" s="1">
        <v>739832.84699999995</v>
      </c>
      <c r="C14" s="1">
        <v>173764.212</v>
      </c>
      <c r="D14" s="63" t="s">
        <v>3</v>
      </c>
    </row>
    <row r="15" spans="1:15" x14ac:dyDescent="0.25">
      <c r="A15">
        <v>45</v>
      </c>
      <c r="B15" s="1">
        <v>740006.37600000005</v>
      </c>
      <c r="C15" s="1">
        <v>173830.342</v>
      </c>
      <c r="D15" s="63" t="s">
        <v>4</v>
      </c>
    </row>
    <row r="16" spans="1:15" x14ac:dyDescent="0.25">
      <c r="A16">
        <v>14</v>
      </c>
      <c r="B16" s="1">
        <v>740136.18599999999</v>
      </c>
      <c r="C16" s="1">
        <v>173724.97200000001</v>
      </c>
      <c r="D16" s="63" t="s">
        <v>4</v>
      </c>
      <c r="E16" s="48"/>
      <c r="L16" s="48"/>
      <c r="M16" s="48"/>
    </row>
    <row r="17" spans="1:13" x14ac:dyDescent="0.25">
      <c r="A17">
        <v>54</v>
      </c>
      <c r="B17" s="1">
        <v>741234.53399999999</v>
      </c>
      <c r="C17" s="1">
        <v>174084.67199999999</v>
      </c>
      <c r="D17" s="63"/>
      <c r="E17" s="48"/>
      <c r="L17" s="48"/>
      <c r="M17" s="48"/>
    </row>
    <row r="18" spans="1:13" x14ac:dyDescent="0.25">
      <c r="A18">
        <v>52</v>
      </c>
      <c r="B18" s="1">
        <v>741056.53399999999</v>
      </c>
      <c r="C18" s="1">
        <v>174516.701</v>
      </c>
      <c r="D18" s="63"/>
      <c r="E18" s="48"/>
      <c r="L18" s="48"/>
      <c r="M18" s="48"/>
    </row>
    <row r="19" spans="1:13" x14ac:dyDescent="0.25">
      <c r="A19">
        <v>9</v>
      </c>
      <c r="B19" s="1">
        <v>741504.98400000005</v>
      </c>
      <c r="C19" s="1">
        <v>173312.68299999999</v>
      </c>
      <c r="D19" s="63" t="s">
        <v>5</v>
      </c>
      <c r="E19" s="48"/>
      <c r="L19" s="48"/>
      <c r="M19" s="48"/>
    </row>
    <row r="20" spans="1:13" x14ac:dyDescent="0.25">
      <c r="A20">
        <v>7</v>
      </c>
      <c r="B20" s="1">
        <v>741046.88399999996</v>
      </c>
      <c r="C20" s="1">
        <v>173197.37400000001</v>
      </c>
      <c r="D20" s="48"/>
      <c r="E20" s="48"/>
      <c r="L20" s="48"/>
      <c r="M20" s="48"/>
    </row>
    <row r="21" spans="1:13" x14ac:dyDescent="0.25">
      <c r="A21">
        <v>4</v>
      </c>
      <c r="B21" s="1">
        <v>741620.31299999997</v>
      </c>
      <c r="C21" s="1">
        <v>172731.06400000001</v>
      </c>
      <c r="D21" s="48"/>
      <c r="E21" s="48"/>
      <c r="L21" s="48"/>
      <c r="M21" s="48"/>
    </row>
    <row r="22" spans="1:13" x14ac:dyDescent="0.25">
      <c r="A22">
        <v>35</v>
      </c>
      <c r="B22" s="1">
        <v>741402.81400000001</v>
      </c>
      <c r="C22" s="1">
        <v>172813.24400000001</v>
      </c>
      <c r="D22" s="48"/>
      <c r="E22" s="48"/>
      <c r="L22" s="48"/>
      <c r="M22" s="48"/>
    </row>
    <row r="23" spans="1:13" x14ac:dyDescent="0.25">
      <c r="A23">
        <v>8</v>
      </c>
      <c r="B23" s="1">
        <v>741125.69400000002</v>
      </c>
      <c r="C23" s="1">
        <v>172739.12400000001</v>
      </c>
      <c r="D23" s="48"/>
      <c r="E23" s="48"/>
      <c r="L23" s="48"/>
      <c r="M23" s="48"/>
    </row>
    <row r="24" spans="1:13" x14ac:dyDescent="0.25">
      <c r="D24" s="48"/>
      <c r="E24" s="48"/>
      <c r="L24" s="48"/>
      <c r="M24" s="48"/>
    </row>
    <row r="25" spans="1:13" x14ac:dyDescent="0.25">
      <c r="D25" s="48"/>
      <c r="E25" s="48"/>
      <c r="L25" s="48"/>
      <c r="M25" s="48"/>
    </row>
    <row r="26" spans="1:13" x14ac:dyDescent="0.25">
      <c r="D26" s="48"/>
      <c r="E26" s="48"/>
      <c r="L26" s="48"/>
      <c r="M26" s="48"/>
    </row>
    <row r="27" spans="1:13" x14ac:dyDescent="0.25">
      <c r="D27" s="48"/>
      <c r="E27" s="48"/>
      <c r="L27" s="48"/>
      <c r="M27" s="48"/>
    </row>
    <row r="28" spans="1:13" x14ac:dyDescent="0.25">
      <c r="D28" s="48"/>
      <c r="E28" s="48"/>
      <c r="L28" s="48"/>
      <c r="M28" s="48"/>
    </row>
    <row r="29" spans="1:13" x14ac:dyDescent="0.25">
      <c r="D29" s="48"/>
      <c r="E29" s="48"/>
      <c r="L29" s="48"/>
      <c r="M29" s="48"/>
    </row>
    <row r="30" spans="1:13" x14ac:dyDescent="0.25">
      <c r="D30" s="48"/>
      <c r="E30" s="48"/>
      <c r="L30" s="48"/>
      <c r="M30" s="48"/>
    </row>
    <row r="31" spans="1:13" x14ac:dyDescent="0.25">
      <c r="D31" s="48"/>
      <c r="E31" s="48"/>
      <c r="L31" s="48"/>
      <c r="M31" s="48"/>
    </row>
    <row r="32" spans="1:13" x14ac:dyDescent="0.25">
      <c r="D32" s="48"/>
      <c r="E32" s="48"/>
      <c r="L32" s="48"/>
      <c r="M32" s="48"/>
    </row>
    <row r="33" spans="4:13" x14ac:dyDescent="0.25">
      <c r="D33" s="48"/>
      <c r="E33" s="48"/>
      <c r="L33" s="48"/>
      <c r="M33" s="48"/>
    </row>
    <row r="34" spans="4:13" x14ac:dyDescent="0.25">
      <c r="D34" s="48"/>
      <c r="E34" s="48"/>
      <c r="L34" s="48"/>
      <c r="M34" s="48"/>
    </row>
    <row r="35" spans="4:13" x14ac:dyDescent="0.25">
      <c r="D35" s="48"/>
      <c r="E35" s="48"/>
      <c r="L35" s="48"/>
      <c r="M35" s="48"/>
    </row>
    <row r="36" spans="4:13" x14ac:dyDescent="0.25">
      <c r="D36" s="48"/>
      <c r="E36" s="48"/>
      <c r="L36" s="48"/>
      <c r="M36" s="48"/>
    </row>
    <row r="37" spans="4:13" x14ac:dyDescent="0.25">
      <c r="D37" s="48"/>
      <c r="E37" s="48"/>
      <c r="L37" s="48"/>
      <c r="M37" s="48"/>
    </row>
    <row r="38" spans="4:13" x14ac:dyDescent="0.25">
      <c r="D38" s="48"/>
      <c r="E38" s="48"/>
      <c r="L38" s="48"/>
      <c r="M38" s="48"/>
    </row>
    <row r="39" spans="4:13" x14ac:dyDescent="0.25">
      <c r="D39" s="48"/>
      <c r="E39" s="48"/>
      <c r="L39" s="48"/>
      <c r="M39" s="48"/>
    </row>
    <row r="40" spans="4:13" x14ac:dyDescent="0.25">
      <c r="D40" s="48"/>
      <c r="E40" s="48"/>
      <c r="L40" s="48"/>
      <c r="M40" s="48"/>
    </row>
    <row r="41" spans="4:13" x14ac:dyDescent="0.25">
      <c r="D41" s="48"/>
      <c r="E41" s="48"/>
      <c r="L41" s="48"/>
      <c r="M41" s="48"/>
    </row>
  </sheetData>
  <pageMargins left="0.7" right="0.7" top="0.75" bottom="0.75" header="0.3" footer="0.3"/>
  <pageSetup paperSize="9" orientation="portrait" horizontalDpi="4294967294" verticalDpi="0" copies="1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EDFB-8D23-4F1E-A1A5-4CE425B8F67A}">
  <sheetPr>
    <pageSetUpPr fitToPage="1"/>
  </sheetPr>
  <dimension ref="A1:U75"/>
  <sheetViews>
    <sheetView zoomScaleNormal="100" workbookViewId="0">
      <selection activeCell="G12" sqref="G12"/>
    </sheetView>
  </sheetViews>
  <sheetFormatPr defaultRowHeight="15" x14ac:dyDescent="0.25"/>
  <cols>
    <col min="1" max="1" width="5.5703125" customWidth="1"/>
    <col min="2" max="2" width="8.8554687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H1" s="62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229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234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230</v>
      </c>
      <c r="D7" s="19" t="s">
        <v>17</v>
      </c>
      <c r="E7" s="18" t="s">
        <v>198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233</v>
      </c>
      <c r="L7" s="19" t="s">
        <v>17</v>
      </c>
      <c r="M7" s="18" t="s">
        <v>123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231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18/05/21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232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236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31" t="s">
        <v>45</v>
      </c>
      <c r="D12" s="107"/>
      <c r="E12" s="130" t="s">
        <v>31</v>
      </c>
      <c r="F12" s="130"/>
      <c r="G12" s="55" t="s">
        <v>45</v>
      </c>
      <c r="H12" s="36"/>
      <c r="I12" s="129" t="s">
        <v>30</v>
      </c>
      <c r="J12" s="130"/>
      <c r="K12" s="136">
        <v>0.91500000000000004</v>
      </c>
      <c r="L12" s="136"/>
      <c r="M12" s="130" t="s">
        <v>31</v>
      </c>
      <c r="N12" s="130"/>
      <c r="O12" s="50">
        <f>(141.5/K12)-131.5</f>
        <v>23.144808743169392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3">
        <v>1</v>
      </c>
      <c r="B16" s="22">
        <v>60</v>
      </c>
      <c r="C16" s="22">
        <f>(9/5)*B16+32</f>
        <v>140</v>
      </c>
      <c r="D16" s="45">
        <v>1.4</v>
      </c>
      <c r="E16" s="45">
        <f>D16*100</f>
        <v>140</v>
      </c>
      <c r="F16" s="85"/>
      <c r="G16" s="86"/>
      <c r="H16" s="35"/>
      <c r="I16" s="23">
        <v>1</v>
      </c>
      <c r="J16" s="22">
        <v>60</v>
      </c>
      <c r="K16" s="22">
        <f>(9/5)*J16+32</f>
        <v>140</v>
      </c>
      <c r="L16" s="45">
        <v>1.5</v>
      </c>
      <c r="M16" s="45">
        <f>L16*100</f>
        <v>150</v>
      </c>
      <c r="N16" s="85"/>
      <c r="O16" s="86"/>
    </row>
    <row r="17" spans="1:15" x14ac:dyDescent="0.25">
      <c r="A17" s="23">
        <v>2</v>
      </c>
      <c r="B17" s="22">
        <v>59</v>
      </c>
      <c r="C17" s="22">
        <f t="shared" ref="C17:C41" si="0">(9/5)*B17+32</f>
        <v>138.19999999999999</v>
      </c>
      <c r="D17" s="45">
        <v>1.5</v>
      </c>
      <c r="E17" s="45">
        <f t="shared" ref="E17:E39" si="1">D17*100</f>
        <v>150</v>
      </c>
      <c r="F17" s="85"/>
      <c r="G17" s="86"/>
      <c r="H17" s="35"/>
      <c r="I17" s="23">
        <v>2</v>
      </c>
      <c r="J17" s="22">
        <v>59</v>
      </c>
      <c r="K17" s="22">
        <f t="shared" ref="K17:K41" si="2">(9/5)*J17+32</f>
        <v>138.19999999999999</v>
      </c>
      <c r="L17" s="45">
        <v>1.5</v>
      </c>
      <c r="M17" s="45">
        <f t="shared" ref="M17:M39" si="3">L17*100</f>
        <v>150</v>
      </c>
      <c r="N17" s="85"/>
      <c r="O17" s="86"/>
    </row>
    <row r="18" spans="1:15" x14ac:dyDescent="0.25">
      <c r="A18" s="23">
        <v>3</v>
      </c>
      <c r="B18" s="22">
        <v>58</v>
      </c>
      <c r="C18" s="22">
        <f t="shared" si="0"/>
        <v>136.4</v>
      </c>
      <c r="D18" s="45">
        <v>1.5</v>
      </c>
      <c r="E18" s="45">
        <f t="shared" si="1"/>
        <v>150</v>
      </c>
      <c r="F18" s="85"/>
      <c r="G18" s="86"/>
      <c r="H18" s="35"/>
      <c r="I18" s="23">
        <v>3</v>
      </c>
      <c r="J18" s="22">
        <v>58</v>
      </c>
      <c r="K18" s="22">
        <f t="shared" si="2"/>
        <v>136.4</v>
      </c>
      <c r="L18" s="45">
        <v>1.5</v>
      </c>
      <c r="M18" s="45">
        <f t="shared" si="3"/>
        <v>150</v>
      </c>
      <c r="N18" s="85"/>
      <c r="O18" s="86"/>
    </row>
    <row r="19" spans="1:15" x14ac:dyDescent="0.25">
      <c r="A19" s="23">
        <v>4</v>
      </c>
      <c r="B19" s="22">
        <v>57</v>
      </c>
      <c r="C19" s="22">
        <f t="shared" si="0"/>
        <v>134.60000000000002</v>
      </c>
      <c r="D19" s="45">
        <v>1.6</v>
      </c>
      <c r="E19" s="45">
        <f t="shared" si="1"/>
        <v>160</v>
      </c>
      <c r="F19" s="85"/>
      <c r="G19" s="86"/>
      <c r="H19" s="35"/>
      <c r="I19" s="23">
        <v>4</v>
      </c>
      <c r="J19" s="22">
        <v>57</v>
      </c>
      <c r="K19" s="22">
        <f t="shared" si="2"/>
        <v>134.60000000000002</v>
      </c>
      <c r="L19" s="45">
        <v>1.6</v>
      </c>
      <c r="M19" s="45">
        <f t="shared" si="3"/>
        <v>160</v>
      </c>
      <c r="N19" s="85"/>
      <c r="O19" s="86"/>
    </row>
    <row r="20" spans="1:15" x14ac:dyDescent="0.25">
      <c r="A20" s="23">
        <v>5</v>
      </c>
      <c r="B20" s="22">
        <v>56</v>
      </c>
      <c r="C20" s="22">
        <f t="shared" si="0"/>
        <v>132.80000000000001</v>
      </c>
      <c r="D20" s="45">
        <v>1.7</v>
      </c>
      <c r="E20" s="45">
        <f t="shared" si="1"/>
        <v>170</v>
      </c>
      <c r="F20" s="85"/>
      <c r="G20" s="86"/>
      <c r="H20" s="35"/>
      <c r="I20" s="23">
        <v>5</v>
      </c>
      <c r="J20" s="22">
        <v>56</v>
      </c>
      <c r="K20" s="22">
        <f t="shared" si="2"/>
        <v>132.80000000000001</v>
      </c>
      <c r="L20" s="45">
        <v>1.6</v>
      </c>
      <c r="M20" s="45">
        <f t="shared" si="3"/>
        <v>160</v>
      </c>
      <c r="N20" s="85"/>
      <c r="O20" s="86"/>
    </row>
    <row r="21" spans="1:15" x14ac:dyDescent="0.25">
      <c r="A21" s="23">
        <v>6</v>
      </c>
      <c r="B21" s="22">
        <v>55</v>
      </c>
      <c r="C21" s="22">
        <f t="shared" si="0"/>
        <v>131</v>
      </c>
      <c r="D21" s="45">
        <v>1.7</v>
      </c>
      <c r="E21" s="45">
        <f t="shared" si="1"/>
        <v>170</v>
      </c>
      <c r="F21" s="85"/>
      <c r="G21" s="86"/>
      <c r="H21" s="35"/>
      <c r="I21" s="23">
        <v>6</v>
      </c>
      <c r="J21" s="22">
        <v>55</v>
      </c>
      <c r="K21" s="22">
        <f t="shared" si="2"/>
        <v>131</v>
      </c>
      <c r="L21" s="45">
        <v>1.7</v>
      </c>
      <c r="M21" s="45">
        <f t="shared" si="3"/>
        <v>170</v>
      </c>
      <c r="N21" s="85"/>
      <c r="O21" s="86"/>
    </row>
    <row r="22" spans="1:15" x14ac:dyDescent="0.25">
      <c r="A22" s="23">
        <v>7</v>
      </c>
      <c r="B22" s="22">
        <v>54</v>
      </c>
      <c r="C22" s="22">
        <f t="shared" si="0"/>
        <v>129.19999999999999</v>
      </c>
      <c r="D22" s="45">
        <v>1.8</v>
      </c>
      <c r="E22" s="45">
        <f t="shared" si="1"/>
        <v>180</v>
      </c>
      <c r="F22" s="85"/>
      <c r="G22" s="86"/>
      <c r="H22" s="35"/>
      <c r="I22" s="23">
        <v>7</v>
      </c>
      <c r="J22" s="22">
        <v>54</v>
      </c>
      <c r="K22" s="22">
        <f t="shared" si="2"/>
        <v>129.19999999999999</v>
      </c>
      <c r="L22" s="45">
        <v>1.7</v>
      </c>
      <c r="M22" s="45">
        <f t="shared" si="3"/>
        <v>170</v>
      </c>
      <c r="N22" s="85"/>
      <c r="O22" s="86"/>
    </row>
    <row r="23" spans="1:15" x14ac:dyDescent="0.25">
      <c r="A23" s="23">
        <v>8</v>
      </c>
      <c r="B23" s="22">
        <v>53</v>
      </c>
      <c r="C23" s="22">
        <f t="shared" si="0"/>
        <v>127.4</v>
      </c>
      <c r="D23" s="45">
        <v>1.9</v>
      </c>
      <c r="E23" s="45">
        <f t="shared" si="1"/>
        <v>190</v>
      </c>
      <c r="F23" s="85"/>
      <c r="G23" s="86"/>
      <c r="H23" s="35"/>
      <c r="I23" s="23">
        <v>8</v>
      </c>
      <c r="J23" s="22">
        <v>53</v>
      </c>
      <c r="K23" s="22">
        <f t="shared" si="2"/>
        <v>127.4</v>
      </c>
      <c r="L23" s="45">
        <v>1.8</v>
      </c>
      <c r="M23" s="45">
        <f t="shared" si="3"/>
        <v>180</v>
      </c>
      <c r="N23" s="85"/>
      <c r="O23" s="86"/>
    </row>
    <row r="24" spans="1:15" x14ac:dyDescent="0.25">
      <c r="A24" s="23">
        <v>9</v>
      </c>
      <c r="B24" s="22">
        <v>52</v>
      </c>
      <c r="C24" s="22">
        <f t="shared" si="0"/>
        <v>125.60000000000001</v>
      </c>
      <c r="D24" s="46">
        <v>2</v>
      </c>
      <c r="E24" s="45">
        <f t="shared" si="1"/>
        <v>200</v>
      </c>
      <c r="F24" s="85"/>
      <c r="G24" s="86"/>
      <c r="H24" s="35"/>
      <c r="I24" s="23">
        <v>9</v>
      </c>
      <c r="J24" s="22">
        <v>52</v>
      </c>
      <c r="K24" s="22">
        <f t="shared" si="2"/>
        <v>125.60000000000001</v>
      </c>
      <c r="L24" s="45">
        <v>1.8</v>
      </c>
      <c r="M24" s="45">
        <f t="shared" si="3"/>
        <v>180</v>
      </c>
      <c r="N24" s="85"/>
      <c r="O24" s="86"/>
    </row>
    <row r="25" spans="1:15" x14ac:dyDescent="0.25">
      <c r="A25" s="23">
        <v>10</v>
      </c>
      <c r="B25" s="22">
        <v>51</v>
      </c>
      <c r="C25" s="22">
        <f t="shared" si="0"/>
        <v>123.8</v>
      </c>
      <c r="D25" s="45">
        <v>2.1</v>
      </c>
      <c r="E25" s="45">
        <f t="shared" si="1"/>
        <v>210</v>
      </c>
      <c r="F25" s="85"/>
      <c r="G25" s="86"/>
      <c r="H25" s="35"/>
      <c r="I25" s="23">
        <v>10</v>
      </c>
      <c r="J25" s="22">
        <v>51</v>
      </c>
      <c r="K25" s="22">
        <f t="shared" si="2"/>
        <v>123.8</v>
      </c>
      <c r="L25" s="45">
        <v>1.9</v>
      </c>
      <c r="M25" s="45">
        <f t="shared" si="3"/>
        <v>190</v>
      </c>
      <c r="N25" s="85"/>
      <c r="O25" s="86"/>
    </row>
    <row r="26" spans="1:15" x14ac:dyDescent="0.25">
      <c r="A26" s="23">
        <v>11</v>
      </c>
      <c r="B26" s="22">
        <v>50</v>
      </c>
      <c r="C26" s="22">
        <f t="shared" si="0"/>
        <v>122</v>
      </c>
      <c r="D26" s="45">
        <v>2.2000000000000002</v>
      </c>
      <c r="E26" s="45">
        <f t="shared" si="1"/>
        <v>220.00000000000003</v>
      </c>
      <c r="F26" s="85"/>
      <c r="G26" s="86"/>
      <c r="H26" s="35"/>
      <c r="I26" s="23">
        <v>11</v>
      </c>
      <c r="J26" s="22">
        <v>50</v>
      </c>
      <c r="K26" s="22">
        <f t="shared" si="2"/>
        <v>122</v>
      </c>
      <c r="L26" s="45">
        <v>1.9</v>
      </c>
      <c r="M26" s="45">
        <f t="shared" si="3"/>
        <v>190</v>
      </c>
      <c r="N26" s="85"/>
      <c r="O26" s="86"/>
    </row>
    <row r="27" spans="1:15" x14ac:dyDescent="0.25">
      <c r="A27" s="23">
        <v>12</v>
      </c>
      <c r="B27" s="22">
        <v>49</v>
      </c>
      <c r="C27" s="22">
        <f t="shared" si="0"/>
        <v>120.2</v>
      </c>
      <c r="D27" s="45">
        <v>2.2999999999999998</v>
      </c>
      <c r="E27" s="45">
        <f t="shared" si="1"/>
        <v>229.99999999999997</v>
      </c>
      <c r="F27" s="85"/>
      <c r="G27" s="86"/>
      <c r="H27" s="35"/>
      <c r="I27" s="23">
        <v>12</v>
      </c>
      <c r="J27" s="22">
        <v>49</v>
      </c>
      <c r="K27" s="22">
        <f t="shared" si="2"/>
        <v>120.2</v>
      </c>
      <c r="L27" s="46">
        <v>2</v>
      </c>
      <c r="M27" s="45">
        <f t="shared" si="3"/>
        <v>200</v>
      </c>
      <c r="N27" s="85"/>
      <c r="O27" s="86"/>
    </row>
    <row r="28" spans="1:15" x14ac:dyDescent="0.25">
      <c r="A28" s="23">
        <v>13</v>
      </c>
      <c r="B28" s="22">
        <v>48</v>
      </c>
      <c r="C28" s="22">
        <f t="shared" si="0"/>
        <v>118.4</v>
      </c>
      <c r="D28" s="45">
        <v>2.4</v>
      </c>
      <c r="E28" s="45">
        <f t="shared" si="1"/>
        <v>240</v>
      </c>
      <c r="F28" s="85"/>
      <c r="G28" s="86"/>
      <c r="H28" s="35"/>
      <c r="I28" s="23">
        <v>13</v>
      </c>
      <c r="J28" s="22">
        <v>48</v>
      </c>
      <c r="K28" s="22">
        <f t="shared" si="2"/>
        <v>118.4</v>
      </c>
      <c r="L28" s="45">
        <v>2.1</v>
      </c>
      <c r="M28" s="45">
        <f t="shared" si="3"/>
        <v>210</v>
      </c>
      <c r="N28" s="85"/>
      <c r="O28" s="86"/>
    </row>
    <row r="29" spans="1:15" x14ac:dyDescent="0.25">
      <c r="A29" s="23">
        <v>14</v>
      </c>
      <c r="B29" s="22">
        <v>47</v>
      </c>
      <c r="C29" s="22">
        <f t="shared" si="0"/>
        <v>116.60000000000001</v>
      </c>
      <c r="D29" s="45">
        <v>2.5</v>
      </c>
      <c r="E29" s="45">
        <f t="shared" si="1"/>
        <v>250</v>
      </c>
      <c r="F29" s="85"/>
      <c r="G29" s="86"/>
      <c r="H29" s="35"/>
      <c r="I29" s="23">
        <v>14</v>
      </c>
      <c r="J29" s="22">
        <v>47</v>
      </c>
      <c r="K29" s="22">
        <f t="shared" si="2"/>
        <v>116.60000000000001</v>
      </c>
      <c r="L29" s="45">
        <v>2.2000000000000002</v>
      </c>
      <c r="M29" s="45">
        <f t="shared" si="3"/>
        <v>220.00000000000003</v>
      </c>
      <c r="N29" s="85"/>
      <c r="O29" s="86"/>
    </row>
    <row r="30" spans="1:15" x14ac:dyDescent="0.25">
      <c r="A30" s="23">
        <v>15</v>
      </c>
      <c r="B30" s="22">
        <v>46</v>
      </c>
      <c r="C30" s="22">
        <f t="shared" si="0"/>
        <v>114.8</v>
      </c>
      <c r="D30" s="45">
        <v>2.6</v>
      </c>
      <c r="E30" s="45">
        <f t="shared" si="1"/>
        <v>260</v>
      </c>
      <c r="F30" s="85"/>
      <c r="G30" s="86"/>
      <c r="H30" s="35"/>
      <c r="I30" s="23">
        <v>15</v>
      </c>
      <c r="J30" s="22">
        <v>46</v>
      </c>
      <c r="K30" s="22">
        <f t="shared" si="2"/>
        <v>114.8</v>
      </c>
      <c r="L30" s="45">
        <v>2.2999999999999998</v>
      </c>
      <c r="M30" s="45">
        <f t="shared" si="3"/>
        <v>229.99999999999997</v>
      </c>
      <c r="N30" s="85"/>
      <c r="O30" s="86"/>
    </row>
    <row r="31" spans="1:15" x14ac:dyDescent="0.25">
      <c r="A31" s="23">
        <v>16</v>
      </c>
      <c r="B31" s="22">
        <v>45</v>
      </c>
      <c r="C31" s="22">
        <f t="shared" si="0"/>
        <v>113</v>
      </c>
      <c r="D31" s="45">
        <v>2.8</v>
      </c>
      <c r="E31" s="45">
        <f t="shared" si="1"/>
        <v>280</v>
      </c>
      <c r="F31" s="85"/>
      <c r="G31" s="86"/>
      <c r="H31" s="35"/>
      <c r="I31" s="23">
        <v>16</v>
      </c>
      <c r="J31" s="22">
        <v>45</v>
      </c>
      <c r="K31" s="22">
        <f t="shared" si="2"/>
        <v>113</v>
      </c>
      <c r="L31" s="45">
        <v>2.4</v>
      </c>
      <c r="M31" s="45">
        <f t="shared" si="3"/>
        <v>240</v>
      </c>
      <c r="N31" s="85"/>
      <c r="O31" s="86"/>
    </row>
    <row r="32" spans="1:15" x14ac:dyDescent="0.25">
      <c r="A32" s="23">
        <v>17</v>
      </c>
      <c r="B32" s="22">
        <v>44</v>
      </c>
      <c r="C32" s="22">
        <f t="shared" si="0"/>
        <v>111.2</v>
      </c>
      <c r="D32" s="46">
        <v>3</v>
      </c>
      <c r="E32" s="45">
        <f t="shared" si="1"/>
        <v>300</v>
      </c>
      <c r="F32" s="85"/>
      <c r="G32" s="86"/>
      <c r="H32" s="35"/>
      <c r="I32" s="23">
        <v>17</v>
      </c>
      <c r="J32" s="22">
        <v>44</v>
      </c>
      <c r="K32" s="22">
        <f t="shared" si="2"/>
        <v>111.2</v>
      </c>
      <c r="L32" s="45">
        <v>2.5</v>
      </c>
      <c r="M32" s="45">
        <f t="shared" si="3"/>
        <v>250</v>
      </c>
      <c r="N32" s="85"/>
      <c r="O32" s="86"/>
    </row>
    <row r="33" spans="1:15" x14ac:dyDescent="0.25">
      <c r="A33" s="23">
        <v>18</v>
      </c>
      <c r="B33" s="22">
        <v>43</v>
      </c>
      <c r="C33" s="22">
        <f t="shared" si="0"/>
        <v>109.4</v>
      </c>
      <c r="D33" s="45">
        <v>3.1</v>
      </c>
      <c r="E33" s="45">
        <f t="shared" si="1"/>
        <v>310</v>
      </c>
      <c r="F33" s="85"/>
      <c r="G33" s="86"/>
      <c r="H33" s="35"/>
      <c r="I33" s="23">
        <v>18</v>
      </c>
      <c r="J33" s="22">
        <v>43</v>
      </c>
      <c r="K33" s="22">
        <f t="shared" si="2"/>
        <v>109.4</v>
      </c>
      <c r="L33" s="45">
        <v>2.6</v>
      </c>
      <c r="M33" s="45">
        <f t="shared" si="3"/>
        <v>260</v>
      </c>
      <c r="N33" s="85"/>
      <c r="O33" s="86"/>
    </row>
    <row r="34" spans="1:15" x14ac:dyDescent="0.25">
      <c r="A34" s="23">
        <v>19</v>
      </c>
      <c r="B34" s="22">
        <v>42</v>
      </c>
      <c r="C34" s="22">
        <f t="shared" si="0"/>
        <v>107.60000000000001</v>
      </c>
      <c r="D34" s="45">
        <v>3.3</v>
      </c>
      <c r="E34" s="45">
        <f t="shared" si="1"/>
        <v>330</v>
      </c>
      <c r="F34" s="85"/>
      <c r="G34" s="86"/>
      <c r="H34" s="35"/>
      <c r="I34" s="23">
        <v>19</v>
      </c>
      <c r="J34" s="22">
        <v>42</v>
      </c>
      <c r="K34" s="22">
        <f t="shared" si="2"/>
        <v>107.60000000000001</v>
      </c>
      <c r="L34" s="45">
        <v>2.7</v>
      </c>
      <c r="M34" s="45">
        <f t="shared" si="3"/>
        <v>270</v>
      </c>
      <c r="N34" s="85"/>
      <c r="O34" s="86"/>
    </row>
    <row r="35" spans="1:15" x14ac:dyDescent="0.25">
      <c r="A35" s="23">
        <v>20</v>
      </c>
      <c r="B35" s="22">
        <v>41</v>
      </c>
      <c r="C35" s="22">
        <f t="shared" si="0"/>
        <v>105.8</v>
      </c>
      <c r="D35" s="45">
        <v>3.5</v>
      </c>
      <c r="E35" s="45">
        <f t="shared" si="1"/>
        <v>350</v>
      </c>
      <c r="F35" s="85"/>
      <c r="G35" s="86"/>
      <c r="H35" s="35"/>
      <c r="I35" s="23">
        <v>20</v>
      </c>
      <c r="J35" s="22">
        <v>41</v>
      </c>
      <c r="K35" s="22">
        <f t="shared" si="2"/>
        <v>105.8</v>
      </c>
      <c r="L35" s="45">
        <v>2.9</v>
      </c>
      <c r="M35" s="45">
        <f t="shared" si="3"/>
        <v>290</v>
      </c>
      <c r="N35" s="85"/>
      <c r="O35" s="86"/>
    </row>
    <row r="36" spans="1:15" x14ac:dyDescent="0.25">
      <c r="A36" s="23">
        <v>21</v>
      </c>
      <c r="B36" s="22">
        <v>40</v>
      </c>
      <c r="C36" s="22">
        <f t="shared" si="0"/>
        <v>104</v>
      </c>
      <c r="D36" s="45">
        <v>3.7</v>
      </c>
      <c r="E36" s="45">
        <f t="shared" si="1"/>
        <v>370</v>
      </c>
      <c r="F36" s="85"/>
      <c r="G36" s="86"/>
      <c r="H36" s="35"/>
      <c r="I36" s="23">
        <v>21</v>
      </c>
      <c r="J36" s="22">
        <v>40</v>
      </c>
      <c r="K36" s="22">
        <f t="shared" si="2"/>
        <v>104</v>
      </c>
      <c r="L36" s="45">
        <v>3.1</v>
      </c>
      <c r="M36" s="45">
        <f t="shared" si="3"/>
        <v>310</v>
      </c>
      <c r="N36" s="85"/>
      <c r="O36" s="86"/>
    </row>
    <row r="37" spans="1:15" x14ac:dyDescent="0.25">
      <c r="A37" s="23">
        <v>22</v>
      </c>
      <c r="B37" s="22">
        <v>39</v>
      </c>
      <c r="C37" s="22">
        <f t="shared" si="0"/>
        <v>102.2</v>
      </c>
      <c r="D37" s="45">
        <v>3.9</v>
      </c>
      <c r="E37" s="45">
        <f t="shared" si="1"/>
        <v>390</v>
      </c>
      <c r="F37" s="85"/>
      <c r="G37" s="86"/>
      <c r="H37" s="35"/>
      <c r="I37" s="23">
        <v>22</v>
      </c>
      <c r="J37" s="22">
        <v>39</v>
      </c>
      <c r="K37" s="22">
        <f t="shared" si="2"/>
        <v>102.2</v>
      </c>
      <c r="L37" s="45">
        <v>3.3</v>
      </c>
      <c r="M37" s="45">
        <f t="shared" si="3"/>
        <v>330</v>
      </c>
      <c r="N37" s="85"/>
      <c r="O37" s="86"/>
    </row>
    <row r="38" spans="1:15" x14ac:dyDescent="0.25">
      <c r="A38" s="23">
        <v>23</v>
      </c>
      <c r="B38" s="22">
        <v>38</v>
      </c>
      <c r="C38" s="22">
        <f t="shared" si="0"/>
        <v>100.4</v>
      </c>
      <c r="D38" s="45">
        <v>4.0999999999999996</v>
      </c>
      <c r="E38" s="45">
        <f t="shared" si="1"/>
        <v>409.99999999999994</v>
      </c>
      <c r="F38" s="85"/>
      <c r="G38" s="86"/>
      <c r="H38" s="35"/>
      <c r="I38" s="23">
        <v>23</v>
      </c>
      <c r="J38" s="22">
        <v>38</v>
      </c>
      <c r="K38" s="22">
        <f t="shared" si="2"/>
        <v>100.4</v>
      </c>
      <c r="L38" s="45">
        <v>3.5</v>
      </c>
      <c r="M38" s="45">
        <f t="shared" si="3"/>
        <v>350</v>
      </c>
      <c r="N38" s="85"/>
      <c r="O38" s="86"/>
    </row>
    <row r="39" spans="1:15" x14ac:dyDescent="0.25">
      <c r="A39" s="23">
        <v>24</v>
      </c>
      <c r="B39" s="22">
        <v>37</v>
      </c>
      <c r="C39" s="22">
        <f t="shared" si="0"/>
        <v>98.600000000000009</v>
      </c>
      <c r="D39" s="45">
        <v>4.3</v>
      </c>
      <c r="E39" s="45">
        <f t="shared" si="1"/>
        <v>430</v>
      </c>
      <c r="F39" s="85"/>
      <c r="G39" s="86"/>
      <c r="H39" s="35"/>
      <c r="I39" s="23">
        <v>24</v>
      </c>
      <c r="J39" s="22">
        <v>37</v>
      </c>
      <c r="K39" s="22">
        <f t="shared" si="2"/>
        <v>98.600000000000009</v>
      </c>
      <c r="L39" s="45">
        <v>3.7</v>
      </c>
      <c r="M39" s="45">
        <f t="shared" si="3"/>
        <v>370</v>
      </c>
      <c r="N39" s="85"/>
      <c r="O39" s="86"/>
    </row>
    <row r="40" spans="1:15" x14ac:dyDescent="0.25">
      <c r="A40" s="23">
        <v>25</v>
      </c>
      <c r="B40" s="22">
        <v>36</v>
      </c>
      <c r="C40" s="22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3">
        <v>25</v>
      </c>
      <c r="J40" s="22">
        <v>36</v>
      </c>
      <c r="K40" s="22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3">
        <v>26</v>
      </c>
      <c r="B41" s="22">
        <v>35</v>
      </c>
      <c r="C41" s="22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3">
        <v>26</v>
      </c>
      <c r="J41" s="22">
        <v>35</v>
      </c>
      <c r="K41" s="22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3"/>
      <c r="B42" s="121" t="s">
        <v>40</v>
      </c>
      <c r="C42" s="121"/>
      <c r="D42" s="121"/>
      <c r="E42" s="121"/>
      <c r="F42" s="121"/>
      <c r="G42" s="122"/>
      <c r="H42" s="35"/>
      <c r="I42" s="23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3"/>
      <c r="B43" s="132" t="s">
        <v>235</v>
      </c>
      <c r="C43" s="133"/>
      <c r="D43" s="133"/>
      <c r="E43" s="133"/>
      <c r="F43" s="133"/>
      <c r="G43" s="134"/>
      <c r="H43" s="7"/>
      <c r="I43" s="23"/>
      <c r="J43" s="137"/>
      <c r="K43" s="137"/>
      <c r="L43" s="137"/>
      <c r="M43" s="137"/>
      <c r="N43" s="137"/>
      <c r="O43" s="138"/>
    </row>
    <row r="44" spans="1:15" x14ac:dyDescent="0.25">
      <c r="A44" s="23"/>
      <c r="B44" s="132" t="s">
        <v>226</v>
      </c>
      <c r="C44" s="133"/>
      <c r="D44" s="133"/>
      <c r="E44" s="133"/>
      <c r="F44" s="133"/>
      <c r="G44" s="134"/>
      <c r="H44" s="7"/>
      <c r="I44" s="23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I51:L51"/>
    <mergeCell ref="M51:O51"/>
    <mergeCell ref="I46:L46"/>
    <mergeCell ref="M46:O46"/>
    <mergeCell ref="I47:L49"/>
    <mergeCell ref="M47:O49"/>
    <mergeCell ref="I50:L50"/>
    <mergeCell ref="M50:O50"/>
    <mergeCell ref="N40:O40"/>
    <mergeCell ref="N41:O41"/>
    <mergeCell ref="J42:O42"/>
    <mergeCell ref="J43:O43"/>
    <mergeCell ref="J44:O44"/>
    <mergeCell ref="J45:O45"/>
    <mergeCell ref="N34:O34"/>
    <mergeCell ref="N35:O35"/>
    <mergeCell ref="N36:O36"/>
    <mergeCell ref="N37:O37"/>
    <mergeCell ref="N38:O38"/>
    <mergeCell ref="N39:O39"/>
    <mergeCell ref="N28:O28"/>
    <mergeCell ref="N29:O29"/>
    <mergeCell ref="N30:O30"/>
    <mergeCell ref="N31:O31"/>
    <mergeCell ref="N32:O32"/>
    <mergeCell ref="N33:O33"/>
    <mergeCell ref="N22:O22"/>
    <mergeCell ref="N23:O23"/>
    <mergeCell ref="N24:O24"/>
    <mergeCell ref="N25:O25"/>
    <mergeCell ref="N26:O26"/>
    <mergeCell ref="N27:O27"/>
    <mergeCell ref="N16:O16"/>
    <mergeCell ref="N17:O17"/>
    <mergeCell ref="N18:O18"/>
    <mergeCell ref="N19:O19"/>
    <mergeCell ref="N20:O20"/>
    <mergeCell ref="N21:O21"/>
    <mergeCell ref="I11:O11"/>
    <mergeCell ref="I12:J12"/>
    <mergeCell ref="K12:L12"/>
    <mergeCell ref="M12:N12"/>
    <mergeCell ref="I13:O13"/>
    <mergeCell ref="I14:I15"/>
    <mergeCell ref="J14:K14"/>
    <mergeCell ref="L14:L15"/>
    <mergeCell ref="M14:M15"/>
    <mergeCell ref="N14:O15"/>
    <mergeCell ref="I1:K4"/>
    <mergeCell ref="L1:M4"/>
    <mergeCell ref="I6:J6"/>
    <mergeCell ref="I8:J8"/>
    <mergeCell ref="I9:J9"/>
    <mergeCell ref="K10:L10"/>
    <mergeCell ref="A50:D50"/>
    <mergeCell ref="A51:D51"/>
    <mergeCell ref="E50:G50"/>
    <mergeCell ref="E51:G51"/>
    <mergeCell ref="C10:D10"/>
    <mergeCell ref="A6:B6"/>
    <mergeCell ref="A8:B8"/>
    <mergeCell ref="B42:G42"/>
    <mergeCell ref="A47:D49"/>
    <mergeCell ref="E47:G49"/>
    <mergeCell ref="A11:G11"/>
    <mergeCell ref="A12:B12"/>
    <mergeCell ref="C12:D12"/>
    <mergeCell ref="A13:G13"/>
    <mergeCell ref="E12:F12"/>
    <mergeCell ref="B43:G43"/>
    <mergeCell ref="B44:G44"/>
    <mergeCell ref="A46:D46"/>
    <mergeCell ref="E46:G46"/>
    <mergeCell ref="B45:G45"/>
    <mergeCell ref="F40:G40"/>
    <mergeCell ref="F41:G4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A1:C4"/>
    <mergeCell ref="D1:E4"/>
    <mergeCell ref="A9:B9"/>
    <mergeCell ref="A14:A15"/>
    <mergeCell ref="B14:C14"/>
    <mergeCell ref="D14:D15"/>
    <mergeCell ref="E14:E15"/>
    <mergeCell ref="F14:G15"/>
  </mergeCells>
  <printOptions horizontalCentered="1" verticalCentered="1"/>
  <pageMargins left="0.45" right="0.45" top="0.5" bottom="0.5" header="0.05" footer="0.05"/>
  <pageSetup paperSize="9" scale="46" orientation="portrait" horizontalDpi="4294967293" verticalDpi="0" copies="1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F904-B562-485E-B3E3-FF0B7B554ACC}">
  <sheetPr>
    <pageSetUpPr fitToPage="1"/>
  </sheetPr>
  <dimension ref="A1:U75"/>
  <sheetViews>
    <sheetView topLeftCell="A28" zoomScaleNormal="100" workbookViewId="0">
      <selection activeCell="A12" sqref="A12:O45"/>
    </sheetView>
  </sheetViews>
  <sheetFormatPr defaultRowHeight="15" x14ac:dyDescent="0.25"/>
  <cols>
    <col min="1" max="1" width="5.5703125" customWidth="1"/>
    <col min="2" max="2" width="8.8554687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293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298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294</v>
      </c>
      <c r="D7" s="19" t="s">
        <v>17</v>
      </c>
      <c r="E7" s="18" t="s">
        <v>296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297</v>
      </c>
      <c r="L7" s="19" t="s">
        <v>17</v>
      </c>
      <c r="M7" s="18" t="s">
        <v>300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280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20/5/21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295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299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31" t="s">
        <v>45</v>
      </c>
      <c r="D12" s="107"/>
      <c r="E12" s="130" t="s">
        <v>31</v>
      </c>
      <c r="F12" s="130"/>
      <c r="G12" s="55" t="s">
        <v>45</v>
      </c>
      <c r="H12" s="36"/>
      <c r="I12" s="129" t="s">
        <v>30</v>
      </c>
      <c r="J12" s="130"/>
      <c r="K12" s="131" t="s">
        <v>45</v>
      </c>
      <c r="L12" s="107"/>
      <c r="M12" s="130" t="s">
        <v>31</v>
      </c>
      <c r="N12" s="130"/>
      <c r="O12" s="55" t="s">
        <v>45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3">
        <v>1</v>
      </c>
      <c r="B16" s="22">
        <v>60</v>
      </c>
      <c r="C16" s="22">
        <f>(9/5)*B16+32</f>
        <v>140</v>
      </c>
      <c r="D16" s="45">
        <v>3.2</v>
      </c>
      <c r="E16" s="45">
        <f>D16*100</f>
        <v>320</v>
      </c>
      <c r="F16" s="85"/>
      <c r="G16" s="86"/>
      <c r="H16" s="35"/>
      <c r="I16" s="23">
        <v>1</v>
      </c>
      <c r="J16" s="22">
        <v>60</v>
      </c>
      <c r="K16" s="22">
        <f>(9/5)*J16+32</f>
        <v>140</v>
      </c>
      <c r="L16" s="56" t="s">
        <v>45</v>
      </c>
      <c r="M16" s="56" t="s">
        <v>45</v>
      </c>
      <c r="N16" s="85"/>
      <c r="O16" s="86"/>
    </row>
    <row r="17" spans="1:15" x14ac:dyDescent="0.25">
      <c r="A17" s="23">
        <v>2</v>
      </c>
      <c r="B17" s="22">
        <v>59</v>
      </c>
      <c r="C17" s="22">
        <f t="shared" ref="C17:C41" si="0">(9/5)*B17+32</f>
        <v>138.19999999999999</v>
      </c>
      <c r="D17" s="45">
        <v>3.3</v>
      </c>
      <c r="E17" s="45">
        <f t="shared" ref="E17:E39" si="1">D17*100</f>
        <v>330</v>
      </c>
      <c r="F17" s="85"/>
      <c r="G17" s="86"/>
      <c r="H17" s="35"/>
      <c r="I17" s="23">
        <v>2</v>
      </c>
      <c r="J17" s="22">
        <v>59</v>
      </c>
      <c r="K17" s="22">
        <f t="shared" ref="K17:K41" si="2">(9/5)*J17+32</f>
        <v>138.19999999999999</v>
      </c>
      <c r="L17" s="56" t="s">
        <v>45</v>
      </c>
      <c r="M17" s="56" t="s">
        <v>45</v>
      </c>
      <c r="N17" s="85"/>
      <c r="O17" s="86"/>
    </row>
    <row r="18" spans="1:15" x14ac:dyDescent="0.25">
      <c r="A18" s="23">
        <v>3</v>
      </c>
      <c r="B18" s="22">
        <v>58</v>
      </c>
      <c r="C18" s="22">
        <f t="shared" si="0"/>
        <v>136.4</v>
      </c>
      <c r="D18" s="45">
        <v>3.3</v>
      </c>
      <c r="E18" s="45">
        <f t="shared" si="1"/>
        <v>330</v>
      </c>
      <c r="F18" s="85"/>
      <c r="G18" s="86"/>
      <c r="H18" s="35"/>
      <c r="I18" s="23">
        <v>3</v>
      </c>
      <c r="J18" s="22">
        <v>58</v>
      </c>
      <c r="K18" s="22">
        <f t="shared" si="2"/>
        <v>136.4</v>
      </c>
      <c r="L18" s="56" t="s">
        <v>45</v>
      </c>
      <c r="M18" s="56" t="s">
        <v>45</v>
      </c>
      <c r="N18" s="85"/>
      <c r="O18" s="86"/>
    </row>
    <row r="19" spans="1:15" x14ac:dyDescent="0.25">
      <c r="A19" s="23">
        <v>4</v>
      </c>
      <c r="B19" s="22">
        <v>57</v>
      </c>
      <c r="C19" s="22">
        <f t="shared" si="0"/>
        <v>134.60000000000002</v>
      </c>
      <c r="D19" s="45">
        <v>3.4</v>
      </c>
      <c r="E19" s="45">
        <f t="shared" si="1"/>
        <v>340</v>
      </c>
      <c r="F19" s="85"/>
      <c r="G19" s="86"/>
      <c r="H19" s="35"/>
      <c r="I19" s="23">
        <v>4</v>
      </c>
      <c r="J19" s="22">
        <v>57</v>
      </c>
      <c r="K19" s="22">
        <f t="shared" si="2"/>
        <v>134.60000000000002</v>
      </c>
      <c r="L19" s="56" t="s">
        <v>45</v>
      </c>
      <c r="M19" s="56" t="s">
        <v>45</v>
      </c>
      <c r="N19" s="85"/>
      <c r="O19" s="86"/>
    </row>
    <row r="20" spans="1:15" x14ac:dyDescent="0.25">
      <c r="A20" s="23">
        <v>5</v>
      </c>
      <c r="B20" s="22">
        <v>56</v>
      </c>
      <c r="C20" s="22">
        <f t="shared" si="0"/>
        <v>132.80000000000001</v>
      </c>
      <c r="D20" s="45">
        <v>3.5</v>
      </c>
      <c r="E20" s="45">
        <f t="shared" si="1"/>
        <v>350</v>
      </c>
      <c r="F20" s="85"/>
      <c r="G20" s="86"/>
      <c r="H20" s="35"/>
      <c r="I20" s="23">
        <v>5</v>
      </c>
      <c r="J20" s="22">
        <v>56</v>
      </c>
      <c r="K20" s="22">
        <f t="shared" si="2"/>
        <v>132.80000000000001</v>
      </c>
      <c r="L20" s="56" t="s">
        <v>45</v>
      </c>
      <c r="M20" s="56" t="s">
        <v>45</v>
      </c>
      <c r="N20" s="85"/>
      <c r="O20" s="86"/>
    </row>
    <row r="21" spans="1:15" x14ac:dyDescent="0.25">
      <c r="A21" s="23">
        <v>6</v>
      </c>
      <c r="B21" s="22">
        <v>55</v>
      </c>
      <c r="C21" s="22">
        <f t="shared" si="0"/>
        <v>131</v>
      </c>
      <c r="D21" s="45">
        <v>3.6</v>
      </c>
      <c r="E21" s="45">
        <f t="shared" si="1"/>
        <v>360</v>
      </c>
      <c r="F21" s="85"/>
      <c r="G21" s="86"/>
      <c r="H21" s="35"/>
      <c r="I21" s="23">
        <v>6</v>
      </c>
      <c r="J21" s="22">
        <v>55</v>
      </c>
      <c r="K21" s="22">
        <f t="shared" si="2"/>
        <v>131</v>
      </c>
      <c r="L21" s="56" t="s">
        <v>45</v>
      </c>
      <c r="M21" s="56" t="s">
        <v>45</v>
      </c>
      <c r="N21" s="85"/>
      <c r="O21" s="86"/>
    </row>
    <row r="22" spans="1:15" x14ac:dyDescent="0.25">
      <c r="A22" s="23">
        <v>7</v>
      </c>
      <c r="B22" s="22">
        <v>54</v>
      </c>
      <c r="C22" s="22">
        <f t="shared" si="0"/>
        <v>129.19999999999999</v>
      </c>
      <c r="D22" s="45">
        <v>3.7</v>
      </c>
      <c r="E22" s="45">
        <f t="shared" si="1"/>
        <v>370</v>
      </c>
      <c r="F22" s="85"/>
      <c r="G22" s="86"/>
      <c r="H22" s="35"/>
      <c r="I22" s="23">
        <v>7</v>
      </c>
      <c r="J22" s="22">
        <v>54</v>
      </c>
      <c r="K22" s="22">
        <f t="shared" si="2"/>
        <v>129.19999999999999</v>
      </c>
      <c r="L22" s="56" t="s">
        <v>45</v>
      </c>
      <c r="M22" s="56" t="s">
        <v>45</v>
      </c>
      <c r="N22" s="85"/>
      <c r="O22" s="86"/>
    </row>
    <row r="23" spans="1:15" x14ac:dyDescent="0.25">
      <c r="A23" s="23">
        <v>8</v>
      </c>
      <c r="B23" s="22">
        <v>53</v>
      </c>
      <c r="C23" s="22">
        <f t="shared" si="0"/>
        <v>127.4</v>
      </c>
      <c r="D23" s="45">
        <v>3.8</v>
      </c>
      <c r="E23" s="45">
        <f t="shared" si="1"/>
        <v>380</v>
      </c>
      <c r="F23" s="85"/>
      <c r="G23" s="86"/>
      <c r="H23" s="35"/>
      <c r="I23" s="23">
        <v>8</v>
      </c>
      <c r="J23" s="22">
        <v>53</v>
      </c>
      <c r="K23" s="22">
        <f t="shared" si="2"/>
        <v>127.4</v>
      </c>
      <c r="L23" s="56" t="s">
        <v>45</v>
      </c>
      <c r="M23" s="56" t="s">
        <v>45</v>
      </c>
      <c r="N23" s="85"/>
      <c r="O23" s="86"/>
    </row>
    <row r="24" spans="1:15" x14ac:dyDescent="0.25">
      <c r="A24" s="23">
        <v>9</v>
      </c>
      <c r="B24" s="22">
        <v>52</v>
      </c>
      <c r="C24" s="22">
        <f t="shared" si="0"/>
        <v>125.60000000000001</v>
      </c>
      <c r="D24" s="46">
        <v>4</v>
      </c>
      <c r="E24" s="45">
        <f t="shared" si="1"/>
        <v>400</v>
      </c>
      <c r="F24" s="85"/>
      <c r="G24" s="86"/>
      <c r="H24" s="35"/>
      <c r="I24" s="23">
        <v>9</v>
      </c>
      <c r="J24" s="22">
        <v>52</v>
      </c>
      <c r="K24" s="22">
        <f t="shared" si="2"/>
        <v>125.60000000000001</v>
      </c>
      <c r="L24" s="56" t="s">
        <v>45</v>
      </c>
      <c r="M24" s="56" t="s">
        <v>45</v>
      </c>
      <c r="N24" s="85"/>
      <c r="O24" s="86"/>
    </row>
    <row r="25" spans="1:15" x14ac:dyDescent="0.25">
      <c r="A25" s="23">
        <v>10</v>
      </c>
      <c r="B25" s="22">
        <v>51</v>
      </c>
      <c r="C25" s="22">
        <f t="shared" si="0"/>
        <v>123.8</v>
      </c>
      <c r="D25" s="45">
        <v>4.0999999999999996</v>
      </c>
      <c r="E25" s="45">
        <f t="shared" si="1"/>
        <v>409.99999999999994</v>
      </c>
      <c r="F25" s="85"/>
      <c r="G25" s="86"/>
      <c r="H25" s="35"/>
      <c r="I25" s="23">
        <v>10</v>
      </c>
      <c r="J25" s="22">
        <v>51</v>
      </c>
      <c r="K25" s="22">
        <f t="shared" si="2"/>
        <v>123.8</v>
      </c>
      <c r="L25" s="56" t="s">
        <v>45</v>
      </c>
      <c r="M25" s="56" t="s">
        <v>45</v>
      </c>
      <c r="N25" s="85"/>
      <c r="O25" s="86"/>
    </row>
    <row r="26" spans="1:15" x14ac:dyDescent="0.25">
      <c r="A26" s="23">
        <v>11</v>
      </c>
      <c r="B26" s="22">
        <v>50</v>
      </c>
      <c r="C26" s="22">
        <f t="shared" si="0"/>
        <v>122</v>
      </c>
      <c r="D26" s="45">
        <v>4.2</v>
      </c>
      <c r="E26" s="45">
        <f t="shared" si="1"/>
        <v>420</v>
      </c>
      <c r="F26" s="85"/>
      <c r="G26" s="86"/>
      <c r="H26" s="35"/>
      <c r="I26" s="23">
        <v>11</v>
      </c>
      <c r="J26" s="22">
        <v>50</v>
      </c>
      <c r="K26" s="22">
        <f t="shared" si="2"/>
        <v>122</v>
      </c>
      <c r="L26" s="56" t="s">
        <v>45</v>
      </c>
      <c r="M26" s="56" t="s">
        <v>45</v>
      </c>
      <c r="N26" s="85"/>
      <c r="O26" s="86"/>
    </row>
    <row r="27" spans="1:15" x14ac:dyDescent="0.25">
      <c r="A27" s="23">
        <v>12</v>
      </c>
      <c r="B27" s="22">
        <v>49</v>
      </c>
      <c r="C27" s="22">
        <f t="shared" si="0"/>
        <v>120.2</v>
      </c>
      <c r="D27" s="45">
        <v>4.4000000000000004</v>
      </c>
      <c r="E27" s="45">
        <f t="shared" si="1"/>
        <v>440.00000000000006</v>
      </c>
      <c r="F27" s="85"/>
      <c r="G27" s="86"/>
      <c r="H27" s="35"/>
      <c r="I27" s="23">
        <v>12</v>
      </c>
      <c r="J27" s="22">
        <v>49</v>
      </c>
      <c r="K27" s="22">
        <f t="shared" si="2"/>
        <v>120.2</v>
      </c>
      <c r="L27" s="56" t="s">
        <v>45</v>
      </c>
      <c r="M27" s="56" t="s">
        <v>45</v>
      </c>
      <c r="N27" s="85"/>
      <c r="O27" s="86"/>
    </row>
    <row r="28" spans="1:15" x14ac:dyDescent="0.25">
      <c r="A28" s="23">
        <v>13</v>
      </c>
      <c r="B28" s="22">
        <v>48</v>
      </c>
      <c r="C28" s="22">
        <f t="shared" si="0"/>
        <v>118.4</v>
      </c>
      <c r="D28" s="45">
        <v>4.5999999999999996</v>
      </c>
      <c r="E28" s="45">
        <f t="shared" si="1"/>
        <v>459.99999999999994</v>
      </c>
      <c r="F28" s="85"/>
      <c r="G28" s="86"/>
      <c r="H28" s="35"/>
      <c r="I28" s="23">
        <v>13</v>
      </c>
      <c r="J28" s="22">
        <v>48</v>
      </c>
      <c r="K28" s="22">
        <f t="shared" si="2"/>
        <v>118.4</v>
      </c>
      <c r="L28" s="56" t="s">
        <v>45</v>
      </c>
      <c r="M28" s="56" t="s">
        <v>45</v>
      </c>
      <c r="N28" s="85"/>
      <c r="O28" s="86"/>
    </row>
    <row r="29" spans="1:15" x14ac:dyDescent="0.25">
      <c r="A29" s="23">
        <v>14</v>
      </c>
      <c r="B29" s="22">
        <v>47</v>
      </c>
      <c r="C29" s="22">
        <f t="shared" si="0"/>
        <v>116.60000000000001</v>
      </c>
      <c r="D29" s="45">
        <v>4.8</v>
      </c>
      <c r="E29" s="45">
        <f t="shared" si="1"/>
        <v>480</v>
      </c>
      <c r="F29" s="85"/>
      <c r="G29" s="86"/>
      <c r="H29" s="35"/>
      <c r="I29" s="23">
        <v>14</v>
      </c>
      <c r="J29" s="22">
        <v>47</v>
      </c>
      <c r="K29" s="22">
        <f t="shared" si="2"/>
        <v>116.60000000000001</v>
      </c>
      <c r="L29" s="56" t="s">
        <v>45</v>
      </c>
      <c r="M29" s="56" t="s">
        <v>45</v>
      </c>
      <c r="N29" s="85"/>
      <c r="O29" s="86"/>
    </row>
    <row r="30" spans="1:15" x14ac:dyDescent="0.25">
      <c r="A30" s="23">
        <v>15</v>
      </c>
      <c r="B30" s="22">
        <v>46</v>
      </c>
      <c r="C30" s="22">
        <f t="shared" si="0"/>
        <v>114.8</v>
      </c>
      <c r="D30" s="45">
        <v>5.0999999999999996</v>
      </c>
      <c r="E30" s="45">
        <f t="shared" si="1"/>
        <v>509.99999999999994</v>
      </c>
      <c r="F30" s="85"/>
      <c r="G30" s="86"/>
      <c r="H30" s="35"/>
      <c r="I30" s="23">
        <v>15</v>
      </c>
      <c r="J30" s="22">
        <v>46</v>
      </c>
      <c r="K30" s="22">
        <f t="shared" si="2"/>
        <v>114.8</v>
      </c>
      <c r="L30" s="56" t="s">
        <v>45</v>
      </c>
      <c r="M30" s="56" t="s">
        <v>45</v>
      </c>
      <c r="N30" s="85"/>
      <c r="O30" s="86"/>
    </row>
    <row r="31" spans="1:15" x14ac:dyDescent="0.25">
      <c r="A31" s="23">
        <v>16</v>
      </c>
      <c r="B31" s="22">
        <v>45</v>
      </c>
      <c r="C31" s="22">
        <f t="shared" si="0"/>
        <v>113</v>
      </c>
      <c r="D31" s="45">
        <v>5.4</v>
      </c>
      <c r="E31" s="45">
        <f t="shared" si="1"/>
        <v>540</v>
      </c>
      <c r="F31" s="85"/>
      <c r="G31" s="86"/>
      <c r="H31" s="35"/>
      <c r="I31" s="23">
        <v>16</v>
      </c>
      <c r="J31" s="22">
        <v>45</v>
      </c>
      <c r="K31" s="22">
        <f t="shared" si="2"/>
        <v>113</v>
      </c>
      <c r="L31" s="56" t="s">
        <v>45</v>
      </c>
      <c r="M31" s="56" t="s">
        <v>45</v>
      </c>
      <c r="N31" s="85"/>
      <c r="O31" s="86"/>
    </row>
    <row r="32" spans="1:15" x14ac:dyDescent="0.25">
      <c r="A32" s="23">
        <v>17</v>
      </c>
      <c r="B32" s="22">
        <v>44</v>
      </c>
      <c r="C32" s="22">
        <f t="shared" si="0"/>
        <v>111.2</v>
      </c>
      <c r="D32" s="45">
        <v>5.7</v>
      </c>
      <c r="E32" s="45">
        <f t="shared" si="1"/>
        <v>570</v>
      </c>
      <c r="F32" s="85"/>
      <c r="G32" s="86"/>
      <c r="H32" s="35"/>
      <c r="I32" s="23">
        <v>17</v>
      </c>
      <c r="J32" s="22">
        <v>44</v>
      </c>
      <c r="K32" s="22">
        <f t="shared" si="2"/>
        <v>111.2</v>
      </c>
      <c r="L32" s="56" t="s">
        <v>45</v>
      </c>
      <c r="M32" s="56" t="s">
        <v>45</v>
      </c>
      <c r="N32" s="85"/>
      <c r="O32" s="86"/>
    </row>
    <row r="33" spans="1:15" x14ac:dyDescent="0.25">
      <c r="A33" s="23">
        <v>18</v>
      </c>
      <c r="B33" s="22">
        <v>43</v>
      </c>
      <c r="C33" s="22">
        <f t="shared" si="0"/>
        <v>109.4</v>
      </c>
      <c r="D33" s="46">
        <v>6</v>
      </c>
      <c r="E33" s="45">
        <f t="shared" si="1"/>
        <v>600</v>
      </c>
      <c r="F33" s="85"/>
      <c r="G33" s="86"/>
      <c r="H33" s="35"/>
      <c r="I33" s="23">
        <v>18</v>
      </c>
      <c r="J33" s="22">
        <v>43</v>
      </c>
      <c r="K33" s="22">
        <f t="shared" si="2"/>
        <v>109.4</v>
      </c>
      <c r="L33" s="56" t="s">
        <v>45</v>
      </c>
      <c r="M33" s="56" t="s">
        <v>45</v>
      </c>
      <c r="N33" s="85"/>
      <c r="O33" s="86"/>
    </row>
    <row r="34" spans="1:15" x14ac:dyDescent="0.25">
      <c r="A34" s="23">
        <v>19</v>
      </c>
      <c r="B34" s="22">
        <v>42</v>
      </c>
      <c r="C34" s="22">
        <f t="shared" si="0"/>
        <v>107.60000000000001</v>
      </c>
      <c r="D34" s="45">
        <v>6.4</v>
      </c>
      <c r="E34" s="45">
        <f t="shared" si="1"/>
        <v>640</v>
      </c>
      <c r="F34" s="85"/>
      <c r="G34" s="86"/>
      <c r="H34" s="35"/>
      <c r="I34" s="23">
        <v>19</v>
      </c>
      <c r="J34" s="22">
        <v>42</v>
      </c>
      <c r="K34" s="22">
        <f t="shared" si="2"/>
        <v>107.60000000000001</v>
      </c>
      <c r="L34" s="56" t="s">
        <v>45</v>
      </c>
      <c r="M34" s="56" t="s">
        <v>45</v>
      </c>
      <c r="N34" s="85"/>
      <c r="O34" s="86"/>
    </row>
    <row r="35" spans="1:15" x14ac:dyDescent="0.25">
      <c r="A35" s="23">
        <v>20</v>
      </c>
      <c r="B35" s="22">
        <v>41</v>
      </c>
      <c r="C35" s="22">
        <f t="shared" si="0"/>
        <v>105.8</v>
      </c>
      <c r="D35" s="45">
        <v>6.8</v>
      </c>
      <c r="E35" s="45">
        <f t="shared" si="1"/>
        <v>680</v>
      </c>
      <c r="F35" s="85"/>
      <c r="G35" s="86"/>
      <c r="H35" s="35"/>
      <c r="I35" s="23">
        <v>20</v>
      </c>
      <c r="J35" s="22">
        <v>41</v>
      </c>
      <c r="K35" s="22">
        <f t="shared" si="2"/>
        <v>105.8</v>
      </c>
      <c r="L35" s="56" t="s">
        <v>45</v>
      </c>
      <c r="M35" s="56" t="s">
        <v>45</v>
      </c>
      <c r="N35" s="85"/>
      <c r="O35" s="86"/>
    </row>
    <row r="36" spans="1:15" x14ac:dyDescent="0.25">
      <c r="A36" s="23">
        <v>21</v>
      </c>
      <c r="B36" s="22">
        <v>40</v>
      </c>
      <c r="C36" s="22">
        <f t="shared" si="0"/>
        <v>104</v>
      </c>
      <c r="D36" s="45">
        <v>7.4</v>
      </c>
      <c r="E36" s="45">
        <f t="shared" si="1"/>
        <v>740</v>
      </c>
      <c r="F36" s="85"/>
      <c r="G36" s="86"/>
      <c r="H36" s="35"/>
      <c r="I36" s="23">
        <v>21</v>
      </c>
      <c r="J36" s="22">
        <v>40</v>
      </c>
      <c r="K36" s="22">
        <f t="shared" si="2"/>
        <v>104</v>
      </c>
      <c r="L36" s="56" t="s">
        <v>45</v>
      </c>
      <c r="M36" s="56" t="s">
        <v>45</v>
      </c>
      <c r="N36" s="85"/>
      <c r="O36" s="86"/>
    </row>
    <row r="37" spans="1:15" x14ac:dyDescent="0.25">
      <c r="A37" s="23">
        <v>22</v>
      </c>
      <c r="B37" s="22">
        <v>39</v>
      </c>
      <c r="C37" s="22">
        <f t="shared" si="0"/>
        <v>102.2</v>
      </c>
      <c r="D37" s="45">
        <v>7.9</v>
      </c>
      <c r="E37" s="45">
        <f t="shared" si="1"/>
        <v>790</v>
      </c>
      <c r="F37" s="85"/>
      <c r="G37" s="86"/>
      <c r="H37" s="35"/>
      <c r="I37" s="23">
        <v>22</v>
      </c>
      <c r="J37" s="22">
        <v>39</v>
      </c>
      <c r="K37" s="22">
        <f t="shared" si="2"/>
        <v>102.2</v>
      </c>
      <c r="L37" s="56" t="s">
        <v>45</v>
      </c>
      <c r="M37" s="56" t="s">
        <v>45</v>
      </c>
      <c r="N37" s="85"/>
      <c r="O37" s="86"/>
    </row>
    <row r="38" spans="1:15" x14ac:dyDescent="0.25">
      <c r="A38" s="23">
        <v>23</v>
      </c>
      <c r="B38" s="22">
        <v>38</v>
      </c>
      <c r="C38" s="22">
        <f t="shared" si="0"/>
        <v>100.4</v>
      </c>
      <c r="D38" s="45">
        <v>8.4</v>
      </c>
      <c r="E38" s="45">
        <f t="shared" si="1"/>
        <v>840</v>
      </c>
      <c r="F38" s="85"/>
      <c r="G38" s="86"/>
      <c r="H38" s="35"/>
      <c r="I38" s="23">
        <v>23</v>
      </c>
      <c r="J38" s="22">
        <v>38</v>
      </c>
      <c r="K38" s="22">
        <f t="shared" si="2"/>
        <v>100.4</v>
      </c>
      <c r="L38" s="56" t="s">
        <v>45</v>
      </c>
      <c r="M38" s="56" t="s">
        <v>45</v>
      </c>
      <c r="N38" s="85"/>
      <c r="O38" s="86"/>
    </row>
    <row r="39" spans="1:15" x14ac:dyDescent="0.25">
      <c r="A39" s="23">
        <v>24</v>
      </c>
      <c r="B39" s="22">
        <v>37</v>
      </c>
      <c r="C39" s="22">
        <f t="shared" si="0"/>
        <v>98.600000000000009</v>
      </c>
      <c r="D39" s="45">
        <v>8.9</v>
      </c>
      <c r="E39" s="45">
        <f t="shared" si="1"/>
        <v>890</v>
      </c>
      <c r="F39" s="85"/>
      <c r="G39" s="86"/>
      <c r="H39" s="35"/>
      <c r="I39" s="23">
        <v>24</v>
      </c>
      <c r="J39" s="22">
        <v>37</v>
      </c>
      <c r="K39" s="22">
        <f t="shared" si="2"/>
        <v>98.600000000000009</v>
      </c>
      <c r="L39" s="56" t="s">
        <v>45</v>
      </c>
      <c r="M39" s="56" t="s">
        <v>45</v>
      </c>
      <c r="N39" s="85"/>
      <c r="O39" s="86"/>
    </row>
    <row r="40" spans="1:15" x14ac:dyDescent="0.25">
      <c r="A40" s="23">
        <v>25</v>
      </c>
      <c r="B40" s="22">
        <v>36</v>
      </c>
      <c r="C40" s="22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3">
        <v>25</v>
      </c>
      <c r="J40" s="22">
        <v>36</v>
      </c>
      <c r="K40" s="22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3">
        <v>26</v>
      </c>
      <c r="B41" s="22">
        <v>35</v>
      </c>
      <c r="C41" s="22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3">
        <v>26</v>
      </c>
      <c r="J41" s="22">
        <v>35</v>
      </c>
      <c r="K41" s="22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3"/>
      <c r="B42" s="121" t="s">
        <v>40</v>
      </c>
      <c r="C42" s="121"/>
      <c r="D42" s="121"/>
      <c r="E42" s="121"/>
      <c r="F42" s="121"/>
      <c r="G42" s="122"/>
      <c r="H42" s="35"/>
      <c r="I42" s="23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3"/>
      <c r="B43" s="132" t="s">
        <v>302</v>
      </c>
      <c r="C43" s="133"/>
      <c r="D43" s="133"/>
      <c r="E43" s="133"/>
      <c r="F43" s="133"/>
      <c r="G43" s="134"/>
      <c r="H43" s="7"/>
      <c r="I43" s="23"/>
      <c r="J43" s="132" t="s">
        <v>301</v>
      </c>
      <c r="K43" s="133"/>
      <c r="L43" s="133"/>
      <c r="M43" s="133"/>
      <c r="N43" s="133"/>
      <c r="O43" s="134"/>
    </row>
    <row r="44" spans="1:15" x14ac:dyDescent="0.25">
      <c r="A44" s="23"/>
      <c r="B44" s="132" t="s">
        <v>226</v>
      </c>
      <c r="C44" s="133"/>
      <c r="D44" s="133"/>
      <c r="E44" s="133"/>
      <c r="F44" s="133"/>
      <c r="G44" s="134"/>
      <c r="H44" s="7"/>
      <c r="I44" s="23"/>
      <c r="J44" s="132" t="s">
        <v>116</v>
      </c>
      <c r="K44" s="133"/>
      <c r="L44" s="133"/>
      <c r="M44" s="133"/>
      <c r="N44" s="133"/>
      <c r="O44" s="134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rintOptions horizontalCentered="1" verticalCentered="1"/>
  <pageMargins left="0.45" right="0.45" top="0.5" bottom="0.5" header="0.05" footer="0.05"/>
  <pageSetup paperSize="9" scale="46" orientation="portrait" horizontalDpi="4294967293" verticalDpi="0" copies="1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F531-E95B-4EFE-9146-F083A991F197}">
  <sheetPr>
    <pageSetUpPr fitToPage="1"/>
  </sheetPr>
  <dimension ref="A1:U75"/>
  <sheetViews>
    <sheetView topLeftCell="A31" zoomScaleNormal="100" workbookViewId="0">
      <selection sqref="A1:G51"/>
    </sheetView>
  </sheetViews>
  <sheetFormatPr defaultRowHeight="15" x14ac:dyDescent="0.25"/>
  <cols>
    <col min="1" max="1" width="5.5703125" customWidth="1"/>
    <col min="2" max="2" width="8.8554687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15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15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>
        <f>C10</f>
        <v>0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3">
        <v>1</v>
      </c>
      <c r="B16" s="22">
        <v>60</v>
      </c>
      <c r="C16" s="22">
        <f>(9/5)*B16+32</f>
        <v>140</v>
      </c>
      <c r="D16" s="45"/>
      <c r="E16" s="45">
        <f>D16*100</f>
        <v>0</v>
      </c>
      <c r="F16" s="85"/>
      <c r="G16" s="86"/>
      <c r="H16" s="35"/>
      <c r="I16" s="23">
        <v>1</v>
      </c>
      <c r="J16" s="22">
        <v>60</v>
      </c>
      <c r="K16" s="22">
        <f>(9/5)*J16+32</f>
        <v>140</v>
      </c>
      <c r="L16" s="45"/>
      <c r="M16" s="45">
        <f>L16*100</f>
        <v>0</v>
      </c>
      <c r="N16" s="85"/>
      <c r="O16" s="86"/>
    </row>
    <row r="17" spans="1:15" x14ac:dyDescent="0.25">
      <c r="A17" s="23">
        <v>2</v>
      </c>
      <c r="B17" s="22">
        <v>59</v>
      </c>
      <c r="C17" s="22">
        <f t="shared" ref="C17:C41" si="0">(9/5)*B17+32</f>
        <v>138.19999999999999</v>
      </c>
      <c r="D17" s="45"/>
      <c r="E17" s="45">
        <f t="shared" ref="E17:E41" si="1">D17*100</f>
        <v>0</v>
      </c>
      <c r="F17" s="85"/>
      <c r="G17" s="86"/>
      <c r="H17" s="35"/>
      <c r="I17" s="23">
        <v>2</v>
      </c>
      <c r="J17" s="22">
        <v>59</v>
      </c>
      <c r="K17" s="22">
        <f t="shared" ref="K17:K41" si="2">(9/5)*J17+32</f>
        <v>138.19999999999999</v>
      </c>
      <c r="L17" s="45"/>
      <c r="M17" s="45">
        <f t="shared" ref="M17:M41" si="3">L17*100</f>
        <v>0</v>
      </c>
      <c r="N17" s="85"/>
      <c r="O17" s="86"/>
    </row>
    <row r="18" spans="1:15" x14ac:dyDescent="0.25">
      <c r="A18" s="23">
        <v>3</v>
      </c>
      <c r="B18" s="22">
        <v>58</v>
      </c>
      <c r="C18" s="22">
        <f t="shared" si="0"/>
        <v>136.4</v>
      </c>
      <c r="D18" s="45"/>
      <c r="E18" s="45">
        <f t="shared" si="1"/>
        <v>0</v>
      </c>
      <c r="F18" s="85"/>
      <c r="G18" s="86"/>
      <c r="H18" s="35"/>
      <c r="I18" s="23">
        <v>3</v>
      </c>
      <c r="J18" s="22">
        <v>58</v>
      </c>
      <c r="K18" s="22">
        <f t="shared" si="2"/>
        <v>136.4</v>
      </c>
      <c r="L18" s="45"/>
      <c r="M18" s="45">
        <f t="shared" si="3"/>
        <v>0</v>
      </c>
      <c r="N18" s="85"/>
      <c r="O18" s="86"/>
    </row>
    <row r="19" spans="1:15" x14ac:dyDescent="0.25">
      <c r="A19" s="23">
        <v>4</v>
      </c>
      <c r="B19" s="22">
        <v>57</v>
      </c>
      <c r="C19" s="22">
        <f t="shared" si="0"/>
        <v>134.60000000000002</v>
      </c>
      <c r="D19" s="45"/>
      <c r="E19" s="45">
        <f t="shared" si="1"/>
        <v>0</v>
      </c>
      <c r="F19" s="85"/>
      <c r="G19" s="86"/>
      <c r="H19" s="35"/>
      <c r="I19" s="23">
        <v>4</v>
      </c>
      <c r="J19" s="22">
        <v>57</v>
      </c>
      <c r="K19" s="22">
        <f t="shared" si="2"/>
        <v>134.60000000000002</v>
      </c>
      <c r="L19" s="45"/>
      <c r="M19" s="45">
        <f t="shared" si="3"/>
        <v>0</v>
      </c>
      <c r="N19" s="85"/>
      <c r="O19" s="86"/>
    </row>
    <row r="20" spans="1:15" x14ac:dyDescent="0.25">
      <c r="A20" s="23">
        <v>5</v>
      </c>
      <c r="B20" s="22">
        <v>56</v>
      </c>
      <c r="C20" s="22">
        <f t="shared" si="0"/>
        <v>132.80000000000001</v>
      </c>
      <c r="D20" s="45"/>
      <c r="E20" s="45">
        <f t="shared" si="1"/>
        <v>0</v>
      </c>
      <c r="F20" s="85"/>
      <c r="G20" s="86"/>
      <c r="H20" s="35"/>
      <c r="I20" s="23">
        <v>5</v>
      </c>
      <c r="J20" s="22">
        <v>56</v>
      </c>
      <c r="K20" s="22">
        <f t="shared" si="2"/>
        <v>132.80000000000001</v>
      </c>
      <c r="L20" s="45"/>
      <c r="M20" s="45">
        <f t="shared" si="3"/>
        <v>0</v>
      </c>
      <c r="N20" s="85"/>
      <c r="O20" s="86"/>
    </row>
    <row r="21" spans="1:15" x14ac:dyDescent="0.25">
      <c r="A21" s="23">
        <v>6</v>
      </c>
      <c r="B21" s="22">
        <v>55</v>
      </c>
      <c r="C21" s="22">
        <f t="shared" si="0"/>
        <v>131</v>
      </c>
      <c r="D21" s="45"/>
      <c r="E21" s="45">
        <f t="shared" si="1"/>
        <v>0</v>
      </c>
      <c r="F21" s="85"/>
      <c r="G21" s="86"/>
      <c r="H21" s="35"/>
      <c r="I21" s="23">
        <v>6</v>
      </c>
      <c r="J21" s="22">
        <v>55</v>
      </c>
      <c r="K21" s="22">
        <f t="shared" si="2"/>
        <v>131</v>
      </c>
      <c r="L21" s="45"/>
      <c r="M21" s="45">
        <f t="shared" si="3"/>
        <v>0</v>
      </c>
      <c r="N21" s="85"/>
      <c r="O21" s="86"/>
    </row>
    <row r="22" spans="1:15" x14ac:dyDescent="0.25">
      <c r="A22" s="23">
        <v>7</v>
      </c>
      <c r="B22" s="22">
        <v>54</v>
      </c>
      <c r="C22" s="22">
        <f t="shared" si="0"/>
        <v>129.19999999999999</v>
      </c>
      <c r="D22" s="42"/>
      <c r="E22" s="45">
        <f t="shared" si="1"/>
        <v>0</v>
      </c>
      <c r="F22" s="85"/>
      <c r="G22" s="86"/>
      <c r="H22" s="35"/>
      <c r="I22" s="23">
        <v>7</v>
      </c>
      <c r="J22" s="22">
        <v>54</v>
      </c>
      <c r="K22" s="22">
        <f t="shared" si="2"/>
        <v>129.19999999999999</v>
      </c>
      <c r="L22" s="42"/>
      <c r="M22" s="45">
        <f t="shared" si="3"/>
        <v>0</v>
      </c>
      <c r="N22" s="85"/>
      <c r="O22" s="86"/>
    </row>
    <row r="23" spans="1:15" x14ac:dyDescent="0.25">
      <c r="A23" s="23">
        <v>8</v>
      </c>
      <c r="B23" s="22">
        <v>53</v>
      </c>
      <c r="C23" s="22">
        <f t="shared" si="0"/>
        <v>127.4</v>
      </c>
      <c r="D23" s="42"/>
      <c r="E23" s="45">
        <f t="shared" si="1"/>
        <v>0</v>
      </c>
      <c r="F23" s="85"/>
      <c r="G23" s="86"/>
      <c r="H23" s="35"/>
      <c r="I23" s="23">
        <v>8</v>
      </c>
      <c r="J23" s="22">
        <v>53</v>
      </c>
      <c r="K23" s="22">
        <f t="shared" si="2"/>
        <v>127.4</v>
      </c>
      <c r="L23" s="42"/>
      <c r="M23" s="45">
        <f t="shared" si="3"/>
        <v>0</v>
      </c>
      <c r="N23" s="85"/>
      <c r="O23" s="86"/>
    </row>
    <row r="24" spans="1:15" x14ac:dyDescent="0.25">
      <c r="A24" s="23">
        <v>9</v>
      </c>
      <c r="B24" s="22">
        <v>52</v>
      </c>
      <c r="C24" s="22">
        <f t="shared" si="0"/>
        <v>125.60000000000001</v>
      </c>
      <c r="D24" s="45"/>
      <c r="E24" s="45">
        <f t="shared" si="1"/>
        <v>0</v>
      </c>
      <c r="F24" s="85"/>
      <c r="G24" s="86"/>
      <c r="H24" s="35"/>
      <c r="I24" s="23">
        <v>9</v>
      </c>
      <c r="J24" s="22">
        <v>52</v>
      </c>
      <c r="K24" s="22">
        <f t="shared" si="2"/>
        <v>125.60000000000001</v>
      </c>
      <c r="L24" s="45"/>
      <c r="M24" s="45">
        <f t="shared" si="3"/>
        <v>0</v>
      </c>
      <c r="N24" s="85"/>
      <c r="O24" s="86"/>
    </row>
    <row r="25" spans="1:15" x14ac:dyDescent="0.25">
      <c r="A25" s="23">
        <v>10</v>
      </c>
      <c r="B25" s="22">
        <v>51</v>
      </c>
      <c r="C25" s="22">
        <f t="shared" si="0"/>
        <v>123.8</v>
      </c>
      <c r="D25" s="45"/>
      <c r="E25" s="45">
        <f t="shared" si="1"/>
        <v>0</v>
      </c>
      <c r="F25" s="85"/>
      <c r="G25" s="86"/>
      <c r="H25" s="35"/>
      <c r="I25" s="23">
        <v>10</v>
      </c>
      <c r="J25" s="22">
        <v>51</v>
      </c>
      <c r="K25" s="22">
        <f t="shared" si="2"/>
        <v>123.8</v>
      </c>
      <c r="L25" s="45"/>
      <c r="M25" s="45">
        <f t="shared" si="3"/>
        <v>0</v>
      </c>
      <c r="N25" s="85"/>
      <c r="O25" s="86"/>
    </row>
    <row r="26" spans="1:15" x14ac:dyDescent="0.25">
      <c r="A26" s="23">
        <v>11</v>
      </c>
      <c r="B26" s="22">
        <v>50</v>
      </c>
      <c r="C26" s="22">
        <f t="shared" si="0"/>
        <v>122</v>
      </c>
      <c r="D26" s="45"/>
      <c r="E26" s="45">
        <f t="shared" si="1"/>
        <v>0</v>
      </c>
      <c r="F26" s="85"/>
      <c r="G26" s="86"/>
      <c r="H26" s="35"/>
      <c r="I26" s="23">
        <v>11</v>
      </c>
      <c r="J26" s="22">
        <v>50</v>
      </c>
      <c r="K26" s="22">
        <f t="shared" si="2"/>
        <v>122</v>
      </c>
      <c r="L26" s="45"/>
      <c r="M26" s="45">
        <f t="shared" si="3"/>
        <v>0</v>
      </c>
      <c r="N26" s="85"/>
      <c r="O26" s="86"/>
    </row>
    <row r="27" spans="1:15" x14ac:dyDescent="0.25">
      <c r="A27" s="23">
        <v>12</v>
      </c>
      <c r="B27" s="22">
        <v>49</v>
      </c>
      <c r="C27" s="22">
        <f t="shared" si="0"/>
        <v>120.2</v>
      </c>
      <c r="D27" s="45"/>
      <c r="E27" s="45">
        <f t="shared" si="1"/>
        <v>0</v>
      </c>
      <c r="F27" s="85"/>
      <c r="G27" s="86"/>
      <c r="H27" s="35"/>
      <c r="I27" s="23">
        <v>12</v>
      </c>
      <c r="J27" s="22">
        <v>49</v>
      </c>
      <c r="K27" s="22">
        <f t="shared" si="2"/>
        <v>120.2</v>
      </c>
      <c r="L27" s="45"/>
      <c r="M27" s="45">
        <f t="shared" si="3"/>
        <v>0</v>
      </c>
      <c r="N27" s="85"/>
      <c r="O27" s="86"/>
    </row>
    <row r="28" spans="1:15" x14ac:dyDescent="0.25">
      <c r="A28" s="23">
        <v>13</v>
      </c>
      <c r="B28" s="22">
        <v>48</v>
      </c>
      <c r="C28" s="22">
        <f t="shared" si="0"/>
        <v>118.4</v>
      </c>
      <c r="D28" s="45"/>
      <c r="E28" s="45">
        <f t="shared" si="1"/>
        <v>0</v>
      </c>
      <c r="F28" s="85"/>
      <c r="G28" s="86"/>
      <c r="H28" s="35"/>
      <c r="I28" s="23">
        <v>13</v>
      </c>
      <c r="J28" s="22">
        <v>48</v>
      </c>
      <c r="K28" s="22">
        <f t="shared" si="2"/>
        <v>118.4</v>
      </c>
      <c r="L28" s="45"/>
      <c r="M28" s="45">
        <f t="shared" si="3"/>
        <v>0</v>
      </c>
      <c r="N28" s="85"/>
      <c r="O28" s="86"/>
    </row>
    <row r="29" spans="1:15" x14ac:dyDescent="0.25">
      <c r="A29" s="23">
        <v>14</v>
      </c>
      <c r="B29" s="22">
        <v>47</v>
      </c>
      <c r="C29" s="22">
        <f t="shared" si="0"/>
        <v>116.60000000000001</v>
      </c>
      <c r="D29" s="45"/>
      <c r="E29" s="45">
        <f t="shared" si="1"/>
        <v>0</v>
      </c>
      <c r="F29" s="85"/>
      <c r="G29" s="86"/>
      <c r="H29" s="35"/>
      <c r="I29" s="23">
        <v>14</v>
      </c>
      <c r="J29" s="22">
        <v>47</v>
      </c>
      <c r="K29" s="22">
        <f t="shared" si="2"/>
        <v>116.60000000000001</v>
      </c>
      <c r="L29" s="45"/>
      <c r="M29" s="45">
        <f t="shared" si="3"/>
        <v>0</v>
      </c>
      <c r="N29" s="85"/>
      <c r="O29" s="86"/>
    </row>
    <row r="30" spans="1:15" x14ac:dyDescent="0.25">
      <c r="A30" s="23">
        <v>15</v>
      </c>
      <c r="B30" s="22">
        <v>46</v>
      </c>
      <c r="C30" s="22">
        <f t="shared" si="0"/>
        <v>114.8</v>
      </c>
      <c r="D30" s="45"/>
      <c r="E30" s="45">
        <f t="shared" si="1"/>
        <v>0</v>
      </c>
      <c r="F30" s="85"/>
      <c r="G30" s="86"/>
      <c r="H30" s="35"/>
      <c r="I30" s="23">
        <v>15</v>
      </c>
      <c r="J30" s="22">
        <v>46</v>
      </c>
      <c r="K30" s="22">
        <f t="shared" si="2"/>
        <v>114.8</v>
      </c>
      <c r="L30" s="45"/>
      <c r="M30" s="45">
        <f t="shared" si="3"/>
        <v>0</v>
      </c>
      <c r="N30" s="85"/>
      <c r="O30" s="86"/>
    </row>
    <row r="31" spans="1:15" x14ac:dyDescent="0.25">
      <c r="A31" s="23">
        <v>16</v>
      </c>
      <c r="B31" s="22">
        <v>45</v>
      </c>
      <c r="C31" s="22">
        <f t="shared" si="0"/>
        <v>113</v>
      </c>
      <c r="D31" s="45"/>
      <c r="E31" s="45">
        <f t="shared" si="1"/>
        <v>0</v>
      </c>
      <c r="F31" s="85"/>
      <c r="G31" s="86"/>
      <c r="H31" s="35"/>
      <c r="I31" s="23">
        <v>16</v>
      </c>
      <c r="J31" s="22">
        <v>45</v>
      </c>
      <c r="K31" s="22">
        <f t="shared" si="2"/>
        <v>113</v>
      </c>
      <c r="L31" s="45"/>
      <c r="M31" s="45">
        <f t="shared" si="3"/>
        <v>0</v>
      </c>
      <c r="N31" s="85"/>
      <c r="O31" s="86"/>
    </row>
    <row r="32" spans="1:15" x14ac:dyDescent="0.25">
      <c r="A32" s="23">
        <v>17</v>
      </c>
      <c r="B32" s="22">
        <v>44</v>
      </c>
      <c r="C32" s="22">
        <f t="shared" si="0"/>
        <v>111.2</v>
      </c>
      <c r="D32" s="45"/>
      <c r="E32" s="45">
        <f t="shared" si="1"/>
        <v>0</v>
      </c>
      <c r="F32" s="85"/>
      <c r="G32" s="86"/>
      <c r="H32" s="35"/>
      <c r="I32" s="23">
        <v>17</v>
      </c>
      <c r="J32" s="22">
        <v>44</v>
      </c>
      <c r="K32" s="22">
        <f t="shared" si="2"/>
        <v>111.2</v>
      </c>
      <c r="L32" s="45"/>
      <c r="M32" s="45">
        <f t="shared" si="3"/>
        <v>0</v>
      </c>
      <c r="N32" s="85"/>
      <c r="O32" s="86"/>
    </row>
    <row r="33" spans="1:15" x14ac:dyDescent="0.25">
      <c r="A33" s="23">
        <v>18</v>
      </c>
      <c r="B33" s="22">
        <v>43</v>
      </c>
      <c r="C33" s="22">
        <f t="shared" si="0"/>
        <v>109.4</v>
      </c>
      <c r="D33" s="45"/>
      <c r="E33" s="45">
        <f t="shared" si="1"/>
        <v>0</v>
      </c>
      <c r="F33" s="85"/>
      <c r="G33" s="86"/>
      <c r="H33" s="35"/>
      <c r="I33" s="23">
        <v>18</v>
      </c>
      <c r="J33" s="22">
        <v>43</v>
      </c>
      <c r="K33" s="22">
        <f t="shared" si="2"/>
        <v>109.4</v>
      </c>
      <c r="L33" s="45"/>
      <c r="M33" s="45">
        <f t="shared" si="3"/>
        <v>0</v>
      </c>
      <c r="N33" s="85"/>
      <c r="O33" s="86"/>
    </row>
    <row r="34" spans="1:15" x14ac:dyDescent="0.25">
      <c r="A34" s="23">
        <v>19</v>
      </c>
      <c r="B34" s="22">
        <v>42</v>
      </c>
      <c r="C34" s="22">
        <f t="shared" si="0"/>
        <v>107.60000000000001</v>
      </c>
      <c r="D34" s="45"/>
      <c r="E34" s="45">
        <f t="shared" si="1"/>
        <v>0</v>
      </c>
      <c r="F34" s="85"/>
      <c r="G34" s="86"/>
      <c r="H34" s="35"/>
      <c r="I34" s="23">
        <v>19</v>
      </c>
      <c r="J34" s="22">
        <v>42</v>
      </c>
      <c r="K34" s="22">
        <f t="shared" si="2"/>
        <v>107.60000000000001</v>
      </c>
      <c r="L34" s="45"/>
      <c r="M34" s="45">
        <f t="shared" si="3"/>
        <v>0</v>
      </c>
      <c r="N34" s="85"/>
      <c r="O34" s="86"/>
    </row>
    <row r="35" spans="1:15" x14ac:dyDescent="0.25">
      <c r="A35" s="23">
        <v>20</v>
      </c>
      <c r="B35" s="22">
        <v>41</v>
      </c>
      <c r="C35" s="22">
        <f t="shared" si="0"/>
        <v>105.8</v>
      </c>
      <c r="D35" s="45"/>
      <c r="E35" s="45">
        <f t="shared" si="1"/>
        <v>0</v>
      </c>
      <c r="F35" s="85"/>
      <c r="G35" s="86"/>
      <c r="H35" s="35"/>
      <c r="I35" s="23">
        <v>20</v>
      </c>
      <c r="J35" s="22">
        <v>41</v>
      </c>
      <c r="K35" s="22">
        <f t="shared" si="2"/>
        <v>105.8</v>
      </c>
      <c r="L35" s="45"/>
      <c r="M35" s="45">
        <f t="shared" si="3"/>
        <v>0</v>
      </c>
      <c r="N35" s="85"/>
      <c r="O35" s="86"/>
    </row>
    <row r="36" spans="1:15" x14ac:dyDescent="0.25">
      <c r="A36" s="23">
        <v>21</v>
      </c>
      <c r="B36" s="22">
        <v>40</v>
      </c>
      <c r="C36" s="22">
        <f t="shared" si="0"/>
        <v>104</v>
      </c>
      <c r="D36" s="45"/>
      <c r="E36" s="45">
        <f t="shared" si="1"/>
        <v>0</v>
      </c>
      <c r="F36" s="85"/>
      <c r="G36" s="86"/>
      <c r="H36" s="35"/>
      <c r="I36" s="23">
        <v>21</v>
      </c>
      <c r="J36" s="22">
        <v>40</v>
      </c>
      <c r="K36" s="22">
        <f t="shared" si="2"/>
        <v>104</v>
      </c>
      <c r="L36" s="45"/>
      <c r="M36" s="45">
        <f t="shared" si="3"/>
        <v>0</v>
      </c>
      <c r="N36" s="85"/>
      <c r="O36" s="86"/>
    </row>
    <row r="37" spans="1:15" x14ac:dyDescent="0.25">
      <c r="A37" s="23">
        <v>22</v>
      </c>
      <c r="B37" s="22">
        <v>39</v>
      </c>
      <c r="C37" s="22">
        <f t="shared" si="0"/>
        <v>102.2</v>
      </c>
      <c r="D37" s="45"/>
      <c r="E37" s="45">
        <f t="shared" si="1"/>
        <v>0</v>
      </c>
      <c r="F37" s="85"/>
      <c r="G37" s="86"/>
      <c r="H37" s="35"/>
      <c r="I37" s="23">
        <v>22</v>
      </c>
      <c r="J37" s="22">
        <v>39</v>
      </c>
      <c r="K37" s="22">
        <f t="shared" si="2"/>
        <v>102.2</v>
      </c>
      <c r="L37" s="45"/>
      <c r="M37" s="45">
        <f t="shared" si="3"/>
        <v>0</v>
      </c>
      <c r="N37" s="85"/>
      <c r="O37" s="86"/>
    </row>
    <row r="38" spans="1:15" x14ac:dyDescent="0.25">
      <c r="A38" s="23">
        <v>23</v>
      </c>
      <c r="B38" s="22">
        <v>38</v>
      </c>
      <c r="C38" s="22">
        <f t="shared" si="0"/>
        <v>100.4</v>
      </c>
      <c r="D38" s="45"/>
      <c r="E38" s="45">
        <f t="shared" si="1"/>
        <v>0</v>
      </c>
      <c r="F38" s="85"/>
      <c r="G38" s="86"/>
      <c r="H38" s="35"/>
      <c r="I38" s="23">
        <v>23</v>
      </c>
      <c r="J38" s="22">
        <v>38</v>
      </c>
      <c r="K38" s="22">
        <f t="shared" si="2"/>
        <v>100.4</v>
      </c>
      <c r="L38" s="45"/>
      <c r="M38" s="45">
        <f t="shared" si="3"/>
        <v>0</v>
      </c>
      <c r="N38" s="85"/>
      <c r="O38" s="86"/>
    </row>
    <row r="39" spans="1:15" x14ac:dyDescent="0.25">
      <c r="A39" s="23">
        <v>24</v>
      </c>
      <c r="B39" s="22">
        <v>37</v>
      </c>
      <c r="C39" s="22">
        <f t="shared" si="0"/>
        <v>98.600000000000009</v>
      </c>
      <c r="D39" s="45"/>
      <c r="E39" s="45">
        <f t="shared" si="1"/>
        <v>0</v>
      </c>
      <c r="F39" s="85"/>
      <c r="G39" s="86"/>
      <c r="H39" s="35"/>
      <c r="I39" s="23">
        <v>24</v>
      </c>
      <c r="J39" s="22">
        <v>37</v>
      </c>
      <c r="K39" s="22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3">
        <v>25</v>
      </c>
      <c r="B40" s="22">
        <v>36</v>
      </c>
      <c r="C40" s="22">
        <f t="shared" si="0"/>
        <v>96.8</v>
      </c>
      <c r="D40" s="45"/>
      <c r="E40" s="45">
        <f t="shared" si="1"/>
        <v>0</v>
      </c>
      <c r="F40" s="85"/>
      <c r="G40" s="86"/>
      <c r="H40" s="35"/>
      <c r="I40" s="23">
        <v>25</v>
      </c>
      <c r="J40" s="22">
        <v>36</v>
      </c>
      <c r="K40" s="22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3">
        <v>26</v>
      </c>
      <c r="B41" s="22">
        <v>35</v>
      </c>
      <c r="C41" s="22">
        <f t="shared" si="0"/>
        <v>95</v>
      </c>
      <c r="D41" s="45"/>
      <c r="E41" s="45">
        <f t="shared" si="1"/>
        <v>0</v>
      </c>
      <c r="F41" s="85"/>
      <c r="G41" s="86"/>
      <c r="H41" s="35"/>
      <c r="I41" s="23">
        <v>26</v>
      </c>
      <c r="J41" s="22">
        <v>35</v>
      </c>
      <c r="K41" s="22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3"/>
      <c r="B42" s="121" t="s">
        <v>40</v>
      </c>
      <c r="C42" s="121"/>
      <c r="D42" s="121"/>
      <c r="E42" s="121"/>
      <c r="F42" s="121"/>
      <c r="G42" s="122"/>
      <c r="H42" s="35"/>
      <c r="I42" s="23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3"/>
      <c r="B43" s="137"/>
      <c r="C43" s="137"/>
      <c r="D43" s="137"/>
      <c r="E43" s="137"/>
      <c r="F43" s="137"/>
      <c r="G43" s="138"/>
      <c r="H43" s="7"/>
      <c r="I43" s="23"/>
      <c r="J43" s="137"/>
      <c r="K43" s="137"/>
      <c r="L43" s="137"/>
      <c r="M43" s="137"/>
      <c r="N43" s="137"/>
      <c r="O43" s="138"/>
    </row>
    <row r="44" spans="1:15" x14ac:dyDescent="0.25">
      <c r="A44" s="23"/>
      <c r="B44" s="137"/>
      <c r="C44" s="137"/>
      <c r="D44" s="137"/>
      <c r="E44" s="137"/>
      <c r="F44" s="137"/>
      <c r="G44" s="138"/>
      <c r="H44" s="7"/>
      <c r="I44" s="23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rintOptions horizontalCentered="1" verticalCentered="1"/>
  <pageMargins left="0.45" right="0.45" top="0.5" bottom="0.5" header="0.05" footer="0.05"/>
  <pageSetup paperSize="9" scale="47" orientation="portrait" horizontalDpi="4294967294" verticalDpi="0" copies="1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5A60-2752-406B-A912-B4367AF31B1F}">
  <sheetPr>
    <pageSetUpPr fitToPage="1"/>
  </sheetPr>
  <dimension ref="A1:U75"/>
  <sheetViews>
    <sheetView topLeftCell="A28" zoomScaleNormal="100" workbookViewId="0">
      <selection activeCell="C17" sqref="C17"/>
    </sheetView>
  </sheetViews>
  <sheetFormatPr defaultRowHeight="15" x14ac:dyDescent="0.25"/>
  <cols>
    <col min="1" max="1" width="5.5703125" customWidth="1"/>
    <col min="2" max="2" width="8.8554687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286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289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287</v>
      </c>
      <c r="D7" s="19" t="s">
        <v>17</v>
      </c>
      <c r="E7" s="18" t="s">
        <v>66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290</v>
      </c>
      <c r="L7" s="19" t="s">
        <v>17</v>
      </c>
      <c r="M7" s="18" t="s">
        <v>259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280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20/5/21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288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291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39">
        <v>0.93</v>
      </c>
      <c r="D12" s="139"/>
      <c r="E12" s="130" t="s">
        <v>31</v>
      </c>
      <c r="F12" s="130"/>
      <c r="G12" s="50">
        <f>(141.5/C12)-131.5</f>
        <v>20.650537634408607</v>
      </c>
      <c r="H12" s="36"/>
      <c r="I12" s="129" t="s">
        <v>30</v>
      </c>
      <c r="J12" s="130"/>
      <c r="K12" s="140" t="s">
        <v>45</v>
      </c>
      <c r="L12" s="136"/>
      <c r="M12" s="130" t="s">
        <v>31</v>
      </c>
      <c r="N12" s="130"/>
      <c r="O12" s="55" t="s">
        <v>45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3">
        <v>1</v>
      </c>
      <c r="B16" s="22">
        <v>60</v>
      </c>
      <c r="C16" s="22">
        <f>(9/5)*B16+32</f>
        <v>140</v>
      </c>
      <c r="D16" s="45">
        <v>2.6</v>
      </c>
      <c r="E16" s="45">
        <f>D16*100</f>
        <v>260</v>
      </c>
      <c r="F16" s="85"/>
      <c r="G16" s="86"/>
      <c r="H16" s="35"/>
      <c r="I16" s="23">
        <v>1</v>
      </c>
      <c r="J16" s="22">
        <v>60</v>
      </c>
      <c r="K16" s="22">
        <f>(9/5)*J16+32</f>
        <v>140</v>
      </c>
      <c r="L16" s="56" t="s">
        <v>45</v>
      </c>
      <c r="M16" s="56" t="s">
        <v>45</v>
      </c>
      <c r="N16" s="85"/>
      <c r="O16" s="86"/>
    </row>
    <row r="17" spans="1:15" x14ac:dyDescent="0.25">
      <c r="A17" s="23">
        <v>2</v>
      </c>
      <c r="B17" s="22">
        <v>59</v>
      </c>
      <c r="C17" s="22">
        <f t="shared" ref="C17:C41" si="0">(9/5)*B17+32</f>
        <v>138.19999999999999</v>
      </c>
      <c r="D17" s="45">
        <v>2.7</v>
      </c>
      <c r="E17" s="45">
        <f t="shared" ref="E17:E39" si="1">D17*100</f>
        <v>270</v>
      </c>
      <c r="F17" s="85"/>
      <c r="G17" s="86"/>
      <c r="H17" s="35"/>
      <c r="I17" s="23">
        <v>2</v>
      </c>
      <c r="J17" s="22">
        <v>59</v>
      </c>
      <c r="K17" s="22">
        <f t="shared" ref="K17:K41" si="2">(9/5)*J17+32</f>
        <v>138.19999999999999</v>
      </c>
      <c r="L17" s="56" t="s">
        <v>45</v>
      </c>
      <c r="M17" s="56" t="s">
        <v>45</v>
      </c>
      <c r="N17" s="85"/>
      <c r="O17" s="86"/>
    </row>
    <row r="18" spans="1:15" x14ac:dyDescent="0.25">
      <c r="A18" s="23">
        <v>3</v>
      </c>
      <c r="B18" s="22">
        <v>58</v>
      </c>
      <c r="C18" s="22">
        <f t="shared" si="0"/>
        <v>136.4</v>
      </c>
      <c r="D18" s="45">
        <v>2.8</v>
      </c>
      <c r="E18" s="45">
        <f t="shared" si="1"/>
        <v>280</v>
      </c>
      <c r="F18" s="85"/>
      <c r="G18" s="86"/>
      <c r="H18" s="35"/>
      <c r="I18" s="23">
        <v>3</v>
      </c>
      <c r="J18" s="22">
        <v>58</v>
      </c>
      <c r="K18" s="22">
        <f t="shared" si="2"/>
        <v>136.4</v>
      </c>
      <c r="L18" s="56" t="s">
        <v>45</v>
      </c>
      <c r="M18" s="56" t="s">
        <v>45</v>
      </c>
      <c r="N18" s="85"/>
      <c r="O18" s="86"/>
    </row>
    <row r="19" spans="1:15" x14ac:dyDescent="0.25">
      <c r="A19" s="23">
        <v>4</v>
      </c>
      <c r="B19" s="22">
        <v>57</v>
      </c>
      <c r="C19" s="22">
        <f t="shared" si="0"/>
        <v>134.60000000000002</v>
      </c>
      <c r="D19" s="45">
        <v>2.8</v>
      </c>
      <c r="E19" s="45">
        <f t="shared" si="1"/>
        <v>280</v>
      </c>
      <c r="F19" s="85"/>
      <c r="G19" s="86"/>
      <c r="H19" s="35"/>
      <c r="I19" s="23">
        <v>4</v>
      </c>
      <c r="J19" s="22">
        <v>57</v>
      </c>
      <c r="K19" s="22">
        <f t="shared" si="2"/>
        <v>134.60000000000002</v>
      </c>
      <c r="L19" s="56" t="s">
        <v>45</v>
      </c>
      <c r="M19" s="56" t="s">
        <v>45</v>
      </c>
      <c r="N19" s="85"/>
      <c r="O19" s="86"/>
    </row>
    <row r="20" spans="1:15" x14ac:dyDescent="0.25">
      <c r="A20" s="23">
        <v>5</v>
      </c>
      <c r="B20" s="22">
        <v>56</v>
      </c>
      <c r="C20" s="22">
        <f t="shared" si="0"/>
        <v>132.80000000000001</v>
      </c>
      <c r="D20" s="45">
        <v>2.9</v>
      </c>
      <c r="E20" s="45">
        <f t="shared" si="1"/>
        <v>290</v>
      </c>
      <c r="F20" s="85"/>
      <c r="G20" s="86"/>
      <c r="H20" s="35"/>
      <c r="I20" s="23">
        <v>5</v>
      </c>
      <c r="J20" s="22">
        <v>56</v>
      </c>
      <c r="K20" s="22">
        <f t="shared" si="2"/>
        <v>132.80000000000001</v>
      </c>
      <c r="L20" s="56" t="s">
        <v>45</v>
      </c>
      <c r="M20" s="56" t="s">
        <v>45</v>
      </c>
      <c r="N20" s="85"/>
      <c r="O20" s="86"/>
    </row>
    <row r="21" spans="1:15" x14ac:dyDescent="0.25">
      <c r="A21" s="23">
        <v>6</v>
      </c>
      <c r="B21" s="22">
        <v>55</v>
      </c>
      <c r="C21" s="22">
        <f t="shared" si="0"/>
        <v>131</v>
      </c>
      <c r="D21" s="46">
        <v>3</v>
      </c>
      <c r="E21" s="45">
        <f t="shared" si="1"/>
        <v>300</v>
      </c>
      <c r="F21" s="85"/>
      <c r="G21" s="86"/>
      <c r="H21" s="35"/>
      <c r="I21" s="23">
        <v>6</v>
      </c>
      <c r="J21" s="22">
        <v>55</v>
      </c>
      <c r="K21" s="22">
        <f t="shared" si="2"/>
        <v>131</v>
      </c>
      <c r="L21" s="56" t="s">
        <v>45</v>
      </c>
      <c r="M21" s="56" t="s">
        <v>45</v>
      </c>
      <c r="N21" s="85"/>
      <c r="O21" s="86"/>
    </row>
    <row r="22" spans="1:15" x14ac:dyDescent="0.25">
      <c r="A22" s="23">
        <v>7</v>
      </c>
      <c r="B22" s="22">
        <v>54</v>
      </c>
      <c r="C22" s="22">
        <f t="shared" si="0"/>
        <v>129.19999999999999</v>
      </c>
      <c r="D22" s="46">
        <v>3</v>
      </c>
      <c r="E22" s="45">
        <f t="shared" si="1"/>
        <v>300</v>
      </c>
      <c r="F22" s="85"/>
      <c r="G22" s="86"/>
      <c r="H22" s="35"/>
      <c r="I22" s="23">
        <v>7</v>
      </c>
      <c r="J22" s="22">
        <v>54</v>
      </c>
      <c r="K22" s="22">
        <f t="shared" si="2"/>
        <v>129.19999999999999</v>
      </c>
      <c r="L22" s="56" t="s">
        <v>45</v>
      </c>
      <c r="M22" s="56" t="s">
        <v>45</v>
      </c>
      <c r="N22" s="85"/>
      <c r="O22" s="86"/>
    </row>
    <row r="23" spans="1:15" x14ac:dyDescent="0.25">
      <c r="A23" s="23">
        <v>8</v>
      </c>
      <c r="B23" s="22">
        <v>53</v>
      </c>
      <c r="C23" s="22">
        <f t="shared" si="0"/>
        <v>127.4</v>
      </c>
      <c r="D23" s="45">
        <v>3.1</v>
      </c>
      <c r="E23" s="45">
        <f t="shared" si="1"/>
        <v>310</v>
      </c>
      <c r="F23" s="85"/>
      <c r="G23" s="86"/>
      <c r="H23" s="35"/>
      <c r="I23" s="23">
        <v>8</v>
      </c>
      <c r="J23" s="22">
        <v>53</v>
      </c>
      <c r="K23" s="22">
        <f t="shared" si="2"/>
        <v>127.4</v>
      </c>
      <c r="L23" s="56" t="s">
        <v>45</v>
      </c>
      <c r="M23" s="56" t="s">
        <v>45</v>
      </c>
      <c r="N23" s="85"/>
      <c r="O23" s="86"/>
    </row>
    <row r="24" spans="1:15" x14ac:dyDescent="0.25">
      <c r="A24" s="23">
        <v>9</v>
      </c>
      <c r="B24" s="22">
        <v>52</v>
      </c>
      <c r="C24" s="22">
        <f t="shared" si="0"/>
        <v>125.60000000000001</v>
      </c>
      <c r="D24" s="45">
        <v>3.2</v>
      </c>
      <c r="E24" s="45">
        <f t="shared" si="1"/>
        <v>320</v>
      </c>
      <c r="F24" s="85"/>
      <c r="G24" s="86"/>
      <c r="H24" s="35"/>
      <c r="I24" s="23">
        <v>9</v>
      </c>
      <c r="J24" s="22">
        <v>52</v>
      </c>
      <c r="K24" s="22">
        <f t="shared" si="2"/>
        <v>125.60000000000001</v>
      </c>
      <c r="L24" s="56" t="s">
        <v>45</v>
      </c>
      <c r="M24" s="56" t="s">
        <v>45</v>
      </c>
      <c r="N24" s="85"/>
      <c r="O24" s="86"/>
    </row>
    <row r="25" spans="1:15" x14ac:dyDescent="0.25">
      <c r="A25" s="23">
        <v>10</v>
      </c>
      <c r="B25" s="22">
        <v>51</v>
      </c>
      <c r="C25" s="22">
        <f t="shared" si="0"/>
        <v>123.8</v>
      </c>
      <c r="D25" s="45">
        <v>3.3</v>
      </c>
      <c r="E25" s="45">
        <f t="shared" si="1"/>
        <v>330</v>
      </c>
      <c r="F25" s="85"/>
      <c r="G25" s="86"/>
      <c r="H25" s="35"/>
      <c r="I25" s="23">
        <v>10</v>
      </c>
      <c r="J25" s="22">
        <v>51</v>
      </c>
      <c r="K25" s="22">
        <f t="shared" si="2"/>
        <v>123.8</v>
      </c>
      <c r="L25" s="56" t="s">
        <v>45</v>
      </c>
      <c r="M25" s="56" t="s">
        <v>45</v>
      </c>
      <c r="N25" s="85"/>
      <c r="O25" s="86"/>
    </row>
    <row r="26" spans="1:15" x14ac:dyDescent="0.25">
      <c r="A26" s="23">
        <v>11</v>
      </c>
      <c r="B26" s="22">
        <v>50</v>
      </c>
      <c r="C26" s="22">
        <f t="shared" si="0"/>
        <v>122</v>
      </c>
      <c r="D26" s="45">
        <v>3.4</v>
      </c>
      <c r="E26" s="45">
        <f t="shared" si="1"/>
        <v>340</v>
      </c>
      <c r="F26" s="85"/>
      <c r="G26" s="86"/>
      <c r="H26" s="35"/>
      <c r="I26" s="23">
        <v>11</v>
      </c>
      <c r="J26" s="22">
        <v>50</v>
      </c>
      <c r="K26" s="22">
        <f t="shared" si="2"/>
        <v>122</v>
      </c>
      <c r="L26" s="56" t="s">
        <v>45</v>
      </c>
      <c r="M26" s="56" t="s">
        <v>45</v>
      </c>
      <c r="N26" s="85"/>
      <c r="O26" s="86"/>
    </row>
    <row r="27" spans="1:15" x14ac:dyDescent="0.25">
      <c r="A27" s="23">
        <v>12</v>
      </c>
      <c r="B27" s="22">
        <v>49</v>
      </c>
      <c r="C27" s="22">
        <f t="shared" si="0"/>
        <v>120.2</v>
      </c>
      <c r="D27" s="45">
        <v>3.5</v>
      </c>
      <c r="E27" s="45">
        <f t="shared" si="1"/>
        <v>350</v>
      </c>
      <c r="F27" s="85"/>
      <c r="G27" s="86"/>
      <c r="H27" s="35"/>
      <c r="I27" s="23">
        <v>12</v>
      </c>
      <c r="J27" s="22">
        <v>49</v>
      </c>
      <c r="K27" s="22">
        <f t="shared" si="2"/>
        <v>120.2</v>
      </c>
      <c r="L27" s="56" t="s">
        <v>45</v>
      </c>
      <c r="M27" s="56" t="s">
        <v>45</v>
      </c>
      <c r="N27" s="85"/>
      <c r="O27" s="86"/>
    </row>
    <row r="28" spans="1:15" x14ac:dyDescent="0.25">
      <c r="A28" s="23">
        <v>13</v>
      </c>
      <c r="B28" s="22">
        <v>48</v>
      </c>
      <c r="C28" s="22">
        <f t="shared" si="0"/>
        <v>118.4</v>
      </c>
      <c r="D28" s="45">
        <v>3.6</v>
      </c>
      <c r="E28" s="45">
        <f t="shared" si="1"/>
        <v>360</v>
      </c>
      <c r="F28" s="85"/>
      <c r="G28" s="86"/>
      <c r="H28" s="35"/>
      <c r="I28" s="23">
        <v>13</v>
      </c>
      <c r="J28" s="22">
        <v>48</v>
      </c>
      <c r="K28" s="22">
        <f t="shared" si="2"/>
        <v>118.4</v>
      </c>
      <c r="L28" s="56" t="s">
        <v>45</v>
      </c>
      <c r="M28" s="56" t="s">
        <v>45</v>
      </c>
      <c r="N28" s="85"/>
      <c r="O28" s="86"/>
    </row>
    <row r="29" spans="1:15" x14ac:dyDescent="0.25">
      <c r="A29" s="23">
        <v>14</v>
      </c>
      <c r="B29" s="22">
        <v>47</v>
      </c>
      <c r="C29" s="22">
        <f t="shared" si="0"/>
        <v>116.60000000000001</v>
      </c>
      <c r="D29" s="45">
        <v>3.8</v>
      </c>
      <c r="E29" s="45">
        <f t="shared" si="1"/>
        <v>380</v>
      </c>
      <c r="F29" s="85"/>
      <c r="G29" s="86"/>
      <c r="H29" s="35"/>
      <c r="I29" s="23">
        <v>14</v>
      </c>
      <c r="J29" s="22">
        <v>47</v>
      </c>
      <c r="K29" s="22">
        <f t="shared" si="2"/>
        <v>116.60000000000001</v>
      </c>
      <c r="L29" s="56" t="s">
        <v>45</v>
      </c>
      <c r="M29" s="56" t="s">
        <v>45</v>
      </c>
      <c r="N29" s="85"/>
      <c r="O29" s="86"/>
    </row>
    <row r="30" spans="1:15" x14ac:dyDescent="0.25">
      <c r="A30" s="23">
        <v>15</v>
      </c>
      <c r="B30" s="22">
        <v>46</v>
      </c>
      <c r="C30" s="22">
        <f t="shared" si="0"/>
        <v>114.8</v>
      </c>
      <c r="D30" s="45">
        <v>3.9</v>
      </c>
      <c r="E30" s="45">
        <f t="shared" si="1"/>
        <v>390</v>
      </c>
      <c r="F30" s="85"/>
      <c r="G30" s="86"/>
      <c r="H30" s="35"/>
      <c r="I30" s="23">
        <v>15</v>
      </c>
      <c r="J30" s="22">
        <v>46</v>
      </c>
      <c r="K30" s="22">
        <f t="shared" si="2"/>
        <v>114.8</v>
      </c>
      <c r="L30" s="56" t="s">
        <v>45</v>
      </c>
      <c r="M30" s="56" t="s">
        <v>45</v>
      </c>
      <c r="N30" s="85"/>
      <c r="O30" s="86"/>
    </row>
    <row r="31" spans="1:15" x14ac:dyDescent="0.25">
      <c r="A31" s="23">
        <v>16</v>
      </c>
      <c r="B31" s="22">
        <v>45</v>
      </c>
      <c r="C31" s="22">
        <f t="shared" si="0"/>
        <v>113</v>
      </c>
      <c r="D31" s="46">
        <v>4</v>
      </c>
      <c r="E31" s="45">
        <f t="shared" si="1"/>
        <v>400</v>
      </c>
      <c r="F31" s="85"/>
      <c r="G31" s="86"/>
      <c r="H31" s="35"/>
      <c r="I31" s="23">
        <v>16</v>
      </c>
      <c r="J31" s="22">
        <v>45</v>
      </c>
      <c r="K31" s="22">
        <f t="shared" si="2"/>
        <v>113</v>
      </c>
      <c r="L31" s="56" t="s">
        <v>45</v>
      </c>
      <c r="M31" s="56" t="s">
        <v>45</v>
      </c>
      <c r="N31" s="85"/>
      <c r="O31" s="86"/>
    </row>
    <row r="32" spans="1:15" x14ac:dyDescent="0.25">
      <c r="A32" s="23">
        <v>17</v>
      </c>
      <c r="B32" s="22">
        <v>44</v>
      </c>
      <c r="C32" s="22">
        <f t="shared" si="0"/>
        <v>111.2</v>
      </c>
      <c r="D32" s="45">
        <v>4.2</v>
      </c>
      <c r="E32" s="45">
        <f t="shared" si="1"/>
        <v>420</v>
      </c>
      <c r="F32" s="85"/>
      <c r="G32" s="86"/>
      <c r="H32" s="35"/>
      <c r="I32" s="23">
        <v>17</v>
      </c>
      <c r="J32" s="22">
        <v>44</v>
      </c>
      <c r="K32" s="22">
        <f t="shared" si="2"/>
        <v>111.2</v>
      </c>
      <c r="L32" s="56" t="s">
        <v>45</v>
      </c>
      <c r="M32" s="56" t="s">
        <v>45</v>
      </c>
      <c r="N32" s="85"/>
      <c r="O32" s="86"/>
    </row>
    <row r="33" spans="1:15" x14ac:dyDescent="0.25">
      <c r="A33" s="23">
        <v>18</v>
      </c>
      <c r="B33" s="22">
        <v>43</v>
      </c>
      <c r="C33" s="22">
        <f t="shared" si="0"/>
        <v>109.4</v>
      </c>
      <c r="D33" s="45">
        <v>4.4000000000000004</v>
      </c>
      <c r="E33" s="45">
        <f t="shared" si="1"/>
        <v>440.00000000000006</v>
      </c>
      <c r="F33" s="85"/>
      <c r="G33" s="86"/>
      <c r="H33" s="35"/>
      <c r="I33" s="23">
        <v>18</v>
      </c>
      <c r="J33" s="22">
        <v>43</v>
      </c>
      <c r="K33" s="22">
        <f t="shared" si="2"/>
        <v>109.4</v>
      </c>
      <c r="L33" s="56" t="s">
        <v>45</v>
      </c>
      <c r="M33" s="56" t="s">
        <v>45</v>
      </c>
      <c r="N33" s="85"/>
      <c r="O33" s="86"/>
    </row>
    <row r="34" spans="1:15" x14ac:dyDescent="0.25">
      <c r="A34" s="23">
        <v>19</v>
      </c>
      <c r="B34" s="22">
        <v>42</v>
      </c>
      <c r="C34" s="22">
        <f t="shared" si="0"/>
        <v>107.60000000000001</v>
      </c>
      <c r="D34" s="45">
        <v>4.7</v>
      </c>
      <c r="E34" s="45">
        <f t="shared" si="1"/>
        <v>470</v>
      </c>
      <c r="F34" s="85"/>
      <c r="G34" s="86"/>
      <c r="H34" s="35"/>
      <c r="I34" s="23">
        <v>19</v>
      </c>
      <c r="J34" s="22">
        <v>42</v>
      </c>
      <c r="K34" s="22">
        <f t="shared" si="2"/>
        <v>107.60000000000001</v>
      </c>
      <c r="L34" s="56" t="s">
        <v>45</v>
      </c>
      <c r="M34" s="56" t="s">
        <v>45</v>
      </c>
      <c r="N34" s="85"/>
      <c r="O34" s="86"/>
    </row>
    <row r="35" spans="1:15" x14ac:dyDescent="0.25">
      <c r="A35" s="23">
        <v>20</v>
      </c>
      <c r="B35" s="22">
        <v>41</v>
      </c>
      <c r="C35" s="22">
        <f t="shared" si="0"/>
        <v>105.8</v>
      </c>
      <c r="D35" s="46">
        <v>5</v>
      </c>
      <c r="E35" s="45">
        <f t="shared" si="1"/>
        <v>500</v>
      </c>
      <c r="F35" s="85"/>
      <c r="G35" s="86"/>
      <c r="H35" s="35"/>
      <c r="I35" s="23">
        <v>20</v>
      </c>
      <c r="J35" s="22">
        <v>41</v>
      </c>
      <c r="K35" s="22">
        <f t="shared" si="2"/>
        <v>105.8</v>
      </c>
      <c r="L35" s="56" t="s">
        <v>45</v>
      </c>
      <c r="M35" s="56" t="s">
        <v>45</v>
      </c>
      <c r="N35" s="85"/>
      <c r="O35" s="86"/>
    </row>
    <row r="36" spans="1:15" x14ac:dyDescent="0.25">
      <c r="A36" s="23">
        <v>21</v>
      </c>
      <c r="B36" s="22">
        <v>40</v>
      </c>
      <c r="C36" s="22">
        <f t="shared" si="0"/>
        <v>104</v>
      </c>
      <c r="D36" s="45">
        <v>5.2</v>
      </c>
      <c r="E36" s="45">
        <f t="shared" si="1"/>
        <v>520</v>
      </c>
      <c r="F36" s="85"/>
      <c r="G36" s="86"/>
      <c r="H36" s="35"/>
      <c r="I36" s="23">
        <v>21</v>
      </c>
      <c r="J36" s="22">
        <v>40</v>
      </c>
      <c r="K36" s="22">
        <f t="shared" si="2"/>
        <v>104</v>
      </c>
      <c r="L36" s="56" t="s">
        <v>45</v>
      </c>
      <c r="M36" s="56" t="s">
        <v>45</v>
      </c>
      <c r="N36" s="85"/>
      <c r="O36" s="86"/>
    </row>
    <row r="37" spans="1:15" x14ac:dyDescent="0.25">
      <c r="A37" s="23">
        <v>22</v>
      </c>
      <c r="B37" s="22">
        <v>39</v>
      </c>
      <c r="C37" s="22">
        <f t="shared" si="0"/>
        <v>102.2</v>
      </c>
      <c r="D37" s="45">
        <v>5.4</v>
      </c>
      <c r="E37" s="45">
        <f t="shared" si="1"/>
        <v>540</v>
      </c>
      <c r="F37" s="85"/>
      <c r="G37" s="86"/>
      <c r="H37" s="35"/>
      <c r="I37" s="23">
        <v>22</v>
      </c>
      <c r="J37" s="22">
        <v>39</v>
      </c>
      <c r="K37" s="22">
        <f t="shared" si="2"/>
        <v>102.2</v>
      </c>
      <c r="L37" s="56" t="s">
        <v>45</v>
      </c>
      <c r="M37" s="56" t="s">
        <v>45</v>
      </c>
      <c r="N37" s="85"/>
      <c r="O37" s="86"/>
    </row>
    <row r="38" spans="1:15" x14ac:dyDescent="0.25">
      <c r="A38" s="23">
        <v>23</v>
      </c>
      <c r="B38" s="22">
        <v>38</v>
      </c>
      <c r="C38" s="22">
        <f t="shared" si="0"/>
        <v>100.4</v>
      </c>
      <c r="D38" s="45">
        <v>5.6</v>
      </c>
      <c r="E38" s="45">
        <f t="shared" si="1"/>
        <v>560</v>
      </c>
      <c r="F38" s="85"/>
      <c r="G38" s="86"/>
      <c r="H38" s="35"/>
      <c r="I38" s="23">
        <v>23</v>
      </c>
      <c r="J38" s="22">
        <v>38</v>
      </c>
      <c r="K38" s="22">
        <f t="shared" si="2"/>
        <v>100.4</v>
      </c>
      <c r="L38" s="56" t="s">
        <v>45</v>
      </c>
      <c r="M38" s="56" t="s">
        <v>45</v>
      </c>
      <c r="N38" s="85"/>
      <c r="O38" s="86"/>
    </row>
    <row r="39" spans="1:15" x14ac:dyDescent="0.25">
      <c r="A39" s="23">
        <v>24</v>
      </c>
      <c r="B39" s="22">
        <v>37</v>
      </c>
      <c r="C39" s="22">
        <f t="shared" si="0"/>
        <v>98.600000000000009</v>
      </c>
      <c r="D39" s="45">
        <v>5.8</v>
      </c>
      <c r="E39" s="45">
        <f t="shared" si="1"/>
        <v>580</v>
      </c>
      <c r="F39" s="85"/>
      <c r="G39" s="86"/>
      <c r="H39" s="35"/>
      <c r="I39" s="23">
        <v>24</v>
      </c>
      <c r="J39" s="22">
        <v>37</v>
      </c>
      <c r="K39" s="22">
        <f t="shared" si="2"/>
        <v>98.600000000000009</v>
      </c>
      <c r="L39" s="56" t="s">
        <v>45</v>
      </c>
      <c r="M39" s="56" t="s">
        <v>45</v>
      </c>
      <c r="N39" s="85"/>
      <c r="O39" s="86"/>
    </row>
    <row r="40" spans="1:15" x14ac:dyDescent="0.25">
      <c r="A40" s="23">
        <v>25</v>
      </c>
      <c r="B40" s="22">
        <v>36</v>
      </c>
      <c r="C40" s="22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3">
        <v>25</v>
      </c>
      <c r="J40" s="22">
        <v>36</v>
      </c>
      <c r="K40" s="22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3">
        <v>26</v>
      </c>
      <c r="B41" s="22">
        <v>35</v>
      </c>
      <c r="C41" s="22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3">
        <v>26</v>
      </c>
      <c r="J41" s="22">
        <v>35</v>
      </c>
      <c r="K41" s="22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3"/>
      <c r="B42" s="121" t="s">
        <v>40</v>
      </c>
      <c r="C42" s="121"/>
      <c r="D42" s="121"/>
      <c r="E42" s="121"/>
      <c r="F42" s="121"/>
      <c r="G42" s="122"/>
      <c r="H42" s="35"/>
      <c r="I42" s="23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3"/>
      <c r="B43" s="137"/>
      <c r="C43" s="137"/>
      <c r="D43" s="137"/>
      <c r="E43" s="137"/>
      <c r="F43" s="137"/>
      <c r="G43" s="138"/>
      <c r="H43" s="7"/>
      <c r="I43" s="23"/>
      <c r="J43" s="132" t="s">
        <v>292</v>
      </c>
      <c r="K43" s="133"/>
      <c r="L43" s="133"/>
      <c r="M43" s="133"/>
      <c r="N43" s="133"/>
      <c r="O43" s="134"/>
    </row>
    <row r="44" spans="1:15" x14ac:dyDescent="0.25">
      <c r="A44" s="23"/>
      <c r="B44" s="137"/>
      <c r="C44" s="137"/>
      <c r="D44" s="137"/>
      <c r="E44" s="137"/>
      <c r="F44" s="137"/>
      <c r="G44" s="138"/>
      <c r="H44" s="7"/>
      <c r="I44" s="23"/>
      <c r="J44" s="132" t="s">
        <v>116</v>
      </c>
      <c r="K44" s="133"/>
      <c r="L44" s="133"/>
      <c r="M44" s="133"/>
      <c r="N44" s="133"/>
      <c r="O44" s="134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rintOptions horizontalCentered="1" verticalCentered="1"/>
  <pageMargins left="0.45" right="0.45" top="0.5" bottom="0.5" header="0.05" footer="0.05"/>
  <pageSetup paperSize="9" scale="46" orientation="portrait" horizontalDpi="4294967293" verticalDpi="0" copies="1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4E36-9BF0-4054-A21C-F2731F462DD1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96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97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94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95</v>
      </c>
      <c r="L7" s="19" t="s">
        <v>17</v>
      </c>
      <c r="M7" s="18" t="s">
        <v>75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87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87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93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99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9">
        <v>0.92</v>
      </c>
      <c r="L12" s="139"/>
      <c r="M12" s="130" t="s">
        <v>31</v>
      </c>
      <c r="N12" s="130"/>
      <c r="O12" s="50">
        <f>(141.5/K12)-131.5</f>
        <v>22.304347826086939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3">
        <v>1</v>
      </c>
      <c r="B16" s="22">
        <v>60</v>
      </c>
      <c r="C16" s="22">
        <f>(9/5)*B16+32</f>
        <v>140</v>
      </c>
      <c r="D16" s="56" t="s">
        <v>45</v>
      </c>
      <c r="E16" s="56" t="s">
        <v>45</v>
      </c>
      <c r="F16" s="85"/>
      <c r="G16" s="86"/>
      <c r="H16" s="35"/>
      <c r="I16" s="23">
        <v>1</v>
      </c>
      <c r="J16" s="22">
        <v>60</v>
      </c>
      <c r="K16" s="22">
        <f>(9/5)*J16+32</f>
        <v>140</v>
      </c>
      <c r="L16" s="45">
        <v>2.2000000000000002</v>
      </c>
      <c r="M16" s="45">
        <f>L16*100</f>
        <v>220.00000000000003</v>
      </c>
      <c r="N16" s="85"/>
      <c r="O16" s="86"/>
    </row>
    <row r="17" spans="1:15" x14ac:dyDescent="0.25">
      <c r="A17" s="23">
        <v>2</v>
      </c>
      <c r="B17" s="22">
        <v>59</v>
      </c>
      <c r="C17" s="22">
        <f t="shared" ref="C17:C41" si="0">(9/5)*B17+32</f>
        <v>138.19999999999999</v>
      </c>
      <c r="D17" s="56" t="s">
        <v>45</v>
      </c>
      <c r="E17" s="56" t="s">
        <v>45</v>
      </c>
      <c r="F17" s="85"/>
      <c r="G17" s="86"/>
      <c r="H17" s="35"/>
      <c r="I17" s="23">
        <v>2</v>
      </c>
      <c r="J17" s="22">
        <v>59</v>
      </c>
      <c r="K17" s="22">
        <f t="shared" ref="K17:K41" si="1">(9/5)*J17+32</f>
        <v>138.19999999999999</v>
      </c>
      <c r="L17" s="45">
        <v>2.2999999999999998</v>
      </c>
      <c r="M17" s="45">
        <f t="shared" ref="M17:M39" si="2">L17*100</f>
        <v>229.99999999999997</v>
      </c>
      <c r="N17" s="85"/>
      <c r="O17" s="86"/>
    </row>
    <row r="18" spans="1:15" x14ac:dyDescent="0.25">
      <c r="A18" s="23">
        <v>3</v>
      </c>
      <c r="B18" s="22">
        <v>58</v>
      </c>
      <c r="C18" s="22">
        <f t="shared" si="0"/>
        <v>136.4</v>
      </c>
      <c r="D18" s="56" t="s">
        <v>45</v>
      </c>
      <c r="E18" s="56" t="s">
        <v>45</v>
      </c>
      <c r="F18" s="85"/>
      <c r="G18" s="86"/>
      <c r="H18" s="35"/>
      <c r="I18" s="23">
        <v>3</v>
      </c>
      <c r="J18" s="22">
        <v>58</v>
      </c>
      <c r="K18" s="22">
        <f t="shared" si="1"/>
        <v>136.4</v>
      </c>
      <c r="L18" s="45">
        <v>2.2999999999999998</v>
      </c>
      <c r="M18" s="45">
        <f t="shared" si="2"/>
        <v>229.99999999999997</v>
      </c>
      <c r="N18" s="85"/>
      <c r="O18" s="86"/>
    </row>
    <row r="19" spans="1:15" x14ac:dyDescent="0.25">
      <c r="A19" s="23">
        <v>4</v>
      </c>
      <c r="B19" s="22">
        <v>57</v>
      </c>
      <c r="C19" s="22">
        <f t="shared" si="0"/>
        <v>134.60000000000002</v>
      </c>
      <c r="D19" s="56" t="s">
        <v>45</v>
      </c>
      <c r="E19" s="56" t="s">
        <v>45</v>
      </c>
      <c r="F19" s="85"/>
      <c r="G19" s="86"/>
      <c r="H19" s="35"/>
      <c r="I19" s="23">
        <v>4</v>
      </c>
      <c r="J19" s="22">
        <v>57</v>
      </c>
      <c r="K19" s="22">
        <f t="shared" si="1"/>
        <v>134.60000000000002</v>
      </c>
      <c r="L19" s="45">
        <v>2.4</v>
      </c>
      <c r="M19" s="45">
        <f t="shared" si="2"/>
        <v>240</v>
      </c>
      <c r="N19" s="85"/>
      <c r="O19" s="86"/>
    </row>
    <row r="20" spans="1:15" x14ac:dyDescent="0.25">
      <c r="A20" s="23">
        <v>5</v>
      </c>
      <c r="B20" s="22">
        <v>56</v>
      </c>
      <c r="C20" s="22">
        <f t="shared" si="0"/>
        <v>132.80000000000001</v>
      </c>
      <c r="D20" s="56" t="s">
        <v>45</v>
      </c>
      <c r="E20" s="56" t="s">
        <v>45</v>
      </c>
      <c r="F20" s="85"/>
      <c r="G20" s="86"/>
      <c r="H20" s="35"/>
      <c r="I20" s="23">
        <v>5</v>
      </c>
      <c r="J20" s="22">
        <v>56</v>
      </c>
      <c r="K20" s="22">
        <f t="shared" si="1"/>
        <v>132.80000000000001</v>
      </c>
      <c r="L20" s="45">
        <v>2.5</v>
      </c>
      <c r="M20" s="45">
        <f t="shared" si="2"/>
        <v>250</v>
      </c>
      <c r="N20" s="85"/>
      <c r="O20" s="86"/>
    </row>
    <row r="21" spans="1:15" x14ac:dyDescent="0.25">
      <c r="A21" s="23">
        <v>6</v>
      </c>
      <c r="B21" s="22">
        <v>55</v>
      </c>
      <c r="C21" s="22">
        <f t="shared" si="0"/>
        <v>131</v>
      </c>
      <c r="D21" s="56" t="s">
        <v>45</v>
      </c>
      <c r="E21" s="56" t="s">
        <v>45</v>
      </c>
      <c r="F21" s="85"/>
      <c r="G21" s="86"/>
      <c r="H21" s="35"/>
      <c r="I21" s="23">
        <v>6</v>
      </c>
      <c r="J21" s="22">
        <v>55</v>
      </c>
      <c r="K21" s="22">
        <f t="shared" si="1"/>
        <v>131</v>
      </c>
      <c r="L21" s="45">
        <v>2.6</v>
      </c>
      <c r="M21" s="45">
        <f t="shared" si="2"/>
        <v>260</v>
      </c>
      <c r="N21" s="85"/>
      <c r="O21" s="86"/>
    </row>
    <row r="22" spans="1:15" x14ac:dyDescent="0.25">
      <c r="A22" s="23">
        <v>7</v>
      </c>
      <c r="B22" s="22">
        <v>54</v>
      </c>
      <c r="C22" s="22">
        <f t="shared" si="0"/>
        <v>129.19999999999999</v>
      </c>
      <c r="D22" s="56" t="s">
        <v>45</v>
      </c>
      <c r="E22" s="56" t="s">
        <v>45</v>
      </c>
      <c r="F22" s="85"/>
      <c r="G22" s="86"/>
      <c r="H22" s="35"/>
      <c r="I22" s="23">
        <v>7</v>
      </c>
      <c r="J22" s="22">
        <v>54</v>
      </c>
      <c r="K22" s="22">
        <f t="shared" si="1"/>
        <v>129.19999999999999</v>
      </c>
      <c r="L22" s="45">
        <v>2.7</v>
      </c>
      <c r="M22" s="45">
        <f t="shared" si="2"/>
        <v>270</v>
      </c>
      <c r="N22" s="85"/>
      <c r="O22" s="86"/>
    </row>
    <row r="23" spans="1:15" x14ac:dyDescent="0.25">
      <c r="A23" s="23">
        <v>8</v>
      </c>
      <c r="B23" s="22">
        <v>53</v>
      </c>
      <c r="C23" s="22">
        <f t="shared" si="0"/>
        <v>127.4</v>
      </c>
      <c r="D23" s="56" t="s">
        <v>45</v>
      </c>
      <c r="E23" s="56" t="s">
        <v>45</v>
      </c>
      <c r="F23" s="85"/>
      <c r="G23" s="86"/>
      <c r="H23" s="35"/>
      <c r="I23" s="23">
        <v>8</v>
      </c>
      <c r="J23" s="22">
        <v>53</v>
      </c>
      <c r="K23" s="22">
        <f t="shared" si="1"/>
        <v>127.4</v>
      </c>
      <c r="L23" s="45">
        <v>2.8</v>
      </c>
      <c r="M23" s="45">
        <f t="shared" si="2"/>
        <v>280</v>
      </c>
      <c r="N23" s="85"/>
      <c r="O23" s="86"/>
    </row>
    <row r="24" spans="1:15" x14ac:dyDescent="0.25">
      <c r="A24" s="23">
        <v>9</v>
      </c>
      <c r="B24" s="22">
        <v>52</v>
      </c>
      <c r="C24" s="22">
        <f t="shared" si="0"/>
        <v>125.60000000000001</v>
      </c>
      <c r="D24" s="56" t="s">
        <v>45</v>
      </c>
      <c r="E24" s="56" t="s">
        <v>45</v>
      </c>
      <c r="F24" s="85"/>
      <c r="G24" s="86"/>
      <c r="H24" s="35"/>
      <c r="I24" s="23">
        <v>9</v>
      </c>
      <c r="J24" s="22">
        <v>52</v>
      </c>
      <c r="K24" s="22">
        <f t="shared" si="1"/>
        <v>125.60000000000001</v>
      </c>
      <c r="L24" s="45">
        <v>2.9</v>
      </c>
      <c r="M24" s="45">
        <f t="shared" si="2"/>
        <v>290</v>
      </c>
      <c r="N24" s="85"/>
      <c r="O24" s="86"/>
    </row>
    <row r="25" spans="1:15" x14ac:dyDescent="0.25">
      <c r="A25" s="23">
        <v>10</v>
      </c>
      <c r="B25" s="22">
        <v>51</v>
      </c>
      <c r="C25" s="22">
        <f t="shared" si="0"/>
        <v>123.8</v>
      </c>
      <c r="D25" s="56" t="s">
        <v>45</v>
      </c>
      <c r="E25" s="56" t="s">
        <v>45</v>
      </c>
      <c r="F25" s="85"/>
      <c r="G25" s="86"/>
      <c r="H25" s="35"/>
      <c r="I25" s="23">
        <v>10</v>
      </c>
      <c r="J25" s="22">
        <v>51</v>
      </c>
      <c r="K25" s="22">
        <f t="shared" si="1"/>
        <v>123.8</v>
      </c>
      <c r="L25" s="45">
        <v>3</v>
      </c>
      <c r="M25" s="45">
        <f t="shared" si="2"/>
        <v>300</v>
      </c>
      <c r="N25" s="85"/>
      <c r="O25" s="86"/>
    </row>
    <row r="26" spans="1:15" x14ac:dyDescent="0.25">
      <c r="A26" s="23">
        <v>11</v>
      </c>
      <c r="B26" s="22">
        <v>50</v>
      </c>
      <c r="C26" s="22">
        <f t="shared" si="0"/>
        <v>122</v>
      </c>
      <c r="D26" s="56" t="s">
        <v>45</v>
      </c>
      <c r="E26" s="56" t="s">
        <v>45</v>
      </c>
      <c r="F26" s="85"/>
      <c r="G26" s="86"/>
      <c r="H26" s="35"/>
      <c r="I26" s="23">
        <v>11</v>
      </c>
      <c r="J26" s="22">
        <v>50</v>
      </c>
      <c r="K26" s="22">
        <f t="shared" si="1"/>
        <v>122</v>
      </c>
      <c r="L26" s="45">
        <v>3.1</v>
      </c>
      <c r="M26" s="45">
        <f t="shared" si="2"/>
        <v>310</v>
      </c>
      <c r="N26" s="85"/>
      <c r="O26" s="86"/>
    </row>
    <row r="27" spans="1:15" x14ac:dyDescent="0.25">
      <c r="A27" s="23">
        <v>12</v>
      </c>
      <c r="B27" s="22">
        <v>49</v>
      </c>
      <c r="C27" s="22">
        <f t="shared" si="0"/>
        <v>120.2</v>
      </c>
      <c r="D27" s="56" t="s">
        <v>45</v>
      </c>
      <c r="E27" s="56" t="s">
        <v>45</v>
      </c>
      <c r="F27" s="85"/>
      <c r="G27" s="86"/>
      <c r="H27" s="35"/>
      <c r="I27" s="23">
        <v>12</v>
      </c>
      <c r="J27" s="22">
        <v>49</v>
      </c>
      <c r="K27" s="22">
        <f t="shared" si="1"/>
        <v>120.2</v>
      </c>
      <c r="L27" s="45">
        <v>3.2</v>
      </c>
      <c r="M27" s="45">
        <f t="shared" si="2"/>
        <v>320</v>
      </c>
      <c r="N27" s="85"/>
      <c r="O27" s="86"/>
    </row>
    <row r="28" spans="1:15" x14ac:dyDescent="0.25">
      <c r="A28" s="23">
        <v>13</v>
      </c>
      <c r="B28" s="22">
        <v>48</v>
      </c>
      <c r="C28" s="22">
        <f t="shared" si="0"/>
        <v>118.4</v>
      </c>
      <c r="D28" s="56" t="s">
        <v>45</v>
      </c>
      <c r="E28" s="56" t="s">
        <v>45</v>
      </c>
      <c r="F28" s="85"/>
      <c r="G28" s="86"/>
      <c r="H28" s="35"/>
      <c r="I28" s="23">
        <v>13</v>
      </c>
      <c r="J28" s="22">
        <v>48</v>
      </c>
      <c r="K28" s="22">
        <f t="shared" si="1"/>
        <v>118.4</v>
      </c>
      <c r="L28" s="45">
        <v>3.3</v>
      </c>
      <c r="M28" s="45">
        <f t="shared" si="2"/>
        <v>330</v>
      </c>
      <c r="N28" s="85"/>
      <c r="O28" s="86"/>
    </row>
    <row r="29" spans="1:15" x14ac:dyDescent="0.25">
      <c r="A29" s="23">
        <v>14</v>
      </c>
      <c r="B29" s="22">
        <v>47</v>
      </c>
      <c r="C29" s="22">
        <f t="shared" si="0"/>
        <v>116.60000000000001</v>
      </c>
      <c r="D29" s="56" t="s">
        <v>45</v>
      </c>
      <c r="E29" s="56" t="s">
        <v>45</v>
      </c>
      <c r="F29" s="85"/>
      <c r="G29" s="86"/>
      <c r="H29" s="35"/>
      <c r="I29" s="23">
        <v>14</v>
      </c>
      <c r="J29" s="22">
        <v>47</v>
      </c>
      <c r="K29" s="22">
        <f t="shared" si="1"/>
        <v>116.60000000000001</v>
      </c>
      <c r="L29" s="45">
        <v>3.4</v>
      </c>
      <c r="M29" s="45">
        <f t="shared" si="2"/>
        <v>340</v>
      </c>
      <c r="N29" s="85"/>
      <c r="O29" s="86"/>
    </row>
    <row r="30" spans="1:15" x14ac:dyDescent="0.25">
      <c r="A30" s="23">
        <v>15</v>
      </c>
      <c r="B30" s="22">
        <v>46</v>
      </c>
      <c r="C30" s="22">
        <f t="shared" si="0"/>
        <v>114.8</v>
      </c>
      <c r="D30" s="56" t="s">
        <v>45</v>
      </c>
      <c r="E30" s="56" t="s">
        <v>45</v>
      </c>
      <c r="F30" s="85"/>
      <c r="G30" s="86"/>
      <c r="H30" s="35"/>
      <c r="I30" s="23">
        <v>15</v>
      </c>
      <c r="J30" s="22">
        <v>46</v>
      </c>
      <c r="K30" s="22">
        <f t="shared" si="1"/>
        <v>114.8</v>
      </c>
      <c r="L30" s="45">
        <v>3.6</v>
      </c>
      <c r="M30" s="45">
        <f t="shared" si="2"/>
        <v>360</v>
      </c>
      <c r="N30" s="85"/>
      <c r="O30" s="86"/>
    </row>
    <row r="31" spans="1:15" x14ac:dyDescent="0.25">
      <c r="A31" s="23">
        <v>16</v>
      </c>
      <c r="B31" s="22">
        <v>45</v>
      </c>
      <c r="C31" s="22">
        <f t="shared" si="0"/>
        <v>113</v>
      </c>
      <c r="D31" s="56" t="s">
        <v>45</v>
      </c>
      <c r="E31" s="56" t="s">
        <v>45</v>
      </c>
      <c r="F31" s="85"/>
      <c r="G31" s="86"/>
      <c r="H31" s="35"/>
      <c r="I31" s="23">
        <v>16</v>
      </c>
      <c r="J31" s="22">
        <v>45</v>
      </c>
      <c r="K31" s="22">
        <f t="shared" si="1"/>
        <v>113</v>
      </c>
      <c r="L31" s="45">
        <v>3.8</v>
      </c>
      <c r="M31" s="45">
        <f t="shared" si="2"/>
        <v>380</v>
      </c>
      <c r="N31" s="85"/>
      <c r="O31" s="86"/>
    </row>
    <row r="32" spans="1:15" x14ac:dyDescent="0.25">
      <c r="A32" s="23">
        <v>17</v>
      </c>
      <c r="B32" s="22">
        <v>44</v>
      </c>
      <c r="C32" s="22">
        <f t="shared" si="0"/>
        <v>111.2</v>
      </c>
      <c r="D32" s="56" t="s">
        <v>45</v>
      </c>
      <c r="E32" s="56" t="s">
        <v>45</v>
      </c>
      <c r="F32" s="85"/>
      <c r="G32" s="86"/>
      <c r="H32" s="35"/>
      <c r="I32" s="23">
        <v>17</v>
      </c>
      <c r="J32" s="22">
        <v>44</v>
      </c>
      <c r="K32" s="22">
        <f t="shared" si="1"/>
        <v>111.2</v>
      </c>
      <c r="L32" s="45">
        <v>4</v>
      </c>
      <c r="M32" s="45">
        <f t="shared" si="2"/>
        <v>400</v>
      </c>
      <c r="N32" s="85"/>
      <c r="O32" s="86"/>
    </row>
    <row r="33" spans="1:15" x14ac:dyDescent="0.25">
      <c r="A33" s="23">
        <v>18</v>
      </c>
      <c r="B33" s="22">
        <v>43</v>
      </c>
      <c r="C33" s="22">
        <f t="shared" si="0"/>
        <v>109.4</v>
      </c>
      <c r="D33" s="56" t="s">
        <v>45</v>
      </c>
      <c r="E33" s="56" t="s">
        <v>45</v>
      </c>
      <c r="F33" s="85"/>
      <c r="G33" s="86"/>
      <c r="H33" s="35"/>
      <c r="I33" s="23">
        <v>18</v>
      </c>
      <c r="J33" s="22">
        <v>43</v>
      </c>
      <c r="K33" s="22">
        <f t="shared" si="1"/>
        <v>109.4</v>
      </c>
      <c r="L33" s="45">
        <v>4.2</v>
      </c>
      <c r="M33" s="45">
        <f t="shared" si="2"/>
        <v>420</v>
      </c>
      <c r="N33" s="85"/>
      <c r="O33" s="86"/>
    </row>
    <row r="34" spans="1:15" x14ac:dyDescent="0.25">
      <c r="A34" s="23">
        <v>19</v>
      </c>
      <c r="B34" s="22">
        <v>42</v>
      </c>
      <c r="C34" s="22">
        <f t="shared" si="0"/>
        <v>107.60000000000001</v>
      </c>
      <c r="D34" s="56" t="s">
        <v>45</v>
      </c>
      <c r="E34" s="56" t="s">
        <v>45</v>
      </c>
      <c r="F34" s="85"/>
      <c r="G34" s="86"/>
      <c r="H34" s="35"/>
      <c r="I34" s="23">
        <v>19</v>
      </c>
      <c r="J34" s="22">
        <v>42</v>
      </c>
      <c r="K34" s="22">
        <f t="shared" si="1"/>
        <v>107.60000000000001</v>
      </c>
      <c r="L34" s="45">
        <v>4.4000000000000004</v>
      </c>
      <c r="M34" s="45">
        <f t="shared" si="2"/>
        <v>440.00000000000006</v>
      </c>
      <c r="N34" s="85"/>
      <c r="O34" s="86"/>
    </row>
    <row r="35" spans="1:15" x14ac:dyDescent="0.25">
      <c r="A35" s="23">
        <v>20</v>
      </c>
      <c r="B35" s="22">
        <v>41</v>
      </c>
      <c r="C35" s="22">
        <f t="shared" si="0"/>
        <v>105.8</v>
      </c>
      <c r="D35" s="56" t="s">
        <v>45</v>
      </c>
      <c r="E35" s="56" t="s">
        <v>45</v>
      </c>
      <c r="F35" s="85"/>
      <c r="G35" s="86"/>
      <c r="H35" s="35"/>
      <c r="I35" s="23">
        <v>20</v>
      </c>
      <c r="J35" s="22">
        <v>41</v>
      </c>
      <c r="K35" s="22">
        <f t="shared" si="1"/>
        <v>105.8</v>
      </c>
      <c r="L35" s="45">
        <v>4.8</v>
      </c>
      <c r="M35" s="45">
        <f t="shared" si="2"/>
        <v>480</v>
      </c>
      <c r="N35" s="85"/>
      <c r="O35" s="86"/>
    </row>
    <row r="36" spans="1:15" x14ac:dyDescent="0.25">
      <c r="A36" s="23">
        <v>21</v>
      </c>
      <c r="B36" s="22">
        <v>40</v>
      </c>
      <c r="C36" s="22">
        <f t="shared" si="0"/>
        <v>104</v>
      </c>
      <c r="D36" s="56" t="s">
        <v>45</v>
      </c>
      <c r="E36" s="56" t="s">
        <v>45</v>
      </c>
      <c r="F36" s="85"/>
      <c r="G36" s="86"/>
      <c r="H36" s="35"/>
      <c r="I36" s="23">
        <v>21</v>
      </c>
      <c r="J36" s="22">
        <v>40</v>
      </c>
      <c r="K36" s="22">
        <f t="shared" si="1"/>
        <v>104</v>
      </c>
      <c r="L36" s="45">
        <v>5.2</v>
      </c>
      <c r="M36" s="45">
        <f t="shared" si="2"/>
        <v>520</v>
      </c>
      <c r="N36" s="85"/>
      <c r="O36" s="86"/>
    </row>
    <row r="37" spans="1:15" x14ac:dyDescent="0.25">
      <c r="A37" s="23">
        <v>22</v>
      </c>
      <c r="B37" s="22">
        <v>39</v>
      </c>
      <c r="C37" s="22">
        <f t="shared" si="0"/>
        <v>102.2</v>
      </c>
      <c r="D37" s="56" t="s">
        <v>45</v>
      </c>
      <c r="E37" s="56" t="s">
        <v>45</v>
      </c>
      <c r="F37" s="85"/>
      <c r="G37" s="86"/>
      <c r="H37" s="35"/>
      <c r="I37" s="23">
        <v>22</v>
      </c>
      <c r="J37" s="22">
        <v>39</v>
      </c>
      <c r="K37" s="22">
        <f t="shared" si="1"/>
        <v>102.2</v>
      </c>
      <c r="L37" s="45">
        <v>5.7</v>
      </c>
      <c r="M37" s="45">
        <f t="shared" si="2"/>
        <v>570</v>
      </c>
      <c r="N37" s="85"/>
      <c r="O37" s="86"/>
    </row>
    <row r="38" spans="1:15" x14ac:dyDescent="0.25">
      <c r="A38" s="23">
        <v>23</v>
      </c>
      <c r="B38" s="22">
        <v>38</v>
      </c>
      <c r="C38" s="22">
        <f t="shared" si="0"/>
        <v>100.4</v>
      </c>
      <c r="D38" s="56" t="s">
        <v>45</v>
      </c>
      <c r="E38" s="56" t="s">
        <v>45</v>
      </c>
      <c r="F38" s="85"/>
      <c r="G38" s="86"/>
      <c r="H38" s="35"/>
      <c r="I38" s="23">
        <v>23</v>
      </c>
      <c r="J38" s="22">
        <v>38</v>
      </c>
      <c r="K38" s="22">
        <f t="shared" si="1"/>
        <v>100.4</v>
      </c>
      <c r="L38" s="45">
        <v>6.2</v>
      </c>
      <c r="M38" s="45">
        <f t="shared" si="2"/>
        <v>620</v>
      </c>
      <c r="N38" s="85"/>
      <c r="O38" s="86"/>
    </row>
    <row r="39" spans="1:15" x14ac:dyDescent="0.25">
      <c r="A39" s="23">
        <v>24</v>
      </c>
      <c r="B39" s="22">
        <v>37</v>
      </c>
      <c r="C39" s="22">
        <f t="shared" si="0"/>
        <v>98.600000000000009</v>
      </c>
      <c r="D39" s="56" t="s">
        <v>45</v>
      </c>
      <c r="E39" s="56" t="s">
        <v>45</v>
      </c>
      <c r="F39" s="85"/>
      <c r="G39" s="86"/>
      <c r="H39" s="35"/>
      <c r="I39" s="23">
        <v>24</v>
      </c>
      <c r="J39" s="22">
        <v>37</v>
      </c>
      <c r="K39" s="22">
        <f t="shared" si="1"/>
        <v>98.600000000000009</v>
      </c>
      <c r="L39" s="45">
        <v>6.8</v>
      </c>
      <c r="M39" s="45">
        <f t="shared" si="2"/>
        <v>680</v>
      </c>
      <c r="N39" s="85"/>
      <c r="O39" s="86"/>
    </row>
    <row r="40" spans="1:15" x14ac:dyDescent="0.25">
      <c r="A40" s="23">
        <v>25</v>
      </c>
      <c r="B40" s="22">
        <v>36</v>
      </c>
      <c r="C40" s="22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3">
        <v>25</v>
      </c>
      <c r="J40" s="22">
        <v>36</v>
      </c>
      <c r="K40" s="22">
        <f t="shared" si="1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3">
        <v>26</v>
      </c>
      <c r="B41" s="22">
        <v>35</v>
      </c>
      <c r="C41" s="22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3">
        <v>26</v>
      </c>
      <c r="J41" s="22">
        <v>35</v>
      </c>
      <c r="K41" s="22">
        <f t="shared" si="1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3"/>
      <c r="B42" s="121" t="s">
        <v>40</v>
      </c>
      <c r="C42" s="121"/>
      <c r="D42" s="121"/>
      <c r="E42" s="121"/>
      <c r="F42" s="121"/>
      <c r="G42" s="122"/>
      <c r="H42" s="35"/>
      <c r="I42" s="23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3"/>
      <c r="B43" s="132" t="s">
        <v>98</v>
      </c>
      <c r="C43" s="133"/>
      <c r="D43" s="133"/>
      <c r="E43" s="133"/>
      <c r="F43" s="133"/>
      <c r="G43" s="134"/>
      <c r="H43" s="7"/>
      <c r="I43" s="23"/>
      <c r="J43" s="137"/>
      <c r="K43" s="137"/>
      <c r="L43" s="137"/>
      <c r="M43" s="137"/>
      <c r="N43" s="137"/>
      <c r="O43" s="138"/>
    </row>
    <row r="44" spans="1:15" x14ac:dyDescent="0.25">
      <c r="A44" s="23"/>
      <c r="B44" s="132" t="s">
        <v>57</v>
      </c>
      <c r="C44" s="133"/>
      <c r="D44" s="133"/>
      <c r="E44" s="133"/>
      <c r="F44" s="133"/>
      <c r="G44" s="134"/>
      <c r="H44" s="7"/>
      <c r="I44" s="23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C3FA-E010-405F-970E-05A46368CF85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15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15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>
        <f>C10</f>
        <v>0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3">
        <v>1</v>
      </c>
      <c r="B16" s="22">
        <v>60</v>
      </c>
      <c r="C16" s="22">
        <f>(9/5)*B16+32</f>
        <v>140</v>
      </c>
      <c r="D16" s="45"/>
      <c r="E16" s="45">
        <f>D16*100</f>
        <v>0</v>
      </c>
      <c r="F16" s="85"/>
      <c r="G16" s="86"/>
      <c r="H16" s="35"/>
      <c r="I16" s="23">
        <v>1</v>
      </c>
      <c r="J16" s="22">
        <v>60</v>
      </c>
      <c r="K16" s="22">
        <f>(9/5)*J16+32</f>
        <v>140</v>
      </c>
      <c r="L16" s="45"/>
      <c r="M16" s="45">
        <f>L16*100</f>
        <v>0</v>
      </c>
      <c r="N16" s="85"/>
      <c r="O16" s="86"/>
    </row>
    <row r="17" spans="1:15" x14ac:dyDescent="0.25">
      <c r="A17" s="23">
        <v>2</v>
      </c>
      <c r="B17" s="22">
        <v>59</v>
      </c>
      <c r="C17" s="22">
        <f t="shared" ref="C17:C41" si="0">(9/5)*B17+32</f>
        <v>138.19999999999999</v>
      </c>
      <c r="D17" s="45"/>
      <c r="E17" s="45">
        <f t="shared" ref="E17:E41" si="1">D17*100</f>
        <v>0</v>
      </c>
      <c r="F17" s="85"/>
      <c r="G17" s="86"/>
      <c r="H17" s="35"/>
      <c r="I17" s="23">
        <v>2</v>
      </c>
      <c r="J17" s="22">
        <v>59</v>
      </c>
      <c r="K17" s="22">
        <f t="shared" ref="K17:K41" si="2">(9/5)*J17+32</f>
        <v>138.19999999999999</v>
      </c>
      <c r="L17" s="45"/>
      <c r="M17" s="45">
        <f t="shared" ref="M17:M41" si="3">L17*100</f>
        <v>0</v>
      </c>
      <c r="N17" s="85"/>
      <c r="O17" s="86"/>
    </row>
    <row r="18" spans="1:15" x14ac:dyDescent="0.25">
      <c r="A18" s="23">
        <v>3</v>
      </c>
      <c r="B18" s="22">
        <v>58</v>
      </c>
      <c r="C18" s="22">
        <f t="shared" si="0"/>
        <v>136.4</v>
      </c>
      <c r="D18" s="45"/>
      <c r="E18" s="45">
        <f t="shared" si="1"/>
        <v>0</v>
      </c>
      <c r="F18" s="85"/>
      <c r="G18" s="86"/>
      <c r="H18" s="35"/>
      <c r="I18" s="23">
        <v>3</v>
      </c>
      <c r="J18" s="22">
        <v>58</v>
      </c>
      <c r="K18" s="22">
        <f t="shared" si="2"/>
        <v>136.4</v>
      </c>
      <c r="L18" s="45"/>
      <c r="M18" s="45">
        <f t="shared" si="3"/>
        <v>0</v>
      </c>
      <c r="N18" s="85"/>
      <c r="O18" s="86"/>
    </row>
    <row r="19" spans="1:15" x14ac:dyDescent="0.25">
      <c r="A19" s="23">
        <v>4</v>
      </c>
      <c r="B19" s="22">
        <v>57</v>
      </c>
      <c r="C19" s="22">
        <f t="shared" si="0"/>
        <v>134.60000000000002</v>
      </c>
      <c r="D19" s="45"/>
      <c r="E19" s="45">
        <f t="shared" si="1"/>
        <v>0</v>
      </c>
      <c r="F19" s="85"/>
      <c r="G19" s="86"/>
      <c r="H19" s="35"/>
      <c r="I19" s="23">
        <v>4</v>
      </c>
      <c r="J19" s="22">
        <v>57</v>
      </c>
      <c r="K19" s="22">
        <f t="shared" si="2"/>
        <v>134.60000000000002</v>
      </c>
      <c r="L19" s="45"/>
      <c r="M19" s="45">
        <f t="shared" si="3"/>
        <v>0</v>
      </c>
      <c r="N19" s="85"/>
      <c r="O19" s="86"/>
    </row>
    <row r="20" spans="1:15" x14ac:dyDescent="0.25">
      <c r="A20" s="23">
        <v>5</v>
      </c>
      <c r="B20" s="22">
        <v>56</v>
      </c>
      <c r="C20" s="22">
        <f t="shared" si="0"/>
        <v>132.80000000000001</v>
      </c>
      <c r="D20" s="45"/>
      <c r="E20" s="45">
        <f t="shared" si="1"/>
        <v>0</v>
      </c>
      <c r="F20" s="85"/>
      <c r="G20" s="86"/>
      <c r="H20" s="35"/>
      <c r="I20" s="23">
        <v>5</v>
      </c>
      <c r="J20" s="22">
        <v>56</v>
      </c>
      <c r="K20" s="22">
        <f t="shared" si="2"/>
        <v>132.80000000000001</v>
      </c>
      <c r="L20" s="45"/>
      <c r="M20" s="45">
        <f t="shared" si="3"/>
        <v>0</v>
      </c>
      <c r="N20" s="85"/>
      <c r="O20" s="86"/>
    </row>
    <row r="21" spans="1:15" x14ac:dyDescent="0.25">
      <c r="A21" s="23">
        <v>6</v>
      </c>
      <c r="B21" s="22">
        <v>55</v>
      </c>
      <c r="C21" s="22">
        <f t="shared" si="0"/>
        <v>131</v>
      </c>
      <c r="D21" s="45"/>
      <c r="E21" s="45">
        <f t="shared" si="1"/>
        <v>0</v>
      </c>
      <c r="F21" s="85"/>
      <c r="G21" s="86"/>
      <c r="H21" s="35"/>
      <c r="I21" s="23">
        <v>6</v>
      </c>
      <c r="J21" s="22">
        <v>55</v>
      </c>
      <c r="K21" s="22">
        <f t="shared" si="2"/>
        <v>131</v>
      </c>
      <c r="L21" s="45"/>
      <c r="M21" s="45">
        <f t="shared" si="3"/>
        <v>0</v>
      </c>
      <c r="N21" s="85"/>
      <c r="O21" s="86"/>
    </row>
    <row r="22" spans="1:15" x14ac:dyDescent="0.25">
      <c r="A22" s="23">
        <v>7</v>
      </c>
      <c r="B22" s="22">
        <v>54</v>
      </c>
      <c r="C22" s="22">
        <f t="shared" si="0"/>
        <v>129.19999999999999</v>
      </c>
      <c r="D22" s="42"/>
      <c r="E22" s="45">
        <f t="shared" si="1"/>
        <v>0</v>
      </c>
      <c r="F22" s="85"/>
      <c r="G22" s="86"/>
      <c r="H22" s="35"/>
      <c r="I22" s="23">
        <v>7</v>
      </c>
      <c r="J22" s="22">
        <v>54</v>
      </c>
      <c r="K22" s="22">
        <f t="shared" si="2"/>
        <v>129.19999999999999</v>
      </c>
      <c r="L22" s="42"/>
      <c r="M22" s="45">
        <f t="shared" si="3"/>
        <v>0</v>
      </c>
      <c r="N22" s="85"/>
      <c r="O22" s="86"/>
    </row>
    <row r="23" spans="1:15" x14ac:dyDescent="0.25">
      <c r="A23" s="23">
        <v>8</v>
      </c>
      <c r="B23" s="22">
        <v>53</v>
      </c>
      <c r="C23" s="22">
        <f t="shared" si="0"/>
        <v>127.4</v>
      </c>
      <c r="D23" s="42"/>
      <c r="E23" s="45">
        <f t="shared" si="1"/>
        <v>0</v>
      </c>
      <c r="F23" s="85"/>
      <c r="G23" s="86"/>
      <c r="H23" s="35"/>
      <c r="I23" s="23">
        <v>8</v>
      </c>
      <c r="J23" s="22">
        <v>53</v>
      </c>
      <c r="K23" s="22">
        <f t="shared" si="2"/>
        <v>127.4</v>
      </c>
      <c r="L23" s="42"/>
      <c r="M23" s="45">
        <f t="shared" si="3"/>
        <v>0</v>
      </c>
      <c r="N23" s="85"/>
      <c r="O23" s="86"/>
    </row>
    <row r="24" spans="1:15" x14ac:dyDescent="0.25">
      <c r="A24" s="23">
        <v>9</v>
      </c>
      <c r="B24" s="22">
        <v>52</v>
      </c>
      <c r="C24" s="22">
        <f t="shared" si="0"/>
        <v>125.60000000000001</v>
      </c>
      <c r="D24" s="45"/>
      <c r="E24" s="45">
        <f t="shared" si="1"/>
        <v>0</v>
      </c>
      <c r="F24" s="85"/>
      <c r="G24" s="86"/>
      <c r="H24" s="35"/>
      <c r="I24" s="23">
        <v>9</v>
      </c>
      <c r="J24" s="22">
        <v>52</v>
      </c>
      <c r="K24" s="22">
        <f t="shared" si="2"/>
        <v>125.60000000000001</v>
      </c>
      <c r="L24" s="45"/>
      <c r="M24" s="45">
        <f t="shared" si="3"/>
        <v>0</v>
      </c>
      <c r="N24" s="85"/>
      <c r="O24" s="86"/>
    </row>
    <row r="25" spans="1:15" x14ac:dyDescent="0.25">
      <c r="A25" s="23">
        <v>10</v>
      </c>
      <c r="B25" s="22">
        <v>51</v>
      </c>
      <c r="C25" s="22">
        <f t="shared" si="0"/>
        <v>123.8</v>
      </c>
      <c r="D25" s="45"/>
      <c r="E25" s="45">
        <f t="shared" si="1"/>
        <v>0</v>
      </c>
      <c r="F25" s="85"/>
      <c r="G25" s="86"/>
      <c r="H25" s="35"/>
      <c r="I25" s="23">
        <v>10</v>
      </c>
      <c r="J25" s="22">
        <v>51</v>
      </c>
      <c r="K25" s="22">
        <f t="shared" si="2"/>
        <v>123.8</v>
      </c>
      <c r="L25" s="45"/>
      <c r="M25" s="45">
        <f t="shared" si="3"/>
        <v>0</v>
      </c>
      <c r="N25" s="85"/>
      <c r="O25" s="86"/>
    </row>
    <row r="26" spans="1:15" x14ac:dyDescent="0.25">
      <c r="A26" s="23">
        <v>11</v>
      </c>
      <c r="B26" s="22">
        <v>50</v>
      </c>
      <c r="C26" s="22">
        <f t="shared" si="0"/>
        <v>122</v>
      </c>
      <c r="D26" s="45"/>
      <c r="E26" s="45">
        <f t="shared" si="1"/>
        <v>0</v>
      </c>
      <c r="F26" s="85"/>
      <c r="G26" s="86"/>
      <c r="H26" s="35"/>
      <c r="I26" s="23">
        <v>11</v>
      </c>
      <c r="J26" s="22">
        <v>50</v>
      </c>
      <c r="K26" s="22">
        <f t="shared" si="2"/>
        <v>122</v>
      </c>
      <c r="L26" s="45"/>
      <c r="M26" s="45">
        <f t="shared" si="3"/>
        <v>0</v>
      </c>
      <c r="N26" s="85"/>
      <c r="O26" s="86"/>
    </row>
    <row r="27" spans="1:15" x14ac:dyDescent="0.25">
      <c r="A27" s="23">
        <v>12</v>
      </c>
      <c r="B27" s="22">
        <v>49</v>
      </c>
      <c r="C27" s="22">
        <f t="shared" si="0"/>
        <v>120.2</v>
      </c>
      <c r="D27" s="45"/>
      <c r="E27" s="45">
        <f t="shared" si="1"/>
        <v>0</v>
      </c>
      <c r="F27" s="85"/>
      <c r="G27" s="86"/>
      <c r="H27" s="35"/>
      <c r="I27" s="23">
        <v>12</v>
      </c>
      <c r="J27" s="22">
        <v>49</v>
      </c>
      <c r="K27" s="22">
        <f t="shared" si="2"/>
        <v>120.2</v>
      </c>
      <c r="L27" s="45"/>
      <c r="M27" s="45">
        <f t="shared" si="3"/>
        <v>0</v>
      </c>
      <c r="N27" s="85"/>
      <c r="O27" s="86"/>
    </row>
    <row r="28" spans="1:15" x14ac:dyDescent="0.25">
      <c r="A28" s="23">
        <v>13</v>
      </c>
      <c r="B28" s="22">
        <v>48</v>
      </c>
      <c r="C28" s="22">
        <f t="shared" si="0"/>
        <v>118.4</v>
      </c>
      <c r="D28" s="45"/>
      <c r="E28" s="45">
        <f t="shared" si="1"/>
        <v>0</v>
      </c>
      <c r="F28" s="85"/>
      <c r="G28" s="86"/>
      <c r="H28" s="35"/>
      <c r="I28" s="23">
        <v>13</v>
      </c>
      <c r="J28" s="22">
        <v>48</v>
      </c>
      <c r="K28" s="22">
        <f t="shared" si="2"/>
        <v>118.4</v>
      </c>
      <c r="L28" s="45"/>
      <c r="M28" s="45">
        <f t="shared" si="3"/>
        <v>0</v>
      </c>
      <c r="N28" s="85"/>
      <c r="O28" s="86"/>
    </row>
    <row r="29" spans="1:15" x14ac:dyDescent="0.25">
      <c r="A29" s="23">
        <v>14</v>
      </c>
      <c r="B29" s="22">
        <v>47</v>
      </c>
      <c r="C29" s="22">
        <f t="shared" si="0"/>
        <v>116.60000000000001</v>
      </c>
      <c r="D29" s="45"/>
      <c r="E29" s="45">
        <f t="shared" si="1"/>
        <v>0</v>
      </c>
      <c r="F29" s="85"/>
      <c r="G29" s="86"/>
      <c r="H29" s="35"/>
      <c r="I29" s="23">
        <v>14</v>
      </c>
      <c r="J29" s="22">
        <v>47</v>
      </c>
      <c r="K29" s="22">
        <f t="shared" si="2"/>
        <v>116.60000000000001</v>
      </c>
      <c r="L29" s="45"/>
      <c r="M29" s="45">
        <f t="shared" si="3"/>
        <v>0</v>
      </c>
      <c r="N29" s="85"/>
      <c r="O29" s="86"/>
    </row>
    <row r="30" spans="1:15" x14ac:dyDescent="0.25">
      <c r="A30" s="23">
        <v>15</v>
      </c>
      <c r="B30" s="22">
        <v>46</v>
      </c>
      <c r="C30" s="22">
        <f t="shared" si="0"/>
        <v>114.8</v>
      </c>
      <c r="D30" s="45"/>
      <c r="E30" s="45">
        <f t="shared" si="1"/>
        <v>0</v>
      </c>
      <c r="F30" s="85"/>
      <c r="G30" s="86"/>
      <c r="H30" s="35"/>
      <c r="I30" s="23">
        <v>15</v>
      </c>
      <c r="J30" s="22">
        <v>46</v>
      </c>
      <c r="K30" s="22">
        <f t="shared" si="2"/>
        <v>114.8</v>
      </c>
      <c r="L30" s="45"/>
      <c r="M30" s="45">
        <f t="shared" si="3"/>
        <v>0</v>
      </c>
      <c r="N30" s="85"/>
      <c r="O30" s="86"/>
    </row>
    <row r="31" spans="1:15" x14ac:dyDescent="0.25">
      <c r="A31" s="23">
        <v>16</v>
      </c>
      <c r="B31" s="22">
        <v>45</v>
      </c>
      <c r="C31" s="22">
        <f t="shared" si="0"/>
        <v>113</v>
      </c>
      <c r="D31" s="45"/>
      <c r="E31" s="45">
        <f t="shared" si="1"/>
        <v>0</v>
      </c>
      <c r="F31" s="85"/>
      <c r="G31" s="86"/>
      <c r="H31" s="35"/>
      <c r="I31" s="23">
        <v>16</v>
      </c>
      <c r="J31" s="22">
        <v>45</v>
      </c>
      <c r="K31" s="22">
        <f t="shared" si="2"/>
        <v>113</v>
      </c>
      <c r="L31" s="45"/>
      <c r="M31" s="45">
        <f t="shared" si="3"/>
        <v>0</v>
      </c>
      <c r="N31" s="85"/>
      <c r="O31" s="86"/>
    </row>
    <row r="32" spans="1:15" x14ac:dyDescent="0.25">
      <c r="A32" s="23">
        <v>17</v>
      </c>
      <c r="B32" s="22">
        <v>44</v>
      </c>
      <c r="C32" s="22">
        <f t="shared" si="0"/>
        <v>111.2</v>
      </c>
      <c r="D32" s="45"/>
      <c r="E32" s="45">
        <f t="shared" si="1"/>
        <v>0</v>
      </c>
      <c r="F32" s="85"/>
      <c r="G32" s="86"/>
      <c r="H32" s="35"/>
      <c r="I32" s="23">
        <v>17</v>
      </c>
      <c r="J32" s="22">
        <v>44</v>
      </c>
      <c r="K32" s="22">
        <f t="shared" si="2"/>
        <v>111.2</v>
      </c>
      <c r="L32" s="45"/>
      <c r="M32" s="45">
        <f t="shared" si="3"/>
        <v>0</v>
      </c>
      <c r="N32" s="85"/>
      <c r="O32" s="86"/>
    </row>
    <row r="33" spans="1:15" x14ac:dyDescent="0.25">
      <c r="A33" s="23">
        <v>18</v>
      </c>
      <c r="B33" s="22">
        <v>43</v>
      </c>
      <c r="C33" s="22">
        <f t="shared" si="0"/>
        <v>109.4</v>
      </c>
      <c r="D33" s="45"/>
      <c r="E33" s="45">
        <f t="shared" si="1"/>
        <v>0</v>
      </c>
      <c r="F33" s="85"/>
      <c r="G33" s="86"/>
      <c r="H33" s="35"/>
      <c r="I33" s="23">
        <v>18</v>
      </c>
      <c r="J33" s="22">
        <v>43</v>
      </c>
      <c r="K33" s="22">
        <f t="shared" si="2"/>
        <v>109.4</v>
      </c>
      <c r="L33" s="45"/>
      <c r="M33" s="45">
        <f t="shared" si="3"/>
        <v>0</v>
      </c>
      <c r="N33" s="85"/>
      <c r="O33" s="86"/>
    </row>
    <row r="34" spans="1:15" x14ac:dyDescent="0.25">
      <c r="A34" s="23">
        <v>19</v>
      </c>
      <c r="B34" s="22">
        <v>42</v>
      </c>
      <c r="C34" s="22">
        <f t="shared" si="0"/>
        <v>107.60000000000001</v>
      </c>
      <c r="D34" s="45"/>
      <c r="E34" s="45">
        <f t="shared" si="1"/>
        <v>0</v>
      </c>
      <c r="F34" s="85"/>
      <c r="G34" s="86"/>
      <c r="H34" s="35"/>
      <c r="I34" s="23">
        <v>19</v>
      </c>
      <c r="J34" s="22">
        <v>42</v>
      </c>
      <c r="K34" s="22">
        <f t="shared" si="2"/>
        <v>107.60000000000001</v>
      </c>
      <c r="L34" s="45"/>
      <c r="M34" s="45">
        <f t="shared" si="3"/>
        <v>0</v>
      </c>
      <c r="N34" s="85"/>
      <c r="O34" s="86"/>
    </row>
    <row r="35" spans="1:15" x14ac:dyDescent="0.25">
      <c r="A35" s="23">
        <v>20</v>
      </c>
      <c r="B35" s="22">
        <v>41</v>
      </c>
      <c r="C35" s="22">
        <f t="shared" si="0"/>
        <v>105.8</v>
      </c>
      <c r="D35" s="45"/>
      <c r="E35" s="45">
        <f t="shared" si="1"/>
        <v>0</v>
      </c>
      <c r="F35" s="85"/>
      <c r="G35" s="86"/>
      <c r="H35" s="35"/>
      <c r="I35" s="23">
        <v>20</v>
      </c>
      <c r="J35" s="22">
        <v>41</v>
      </c>
      <c r="K35" s="22">
        <f t="shared" si="2"/>
        <v>105.8</v>
      </c>
      <c r="L35" s="45"/>
      <c r="M35" s="45">
        <f t="shared" si="3"/>
        <v>0</v>
      </c>
      <c r="N35" s="85"/>
      <c r="O35" s="86"/>
    </row>
    <row r="36" spans="1:15" x14ac:dyDescent="0.25">
      <c r="A36" s="23">
        <v>21</v>
      </c>
      <c r="B36" s="22">
        <v>40</v>
      </c>
      <c r="C36" s="22">
        <f t="shared" si="0"/>
        <v>104</v>
      </c>
      <c r="D36" s="45"/>
      <c r="E36" s="45">
        <f t="shared" si="1"/>
        <v>0</v>
      </c>
      <c r="F36" s="85"/>
      <c r="G36" s="86"/>
      <c r="H36" s="35"/>
      <c r="I36" s="23">
        <v>21</v>
      </c>
      <c r="J36" s="22">
        <v>40</v>
      </c>
      <c r="K36" s="22">
        <f t="shared" si="2"/>
        <v>104</v>
      </c>
      <c r="L36" s="45"/>
      <c r="M36" s="45">
        <f t="shared" si="3"/>
        <v>0</v>
      </c>
      <c r="N36" s="85"/>
      <c r="O36" s="86"/>
    </row>
    <row r="37" spans="1:15" x14ac:dyDescent="0.25">
      <c r="A37" s="23">
        <v>22</v>
      </c>
      <c r="B37" s="22">
        <v>39</v>
      </c>
      <c r="C37" s="22">
        <f t="shared" si="0"/>
        <v>102.2</v>
      </c>
      <c r="D37" s="45"/>
      <c r="E37" s="45">
        <f t="shared" si="1"/>
        <v>0</v>
      </c>
      <c r="F37" s="85"/>
      <c r="G37" s="86"/>
      <c r="H37" s="35"/>
      <c r="I37" s="23">
        <v>22</v>
      </c>
      <c r="J37" s="22">
        <v>39</v>
      </c>
      <c r="K37" s="22">
        <f t="shared" si="2"/>
        <v>102.2</v>
      </c>
      <c r="L37" s="45"/>
      <c r="M37" s="45">
        <f t="shared" si="3"/>
        <v>0</v>
      </c>
      <c r="N37" s="85"/>
      <c r="O37" s="86"/>
    </row>
    <row r="38" spans="1:15" x14ac:dyDescent="0.25">
      <c r="A38" s="23">
        <v>23</v>
      </c>
      <c r="B38" s="22">
        <v>38</v>
      </c>
      <c r="C38" s="22">
        <f t="shared" si="0"/>
        <v>100.4</v>
      </c>
      <c r="D38" s="45"/>
      <c r="E38" s="45">
        <f t="shared" si="1"/>
        <v>0</v>
      </c>
      <c r="F38" s="85"/>
      <c r="G38" s="86"/>
      <c r="H38" s="35"/>
      <c r="I38" s="23">
        <v>23</v>
      </c>
      <c r="J38" s="22">
        <v>38</v>
      </c>
      <c r="K38" s="22">
        <f t="shared" si="2"/>
        <v>100.4</v>
      </c>
      <c r="L38" s="45"/>
      <c r="M38" s="45">
        <f t="shared" si="3"/>
        <v>0</v>
      </c>
      <c r="N38" s="85"/>
      <c r="O38" s="86"/>
    </row>
    <row r="39" spans="1:15" x14ac:dyDescent="0.25">
      <c r="A39" s="23">
        <v>24</v>
      </c>
      <c r="B39" s="22">
        <v>37</v>
      </c>
      <c r="C39" s="22">
        <f t="shared" si="0"/>
        <v>98.600000000000009</v>
      </c>
      <c r="D39" s="45"/>
      <c r="E39" s="45">
        <f t="shared" si="1"/>
        <v>0</v>
      </c>
      <c r="F39" s="85"/>
      <c r="G39" s="86"/>
      <c r="H39" s="35"/>
      <c r="I39" s="23">
        <v>24</v>
      </c>
      <c r="J39" s="22">
        <v>37</v>
      </c>
      <c r="K39" s="22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3">
        <v>25</v>
      </c>
      <c r="B40" s="22">
        <v>36</v>
      </c>
      <c r="C40" s="22">
        <f t="shared" si="0"/>
        <v>96.8</v>
      </c>
      <c r="D40" s="45"/>
      <c r="E40" s="45">
        <f t="shared" si="1"/>
        <v>0</v>
      </c>
      <c r="F40" s="85"/>
      <c r="G40" s="86"/>
      <c r="H40" s="35"/>
      <c r="I40" s="23">
        <v>25</v>
      </c>
      <c r="J40" s="22">
        <v>36</v>
      </c>
      <c r="K40" s="22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3">
        <v>26</v>
      </c>
      <c r="B41" s="22">
        <v>35</v>
      </c>
      <c r="C41" s="22">
        <f t="shared" si="0"/>
        <v>95</v>
      </c>
      <c r="D41" s="45"/>
      <c r="E41" s="45">
        <f t="shared" si="1"/>
        <v>0</v>
      </c>
      <c r="F41" s="85"/>
      <c r="G41" s="86"/>
      <c r="H41" s="35"/>
      <c r="I41" s="23">
        <v>26</v>
      </c>
      <c r="J41" s="22">
        <v>35</v>
      </c>
      <c r="K41" s="22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3"/>
      <c r="B42" s="121" t="s">
        <v>40</v>
      </c>
      <c r="C42" s="121"/>
      <c r="D42" s="121"/>
      <c r="E42" s="121"/>
      <c r="F42" s="121"/>
      <c r="G42" s="122"/>
      <c r="H42" s="35"/>
      <c r="I42" s="23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3"/>
      <c r="B43" s="137"/>
      <c r="C43" s="137"/>
      <c r="D43" s="137"/>
      <c r="E43" s="137"/>
      <c r="F43" s="137"/>
      <c r="G43" s="138"/>
      <c r="H43" s="7"/>
      <c r="I43" s="23"/>
      <c r="J43" s="137"/>
      <c r="K43" s="137"/>
      <c r="L43" s="137"/>
      <c r="M43" s="137"/>
      <c r="N43" s="137"/>
      <c r="O43" s="138"/>
    </row>
    <row r="44" spans="1:15" x14ac:dyDescent="0.25">
      <c r="A44" s="23"/>
      <c r="B44" s="137"/>
      <c r="C44" s="137"/>
      <c r="D44" s="137"/>
      <c r="E44" s="137"/>
      <c r="F44" s="137"/>
      <c r="G44" s="138"/>
      <c r="H44" s="7"/>
      <c r="I44" s="23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320D-4967-40D6-A2A1-6CCC1B374C3B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15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15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>
        <f>C10</f>
        <v>0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3">
        <v>1</v>
      </c>
      <c r="B16" s="22">
        <v>60</v>
      </c>
      <c r="C16" s="22">
        <f>(9/5)*B16+32</f>
        <v>140</v>
      </c>
      <c r="D16" s="45"/>
      <c r="E16" s="45">
        <f>D16*100</f>
        <v>0</v>
      </c>
      <c r="F16" s="85"/>
      <c r="G16" s="86"/>
      <c r="H16" s="35"/>
      <c r="I16" s="23">
        <v>1</v>
      </c>
      <c r="J16" s="22">
        <v>60</v>
      </c>
      <c r="K16" s="22">
        <f>(9/5)*J16+32</f>
        <v>140</v>
      </c>
      <c r="L16" s="45"/>
      <c r="M16" s="45">
        <f>L16*100</f>
        <v>0</v>
      </c>
      <c r="N16" s="85"/>
      <c r="O16" s="86"/>
    </row>
    <row r="17" spans="1:15" x14ac:dyDescent="0.25">
      <c r="A17" s="23">
        <v>2</v>
      </c>
      <c r="B17" s="22">
        <v>59</v>
      </c>
      <c r="C17" s="22">
        <f t="shared" ref="C17:C41" si="0">(9/5)*B17+32</f>
        <v>138.19999999999999</v>
      </c>
      <c r="D17" s="45"/>
      <c r="E17" s="45">
        <f t="shared" ref="E17:E41" si="1">D17*100</f>
        <v>0</v>
      </c>
      <c r="F17" s="85"/>
      <c r="G17" s="86"/>
      <c r="H17" s="35"/>
      <c r="I17" s="23">
        <v>2</v>
      </c>
      <c r="J17" s="22">
        <v>59</v>
      </c>
      <c r="K17" s="22">
        <f t="shared" ref="K17:K41" si="2">(9/5)*J17+32</f>
        <v>138.19999999999999</v>
      </c>
      <c r="L17" s="45"/>
      <c r="M17" s="45">
        <f t="shared" ref="M17:M41" si="3">L17*100</f>
        <v>0</v>
      </c>
      <c r="N17" s="85"/>
      <c r="O17" s="86"/>
    </row>
    <row r="18" spans="1:15" x14ac:dyDescent="0.25">
      <c r="A18" s="23">
        <v>3</v>
      </c>
      <c r="B18" s="22">
        <v>58</v>
      </c>
      <c r="C18" s="22">
        <f t="shared" si="0"/>
        <v>136.4</v>
      </c>
      <c r="D18" s="45"/>
      <c r="E18" s="45">
        <f t="shared" si="1"/>
        <v>0</v>
      </c>
      <c r="F18" s="85"/>
      <c r="G18" s="86"/>
      <c r="H18" s="35"/>
      <c r="I18" s="23">
        <v>3</v>
      </c>
      <c r="J18" s="22">
        <v>58</v>
      </c>
      <c r="K18" s="22">
        <f t="shared" si="2"/>
        <v>136.4</v>
      </c>
      <c r="L18" s="45"/>
      <c r="M18" s="45">
        <f t="shared" si="3"/>
        <v>0</v>
      </c>
      <c r="N18" s="85"/>
      <c r="O18" s="86"/>
    </row>
    <row r="19" spans="1:15" x14ac:dyDescent="0.25">
      <c r="A19" s="23">
        <v>4</v>
      </c>
      <c r="B19" s="22">
        <v>57</v>
      </c>
      <c r="C19" s="22">
        <f t="shared" si="0"/>
        <v>134.60000000000002</v>
      </c>
      <c r="D19" s="45"/>
      <c r="E19" s="45">
        <f t="shared" si="1"/>
        <v>0</v>
      </c>
      <c r="F19" s="85"/>
      <c r="G19" s="86"/>
      <c r="H19" s="35"/>
      <c r="I19" s="23">
        <v>4</v>
      </c>
      <c r="J19" s="22">
        <v>57</v>
      </c>
      <c r="K19" s="22">
        <f t="shared" si="2"/>
        <v>134.60000000000002</v>
      </c>
      <c r="L19" s="45"/>
      <c r="M19" s="45">
        <f t="shared" si="3"/>
        <v>0</v>
      </c>
      <c r="N19" s="85"/>
      <c r="O19" s="86"/>
    </row>
    <row r="20" spans="1:15" x14ac:dyDescent="0.25">
      <c r="A20" s="23">
        <v>5</v>
      </c>
      <c r="B20" s="22">
        <v>56</v>
      </c>
      <c r="C20" s="22">
        <f t="shared" si="0"/>
        <v>132.80000000000001</v>
      </c>
      <c r="D20" s="45"/>
      <c r="E20" s="45">
        <f t="shared" si="1"/>
        <v>0</v>
      </c>
      <c r="F20" s="85"/>
      <c r="G20" s="86"/>
      <c r="H20" s="35"/>
      <c r="I20" s="23">
        <v>5</v>
      </c>
      <c r="J20" s="22">
        <v>56</v>
      </c>
      <c r="K20" s="22">
        <f t="shared" si="2"/>
        <v>132.80000000000001</v>
      </c>
      <c r="L20" s="45"/>
      <c r="M20" s="45">
        <f t="shared" si="3"/>
        <v>0</v>
      </c>
      <c r="N20" s="85"/>
      <c r="O20" s="86"/>
    </row>
    <row r="21" spans="1:15" x14ac:dyDescent="0.25">
      <c r="A21" s="23">
        <v>6</v>
      </c>
      <c r="B21" s="22">
        <v>55</v>
      </c>
      <c r="C21" s="22">
        <f t="shared" si="0"/>
        <v>131</v>
      </c>
      <c r="D21" s="45"/>
      <c r="E21" s="45">
        <f t="shared" si="1"/>
        <v>0</v>
      </c>
      <c r="F21" s="85"/>
      <c r="G21" s="86"/>
      <c r="H21" s="35"/>
      <c r="I21" s="23">
        <v>6</v>
      </c>
      <c r="J21" s="22">
        <v>55</v>
      </c>
      <c r="K21" s="22">
        <f t="shared" si="2"/>
        <v>131</v>
      </c>
      <c r="L21" s="45"/>
      <c r="M21" s="45">
        <f t="shared" si="3"/>
        <v>0</v>
      </c>
      <c r="N21" s="85"/>
      <c r="O21" s="86"/>
    </row>
    <row r="22" spans="1:15" x14ac:dyDescent="0.25">
      <c r="A22" s="23">
        <v>7</v>
      </c>
      <c r="B22" s="22">
        <v>54</v>
      </c>
      <c r="C22" s="22">
        <f t="shared" si="0"/>
        <v>129.19999999999999</v>
      </c>
      <c r="D22" s="42"/>
      <c r="E22" s="45">
        <f t="shared" si="1"/>
        <v>0</v>
      </c>
      <c r="F22" s="85"/>
      <c r="G22" s="86"/>
      <c r="H22" s="35"/>
      <c r="I22" s="23">
        <v>7</v>
      </c>
      <c r="J22" s="22">
        <v>54</v>
      </c>
      <c r="K22" s="22">
        <f t="shared" si="2"/>
        <v>129.19999999999999</v>
      </c>
      <c r="L22" s="42"/>
      <c r="M22" s="45">
        <f t="shared" si="3"/>
        <v>0</v>
      </c>
      <c r="N22" s="85"/>
      <c r="O22" s="86"/>
    </row>
    <row r="23" spans="1:15" x14ac:dyDescent="0.25">
      <c r="A23" s="23">
        <v>8</v>
      </c>
      <c r="B23" s="22">
        <v>53</v>
      </c>
      <c r="C23" s="22">
        <f t="shared" si="0"/>
        <v>127.4</v>
      </c>
      <c r="D23" s="42"/>
      <c r="E23" s="45">
        <f t="shared" si="1"/>
        <v>0</v>
      </c>
      <c r="F23" s="85"/>
      <c r="G23" s="86"/>
      <c r="H23" s="35"/>
      <c r="I23" s="23">
        <v>8</v>
      </c>
      <c r="J23" s="22">
        <v>53</v>
      </c>
      <c r="K23" s="22">
        <f t="shared" si="2"/>
        <v>127.4</v>
      </c>
      <c r="L23" s="42"/>
      <c r="M23" s="45">
        <f t="shared" si="3"/>
        <v>0</v>
      </c>
      <c r="N23" s="85"/>
      <c r="O23" s="86"/>
    </row>
    <row r="24" spans="1:15" x14ac:dyDescent="0.25">
      <c r="A24" s="23">
        <v>9</v>
      </c>
      <c r="B24" s="22">
        <v>52</v>
      </c>
      <c r="C24" s="22">
        <f t="shared" si="0"/>
        <v>125.60000000000001</v>
      </c>
      <c r="D24" s="45"/>
      <c r="E24" s="45">
        <f t="shared" si="1"/>
        <v>0</v>
      </c>
      <c r="F24" s="85"/>
      <c r="G24" s="86"/>
      <c r="H24" s="35"/>
      <c r="I24" s="23">
        <v>9</v>
      </c>
      <c r="J24" s="22">
        <v>52</v>
      </c>
      <c r="K24" s="22">
        <f t="shared" si="2"/>
        <v>125.60000000000001</v>
      </c>
      <c r="L24" s="45"/>
      <c r="M24" s="45">
        <f t="shared" si="3"/>
        <v>0</v>
      </c>
      <c r="N24" s="85"/>
      <c r="O24" s="86"/>
    </row>
    <row r="25" spans="1:15" x14ac:dyDescent="0.25">
      <c r="A25" s="23">
        <v>10</v>
      </c>
      <c r="B25" s="22">
        <v>51</v>
      </c>
      <c r="C25" s="22">
        <f t="shared" si="0"/>
        <v>123.8</v>
      </c>
      <c r="D25" s="45"/>
      <c r="E25" s="45">
        <f t="shared" si="1"/>
        <v>0</v>
      </c>
      <c r="F25" s="85"/>
      <c r="G25" s="86"/>
      <c r="H25" s="35"/>
      <c r="I25" s="23">
        <v>10</v>
      </c>
      <c r="J25" s="22">
        <v>51</v>
      </c>
      <c r="K25" s="22">
        <f t="shared" si="2"/>
        <v>123.8</v>
      </c>
      <c r="L25" s="45"/>
      <c r="M25" s="45">
        <f t="shared" si="3"/>
        <v>0</v>
      </c>
      <c r="N25" s="85"/>
      <c r="O25" s="86"/>
    </row>
    <row r="26" spans="1:15" x14ac:dyDescent="0.25">
      <c r="A26" s="23">
        <v>11</v>
      </c>
      <c r="B26" s="22">
        <v>50</v>
      </c>
      <c r="C26" s="22">
        <f t="shared" si="0"/>
        <v>122</v>
      </c>
      <c r="D26" s="45"/>
      <c r="E26" s="45">
        <f t="shared" si="1"/>
        <v>0</v>
      </c>
      <c r="F26" s="85"/>
      <c r="G26" s="86"/>
      <c r="H26" s="35"/>
      <c r="I26" s="23">
        <v>11</v>
      </c>
      <c r="J26" s="22">
        <v>50</v>
      </c>
      <c r="K26" s="22">
        <f t="shared" si="2"/>
        <v>122</v>
      </c>
      <c r="L26" s="45"/>
      <c r="M26" s="45">
        <f t="shared" si="3"/>
        <v>0</v>
      </c>
      <c r="N26" s="85"/>
      <c r="O26" s="86"/>
    </row>
    <row r="27" spans="1:15" x14ac:dyDescent="0.25">
      <c r="A27" s="23">
        <v>12</v>
      </c>
      <c r="B27" s="22">
        <v>49</v>
      </c>
      <c r="C27" s="22">
        <f t="shared" si="0"/>
        <v>120.2</v>
      </c>
      <c r="D27" s="45"/>
      <c r="E27" s="45">
        <f t="shared" si="1"/>
        <v>0</v>
      </c>
      <c r="F27" s="85"/>
      <c r="G27" s="86"/>
      <c r="H27" s="35"/>
      <c r="I27" s="23">
        <v>12</v>
      </c>
      <c r="J27" s="22">
        <v>49</v>
      </c>
      <c r="K27" s="22">
        <f t="shared" si="2"/>
        <v>120.2</v>
      </c>
      <c r="L27" s="45"/>
      <c r="M27" s="45">
        <f t="shared" si="3"/>
        <v>0</v>
      </c>
      <c r="N27" s="85"/>
      <c r="O27" s="86"/>
    </row>
    <row r="28" spans="1:15" x14ac:dyDescent="0.25">
      <c r="A28" s="23">
        <v>13</v>
      </c>
      <c r="B28" s="22">
        <v>48</v>
      </c>
      <c r="C28" s="22">
        <f t="shared" si="0"/>
        <v>118.4</v>
      </c>
      <c r="D28" s="45"/>
      <c r="E28" s="45">
        <f t="shared" si="1"/>
        <v>0</v>
      </c>
      <c r="F28" s="85"/>
      <c r="G28" s="86"/>
      <c r="H28" s="35"/>
      <c r="I28" s="23">
        <v>13</v>
      </c>
      <c r="J28" s="22">
        <v>48</v>
      </c>
      <c r="K28" s="22">
        <f t="shared" si="2"/>
        <v>118.4</v>
      </c>
      <c r="L28" s="45"/>
      <c r="M28" s="45">
        <f t="shared" si="3"/>
        <v>0</v>
      </c>
      <c r="N28" s="85"/>
      <c r="O28" s="86"/>
    </row>
    <row r="29" spans="1:15" x14ac:dyDescent="0.25">
      <c r="A29" s="23">
        <v>14</v>
      </c>
      <c r="B29" s="22">
        <v>47</v>
      </c>
      <c r="C29" s="22">
        <f t="shared" si="0"/>
        <v>116.60000000000001</v>
      </c>
      <c r="D29" s="45"/>
      <c r="E29" s="45">
        <f t="shared" si="1"/>
        <v>0</v>
      </c>
      <c r="F29" s="85"/>
      <c r="G29" s="86"/>
      <c r="H29" s="35"/>
      <c r="I29" s="23">
        <v>14</v>
      </c>
      <c r="J29" s="22">
        <v>47</v>
      </c>
      <c r="K29" s="22">
        <f t="shared" si="2"/>
        <v>116.60000000000001</v>
      </c>
      <c r="L29" s="45"/>
      <c r="M29" s="45">
        <f t="shared" si="3"/>
        <v>0</v>
      </c>
      <c r="N29" s="85"/>
      <c r="O29" s="86"/>
    </row>
    <row r="30" spans="1:15" x14ac:dyDescent="0.25">
      <c r="A30" s="23">
        <v>15</v>
      </c>
      <c r="B30" s="22">
        <v>46</v>
      </c>
      <c r="C30" s="22">
        <f t="shared" si="0"/>
        <v>114.8</v>
      </c>
      <c r="D30" s="45"/>
      <c r="E30" s="45">
        <f t="shared" si="1"/>
        <v>0</v>
      </c>
      <c r="F30" s="85"/>
      <c r="G30" s="86"/>
      <c r="H30" s="35"/>
      <c r="I30" s="23">
        <v>15</v>
      </c>
      <c r="J30" s="22">
        <v>46</v>
      </c>
      <c r="K30" s="22">
        <f t="shared" si="2"/>
        <v>114.8</v>
      </c>
      <c r="L30" s="45"/>
      <c r="M30" s="45">
        <f t="shared" si="3"/>
        <v>0</v>
      </c>
      <c r="N30" s="85"/>
      <c r="O30" s="86"/>
    </row>
    <row r="31" spans="1:15" x14ac:dyDescent="0.25">
      <c r="A31" s="23">
        <v>16</v>
      </c>
      <c r="B31" s="22">
        <v>45</v>
      </c>
      <c r="C31" s="22">
        <f t="shared" si="0"/>
        <v>113</v>
      </c>
      <c r="D31" s="45"/>
      <c r="E31" s="45">
        <f t="shared" si="1"/>
        <v>0</v>
      </c>
      <c r="F31" s="85"/>
      <c r="G31" s="86"/>
      <c r="H31" s="35"/>
      <c r="I31" s="23">
        <v>16</v>
      </c>
      <c r="J31" s="22">
        <v>45</v>
      </c>
      <c r="K31" s="22">
        <f t="shared" si="2"/>
        <v>113</v>
      </c>
      <c r="L31" s="45"/>
      <c r="M31" s="45">
        <f t="shared" si="3"/>
        <v>0</v>
      </c>
      <c r="N31" s="85"/>
      <c r="O31" s="86"/>
    </row>
    <row r="32" spans="1:15" x14ac:dyDescent="0.25">
      <c r="A32" s="23">
        <v>17</v>
      </c>
      <c r="B32" s="22">
        <v>44</v>
      </c>
      <c r="C32" s="22">
        <f t="shared" si="0"/>
        <v>111.2</v>
      </c>
      <c r="D32" s="45"/>
      <c r="E32" s="45">
        <f t="shared" si="1"/>
        <v>0</v>
      </c>
      <c r="F32" s="85"/>
      <c r="G32" s="86"/>
      <c r="H32" s="35"/>
      <c r="I32" s="23">
        <v>17</v>
      </c>
      <c r="J32" s="22">
        <v>44</v>
      </c>
      <c r="K32" s="22">
        <f t="shared" si="2"/>
        <v>111.2</v>
      </c>
      <c r="L32" s="45"/>
      <c r="M32" s="45">
        <f t="shared" si="3"/>
        <v>0</v>
      </c>
      <c r="N32" s="85"/>
      <c r="O32" s="86"/>
    </row>
    <row r="33" spans="1:15" x14ac:dyDescent="0.25">
      <c r="A33" s="23">
        <v>18</v>
      </c>
      <c r="B33" s="22">
        <v>43</v>
      </c>
      <c r="C33" s="22">
        <f t="shared" si="0"/>
        <v>109.4</v>
      </c>
      <c r="D33" s="45"/>
      <c r="E33" s="45">
        <f t="shared" si="1"/>
        <v>0</v>
      </c>
      <c r="F33" s="85"/>
      <c r="G33" s="86"/>
      <c r="H33" s="35"/>
      <c r="I33" s="23">
        <v>18</v>
      </c>
      <c r="J33" s="22">
        <v>43</v>
      </c>
      <c r="K33" s="22">
        <f t="shared" si="2"/>
        <v>109.4</v>
      </c>
      <c r="L33" s="45"/>
      <c r="M33" s="45">
        <f t="shared" si="3"/>
        <v>0</v>
      </c>
      <c r="N33" s="85"/>
      <c r="O33" s="86"/>
    </row>
    <row r="34" spans="1:15" x14ac:dyDescent="0.25">
      <c r="A34" s="23">
        <v>19</v>
      </c>
      <c r="B34" s="22">
        <v>42</v>
      </c>
      <c r="C34" s="22">
        <f t="shared" si="0"/>
        <v>107.60000000000001</v>
      </c>
      <c r="D34" s="45"/>
      <c r="E34" s="45">
        <f t="shared" si="1"/>
        <v>0</v>
      </c>
      <c r="F34" s="85"/>
      <c r="G34" s="86"/>
      <c r="H34" s="35"/>
      <c r="I34" s="23">
        <v>19</v>
      </c>
      <c r="J34" s="22">
        <v>42</v>
      </c>
      <c r="K34" s="22">
        <f t="shared" si="2"/>
        <v>107.60000000000001</v>
      </c>
      <c r="L34" s="45"/>
      <c r="M34" s="45">
        <f t="shared" si="3"/>
        <v>0</v>
      </c>
      <c r="N34" s="85"/>
      <c r="O34" s="86"/>
    </row>
    <row r="35" spans="1:15" x14ac:dyDescent="0.25">
      <c r="A35" s="23">
        <v>20</v>
      </c>
      <c r="B35" s="22">
        <v>41</v>
      </c>
      <c r="C35" s="22">
        <f t="shared" si="0"/>
        <v>105.8</v>
      </c>
      <c r="D35" s="45"/>
      <c r="E35" s="45">
        <f t="shared" si="1"/>
        <v>0</v>
      </c>
      <c r="F35" s="85"/>
      <c r="G35" s="86"/>
      <c r="H35" s="35"/>
      <c r="I35" s="23">
        <v>20</v>
      </c>
      <c r="J35" s="22">
        <v>41</v>
      </c>
      <c r="K35" s="22">
        <f t="shared" si="2"/>
        <v>105.8</v>
      </c>
      <c r="L35" s="45"/>
      <c r="M35" s="45">
        <f t="shared" si="3"/>
        <v>0</v>
      </c>
      <c r="N35" s="85"/>
      <c r="O35" s="86"/>
    </row>
    <row r="36" spans="1:15" x14ac:dyDescent="0.25">
      <c r="A36" s="23">
        <v>21</v>
      </c>
      <c r="B36" s="22">
        <v>40</v>
      </c>
      <c r="C36" s="22">
        <f t="shared" si="0"/>
        <v>104</v>
      </c>
      <c r="D36" s="45"/>
      <c r="E36" s="45">
        <f t="shared" si="1"/>
        <v>0</v>
      </c>
      <c r="F36" s="85"/>
      <c r="G36" s="86"/>
      <c r="H36" s="35"/>
      <c r="I36" s="23">
        <v>21</v>
      </c>
      <c r="J36" s="22">
        <v>40</v>
      </c>
      <c r="K36" s="22">
        <f t="shared" si="2"/>
        <v>104</v>
      </c>
      <c r="L36" s="45"/>
      <c r="M36" s="45">
        <f t="shared" si="3"/>
        <v>0</v>
      </c>
      <c r="N36" s="85"/>
      <c r="O36" s="86"/>
    </row>
    <row r="37" spans="1:15" x14ac:dyDescent="0.25">
      <c r="A37" s="23">
        <v>22</v>
      </c>
      <c r="B37" s="22">
        <v>39</v>
      </c>
      <c r="C37" s="22">
        <f t="shared" si="0"/>
        <v>102.2</v>
      </c>
      <c r="D37" s="45"/>
      <c r="E37" s="45">
        <f t="shared" si="1"/>
        <v>0</v>
      </c>
      <c r="F37" s="85"/>
      <c r="G37" s="86"/>
      <c r="H37" s="35"/>
      <c r="I37" s="23">
        <v>22</v>
      </c>
      <c r="J37" s="22">
        <v>39</v>
      </c>
      <c r="K37" s="22">
        <f t="shared" si="2"/>
        <v>102.2</v>
      </c>
      <c r="L37" s="45"/>
      <c r="M37" s="45">
        <f t="shared" si="3"/>
        <v>0</v>
      </c>
      <c r="N37" s="85"/>
      <c r="O37" s="86"/>
    </row>
    <row r="38" spans="1:15" x14ac:dyDescent="0.25">
      <c r="A38" s="23">
        <v>23</v>
      </c>
      <c r="B38" s="22">
        <v>38</v>
      </c>
      <c r="C38" s="22">
        <f t="shared" si="0"/>
        <v>100.4</v>
      </c>
      <c r="D38" s="45"/>
      <c r="E38" s="45">
        <f t="shared" si="1"/>
        <v>0</v>
      </c>
      <c r="F38" s="85"/>
      <c r="G38" s="86"/>
      <c r="H38" s="35"/>
      <c r="I38" s="23">
        <v>23</v>
      </c>
      <c r="J38" s="22">
        <v>38</v>
      </c>
      <c r="K38" s="22">
        <f t="shared" si="2"/>
        <v>100.4</v>
      </c>
      <c r="L38" s="45"/>
      <c r="M38" s="45">
        <f t="shared" si="3"/>
        <v>0</v>
      </c>
      <c r="N38" s="85"/>
      <c r="O38" s="86"/>
    </row>
    <row r="39" spans="1:15" x14ac:dyDescent="0.25">
      <c r="A39" s="23">
        <v>24</v>
      </c>
      <c r="B39" s="22">
        <v>37</v>
      </c>
      <c r="C39" s="22">
        <f t="shared" si="0"/>
        <v>98.600000000000009</v>
      </c>
      <c r="D39" s="45"/>
      <c r="E39" s="45">
        <f t="shared" si="1"/>
        <v>0</v>
      </c>
      <c r="F39" s="85"/>
      <c r="G39" s="86"/>
      <c r="H39" s="35"/>
      <c r="I39" s="23">
        <v>24</v>
      </c>
      <c r="J39" s="22">
        <v>37</v>
      </c>
      <c r="K39" s="22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3">
        <v>25</v>
      </c>
      <c r="B40" s="22">
        <v>36</v>
      </c>
      <c r="C40" s="22">
        <f t="shared" si="0"/>
        <v>96.8</v>
      </c>
      <c r="D40" s="45"/>
      <c r="E40" s="45">
        <f t="shared" si="1"/>
        <v>0</v>
      </c>
      <c r="F40" s="85"/>
      <c r="G40" s="86"/>
      <c r="H40" s="35"/>
      <c r="I40" s="23">
        <v>25</v>
      </c>
      <c r="J40" s="22">
        <v>36</v>
      </c>
      <c r="K40" s="22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3">
        <v>26</v>
      </c>
      <c r="B41" s="22">
        <v>35</v>
      </c>
      <c r="C41" s="22">
        <f t="shared" si="0"/>
        <v>95</v>
      </c>
      <c r="D41" s="45"/>
      <c r="E41" s="45">
        <f t="shared" si="1"/>
        <v>0</v>
      </c>
      <c r="F41" s="85"/>
      <c r="G41" s="86"/>
      <c r="H41" s="35"/>
      <c r="I41" s="23">
        <v>26</v>
      </c>
      <c r="J41" s="22">
        <v>35</v>
      </c>
      <c r="K41" s="22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3"/>
      <c r="B42" s="121" t="s">
        <v>40</v>
      </c>
      <c r="C42" s="121"/>
      <c r="D42" s="121"/>
      <c r="E42" s="121"/>
      <c r="F42" s="121"/>
      <c r="G42" s="122"/>
      <c r="H42" s="35"/>
      <c r="I42" s="23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3"/>
      <c r="B43" s="137"/>
      <c r="C43" s="137"/>
      <c r="D43" s="137"/>
      <c r="E43" s="137"/>
      <c r="F43" s="137"/>
      <c r="G43" s="138"/>
      <c r="H43" s="7"/>
      <c r="I43" s="23"/>
      <c r="J43" s="137"/>
      <c r="K43" s="137"/>
      <c r="L43" s="137"/>
      <c r="M43" s="137"/>
      <c r="N43" s="137"/>
      <c r="O43" s="138"/>
    </row>
    <row r="44" spans="1:15" x14ac:dyDescent="0.25">
      <c r="A44" s="23"/>
      <c r="B44" s="137"/>
      <c r="C44" s="137"/>
      <c r="D44" s="137"/>
      <c r="E44" s="137"/>
      <c r="F44" s="137"/>
      <c r="G44" s="138"/>
      <c r="H44" s="7"/>
      <c r="I44" s="23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A967-8FF5-4F15-8E9F-0FC8EE1AE66F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15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15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>
        <f>C10</f>
        <v>0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3">
        <v>1</v>
      </c>
      <c r="B16" s="22">
        <v>60</v>
      </c>
      <c r="C16" s="22">
        <f>(9/5)*B16+32</f>
        <v>140</v>
      </c>
      <c r="D16" s="45"/>
      <c r="E16" s="45">
        <f>D16*100</f>
        <v>0</v>
      </c>
      <c r="F16" s="85"/>
      <c r="G16" s="86"/>
      <c r="H16" s="35"/>
      <c r="I16" s="23">
        <v>1</v>
      </c>
      <c r="J16" s="22">
        <v>60</v>
      </c>
      <c r="K16" s="22">
        <f>(9/5)*J16+32</f>
        <v>140</v>
      </c>
      <c r="L16" s="45"/>
      <c r="M16" s="45">
        <f>L16*100</f>
        <v>0</v>
      </c>
      <c r="N16" s="85"/>
      <c r="O16" s="86"/>
    </row>
    <row r="17" spans="1:15" x14ac:dyDescent="0.25">
      <c r="A17" s="23">
        <v>2</v>
      </c>
      <c r="B17" s="22">
        <v>59</v>
      </c>
      <c r="C17" s="22">
        <f t="shared" ref="C17:C41" si="0">(9/5)*B17+32</f>
        <v>138.19999999999999</v>
      </c>
      <c r="D17" s="45"/>
      <c r="E17" s="45">
        <f t="shared" ref="E17:E41" si="1">D17*100</f>
        <v>0</v>
      </c>
      <c r="F17" s="85"/>
      <c r="G17" s="86"/>
      <c r="H17" s="35"/>
      <c r="I17" s="23">
        <v>2</v>
      </c>
      <c r="J17" s="22">
        <v>59</v>
      </c>
      <c r="K17" s="22">
        <f t="shared" ref="K17:K41" si="2">(9/5)*J17+32</f>
        <v>138.19999999999999</v>
      </c>
      <c r="L17" s="45"/>
      <c r="M17" s="45">
        <f t="shared" ref="M17:M41" si="3">L17*100</f>
        <v>0</v>
      </c>
      <c r="N17" s="85"/>
      <c r="O17" s="86"/>
    </row>
    <row r="18" spans="1:15" x14ac:dyDescent="0.25">
      <c r="A18" s="23">
        <v>3</v>
      </c>
      <c r="B18" s="22">
        <v>58</v>
      </c>
      <c r="C18" s="22">
        <f t="shared" si="0"/>
        <v>136.4</v>
      </c>
      <c r="D18" s="45"/>
      <c r="E18" s="45">
        <f t="shared" si="1"/>
        <v>0</v>
      </c>
      <c r="F18" s="85"/>
      <c r="G18" s="86"/>
      <c r="H18" s="35"/>
      <c r="I18" s="23">
        <v>3</v>
      </c>
      <c r="J18" s="22">
        <v>58</v>
      </c>
      <c r="K18" s="22">
        <f t="shared" si="2"/>
        <v>136.4</v>
      </c>
      <c r="L18" s="45"/>
      <c r="M18" s="45">
        <f t="shared" si="3"/>
        <v>0</v>
      </c>
      <c r="N18" s="85"/>
      <c r="O18" s="86"/>
    </row>
    <row r="19" spans="1:15" x14ac:dyDescent="0.25">
      <c r="A19" s="23">
        <v>4</v>
      </c>
      <c r="B19" s="22">
        <v>57</v>
      </c>
      <c r="C19" s="22">
        <f t="shared" si="0"/>
        <v>134.60000000000002</v>
      </c>
      <c r="D19" s="45"/>
      <c r="E19" s="45">
        <f t="shared" si="1"/>
        <v>0</v>
      </c>
      <c r="F19" s="85"/>
      <c r="G19" s="86"/>
      <c r="H19" s="35"/>
      <c r="I19" s="23">
        <v>4</v>
      </c>
      <c r="J19" s="22">
        <v>57</v>
      </c>
      <c r="K19" s="22">
        <f t="shared" si="2"/>
        <v>134.60000000000002</v>
      </c>
      <c r="L19" s="45"/>
      <c r="M19" s="45">
        <f t="shared" si="3"/>
        <v>0</v>
      </c>
      <c r="N19" s="85"/>
      <c r="O19" s="86"/>
    </row>
    <row r="20" spans="1:15" x14ac:dyDescent="0.25">
      <c r="A20" s="23">
        <v>5</v>
      </c>
      <c r="B20" s="22">
        <v>56</v>
      </c>
      <c r="C20" s="22">
        <f t="shared" si="0"/>
        <v>132.80000000000001</v>
      </c>
      <c r="D20" s="45"/>
      <c r="E20" s="45">
        <f t="shared" si="1"/>
        <v>0</v>
      </c>
      <c r="F20" s="85"/>
      <c r="G20" s="86"/>
      <c r="H20" s="35"/>
      <c r="I20" s="23">
        <v>5</v>
      </c>
      <c r="J20" s="22">
        <v>56</v>
      </c>
      <c r="K20" s="22">
        <f t="shared" si="2"/>
        <v>132.80000000000001</v>
      </c>
      <c r="L20" s="45"/>
      <c r="M20" s="45">
        <f t="shared" si="3"/>
        <v>0</v>
      </c>
      <c r="N20" s="85"/>
      <c r="O20" s="86"/>
    </row>
    <row r="21" spans="1:15" x14ac:dyDescent="0.25">
      <c r="A21" s="23">
        <v>6</v>
      </c>
      <c r="B21" s="22">
        <v>55</v>
      </c>
      <c r="C21" s="22">
        <f t="shared" si="0"/>
        <v>131</v>
      </c>
      <c r="D21" s="45"/>
      <c r="E21" s="45">
        <f t="shared" si="1"/>
        <v>0</v>
      </c>
      <c r="F21" s="85"/>
      <c r="G21" s="86"/>
      <c r="H21" s="35"/>
      <c r="I21" s="23">
        <v>6</v>
      </c>
      <c r="J21" s="22">
        <v>55</v>
      </c>
      <c r="K21" s="22">
        <f t="shared" si="2"/>
        <v>131</v>
      </c>
      <c r="L21" s="45"/>
      <c r="M21" s="45">
        <f t="shared" si="3"/>
        <v>0</v>
      </c>
      <c r="N21" s="85"/>
      <c r="O21" s="86"/>
    </row>
    <row r="22" spans="1:15" x14ac:dyDescent="0.25">
      <c r="A22" s="23">
        <v>7</v>
      </c>
      <c r="B22" s="22">
        <v>54</v>
      </c>
      <c r="C22" s="22">
        <f t="shared" si="0"/>
        <v>129.19999999999999</v>
      </c>
      <c r="D22" s="42"/>
      <c r="E22" s="45">
        <f t="shared" si="1"/>
        <v>0</v>
      </c>
      <c r="F22" s="85"/>
      <c r="G22" s="86"/>
      <c r="H22" s="35"/>
      <c r="I22" s="23">
        <v>7</v>
      </c>
      <c r="J22" s="22">
        <v>54</v>
      </c>
      <c r="K22" s="22">
        <f t="shared" si="2"/>
        <v>129.19999999999999</v>
      </c>
      <c r="L22" s="42"/>
      <c r="M22" s="45">
        <f t="shared" si="3"/>
        <v>0</v>
      </c>
      <c r="N22" s="85"/>
      <c r="O22" s="86"/>
    </row>
    <row r="23" spans="1:15" x14ac:dyDescent="0.25">
      <c r="A23" s="23">
        <v>8</v>
      </c>
      <c r="B23" s="22">
        <v>53</v>
      </c>
      <c r="C23" s="22">
        <f t="shared" si="0"/>
        <v>127.4</v>
      </c>
      <c r="D23" s="42"/>
      <c r="E23" s="45">
        <f t="shared" si="1"/>
        <v>0</v>
      </c>
      <c r="F23" s="85"/>
      <c r="G23" s="86"/>
      <c r="H23" s="35"/>
      <c r="I23" s="23">
        <v>8</v>
      </c>
      <c r="J23" s="22">
        <v>53</v>
      </c>
      <c r="K23" s="22">
        <f t="shared" si="2"/>
        <v>127.4</v>
      </c>
      <c r="L23" s="42"/>
      <c r="M23" s="45">
        <f t="shared" si="3"/>
        <v>0</v>
      </c>
      <c r="N23" s="85"/>
      <c r="O23" s="86"/>
    </row>
    <row r="24" spans="1:15" x14ac:dyDescent="0.25">
      <c r="A24" s="23">
        <v>9</v>
      </c>
      <c r="B24" s="22">
        <v>52</v>
      </c>
      <c r="C24" s="22">
        <f t="shared" si="0"/>
        <v>125.60000000000001</v>
      </c>
      <c r="D24" s="45"/>
      <c r="E24" s="45">
        <f t="shared" si="1"/>
        <v>0</v>
      </c>
      <c r="F24" s="85"/>
      <c r="G24" s="86"/>
      <c r="H24" s="35"/>
      <c r="I24" s="23">
        <v>9</v>
      </c>
      <c r="J24" s="22">
        <v>52</v>
      </c>
      <c r="K24" s="22">
        <f t="shared" si="2"/>
        <v>125.60000000000001</v>
      </c>
      <c r="L24" s="45"/>
      <c r="M24" s="45">
        <f t="shared" si="3"/>
        <v>0</v>
      </c>
      <c r="N24" s="85"/>
      <c r="O24" s="86"/>
    </row>
    <row r="25" spans="1:15" x14ac:dyDescent="0.25">
      <c r="A25" s="23">
        <v>10</v>
      </c>
      <c r="B25" s="22">
        <v>51</v>
      </c>
      <c r="C25" s="22">
        <f t="shared" si="0"/>
        <v>123.8</v>
      </c>
      <c r="D25" s="45"/>
      <c r="E25" s="45">
        <f t="shared" si="1"/>
        <v>0</v>
      </c>
      <c r="F25" s="85"/>
      <c r="G25" s="86"/>
      <c r="H25" s="35"/>
      <c r="I25" s="23">
        <v>10</v>
      </c>
      <c r="J25" s="22">
        <v>51</v>
      </c>
      <c r="K25" s="22">
        <f t="shared" si="2"/>
        <v>123.8</v>
      </c>
      <c r="L25" s="45"/>
      <c r="M25" s="45">
        <f t="shared" si="3"/>
        <v>0</v>
      </c>
      <c r="N25" s="85"/>
      <c r="O25" s="86"/>
    </row>
    <row r="26" spans="1:15" x14ac:dyDescent="0.25">
      <c r="A26" s="23">
        <v>11</v>
      </c>
      <c r="B26" s="22">
        <v>50</v>
      </c>
      <c r="C26" s="22">
        <f t="shared" si="0"/>
        <v>122</v>
      </c>
      <c r="D26" s="45"/>
      <c r="E26" s="45">
        <f t="shared" si="1"/>
        <v>0</v>
      </c>
      <c r="F26" s="85"/>
      <c r="G26" s="86"/>
      <c r="H26" s="35"/>
      <c r="I26" s="23">
        <v>11</v>
      </c>
      <c r="J26" s="22">
        <v>50</v>
      </c>
      <c r="K26" s="22">
        <f t="shared" si="2"/>
        <v>122</v>
      </c>
      <c r="L26" s="45"/>
      <c r="M26" s="45">
        <f t="shared" si="3"/>
        <v>0</v>
      </c>
      <c r="N26" s="85"/>
      <c r="O26" s="86"/>
    </row>
    <row r="27" spans="1:15" x14ac:dyDescent="0.25">
      <c r="A27" s="23">
        <v>12</v>
      </c>
      <c r="B27" s="22">
        <v>49</v>
      </c>
      <c r="C27" s="22">
        <f t="shared" si="0"/>
        <v>120.2</v>
      </c>
      <c r="D27" s="45"/>
      <c r="E27" s="45">
        <f t="shared" si="1"/>
        <v>0</v>
      </c>
      <c r="F27" s="85"/>
      <c r="G27" s="86"/>
      <c r="H27" s="35"/>
      <c r="I27" s="23">
        <v>12</v>
      </c>
      <c r="J27" s="22">
        <v>49</v>
      </c>
      <c r="K27" s="22">
        <f t="shared" si="2"/>
        <v>120.2</v>
      </c>
      <c r="L27" s="45"/>
      <c r="M27" s="45">
        <f t="shared" si="3"/>
        <v>0</v>
      </c>
      <c r="N27" s="85"/>
      <c r="O27" s="86"/>
    </row>
    <row r="28" spans="1:15" x14ac:dyDescent="0.25">
      <c r="A28" s="23">
        <v>13</v>
      </c>
      <c r="B28" s="22">
        <v>48</v>
      </c>
      <c r="C28" s="22">
        <f t="shared" si="0"/>
        <v>118.4</v>
      </c>
      <c r="D28" s="45"/>
      <c r="E28" s="45">
        <f t="shared" si="1"/>
        <v>0</v>
      </c>
      <c r="F28" s="85"/>
      <c r="G28" s="86"/>
      <c r="H28" s="35"/>
      <c r="I28" s="23">
        <v>13</v>
      </c>
      <c r="J28" s="22">
        <v>48</v>
      </c>
      <c r="K28" s="22">
        <f t="shared" si="2"/>
        <v>118.4</v>
      </c>
      <c r="L28" s="45"/>
      <c r="M28" s="45">
        <f t="shared" si="3"/>
        <v>0</v>
      </c>
      <c r="N28" s="85"/>
      <c r="O28" s="86"/>
    </row>
    <row r="29" spans="1:15" x14ac:dyDescent="0.25">
      <c r="A29" s="23">
        <v>14</v>
      </c>
      <c r="B29" s="22">
        <v>47</v>
      </c>
      <c r="C29" s="22">
        <f t="shared" si="0"/>
        <v>116.60000000000001</v>
      </c>
      <c r="D29" s="45"/>
      <c r="E29" s="45">
        <f t="shared" si="1"/>
        <v>0</v>
      </c>
      <c r="F29" s="85"/>
      <c r="G29" s="86"/>
      <c r="H29" s="35"/>
      <c r="I29" s="23">
        <v>14</v>
      </c>
      <c r="J29" s="22">
        <v>47</v>
      </c>
      <c r="K29" s="22">
        <f t="shared" si="2"/>
        <v>116.60000000000001</v>
      </c>
      <c r="L29" s="45"/>
      <c r="M29" s="45">
        <f t="shared" si="3"/>
        <v>0</v>
      </c>
      <c r="N29" s="85"/>
      <c r="O29" s="86"/>
    </row>
    <row r="30" spans="1:15" x14ac:dyDescent="0.25">
      <c r="A30" s="23">
        <v>15</v>
      </c>
      <c r="B30" s="22">
        <v>46</v>
      </c>
      <c r="C30" s="22">
        <f t="shared" si="0"/>
        <v>114.8</v>
      </c>
      <c r="D30" s="45"/>
      <c r="E30" s="45">
        <f t="shared" si="1"/>
        <v>0</v>
      </c>
      <c r="F30" s="85"/>
      <c r="G30" s="86"/>
      <c r="H30" s="35"/>
      <c r="I30" s="23">
        <v>15</v>
      </c>
      <c r="J30" s="22">
        <v>46</v>
      </c>
      <c r="K30" s="22">
        <f t="shared" si="2"/>
        <v>114.8</v>
      </c>
      <c r="L30" s="45"/>
      <c r="M30" s="45">
        <f t="shared" si="3"/>
        <v>0</v>
      </c>
      <c r="N30" s="85"/>
      <c r="O30" s="86"/>
    </row>
    <row r="31" spans="1:15" x14ac:dyDescent="0.25">
      <c r="A31" s="23">
        <v>16</v>
      </c>
      <c r="B31" s="22">
        <v>45</v>
      </c>
      <c r="C31" s="22">
        <f t="shared" si="0"/>
        <v>113</v>
      </c>
      <c r="D31" s="45"/>
      <c r="E31" s="45">
        <f t="shared" si="1"/>
        <v>0</v>
      </c>
      <c r="F31" s="85"/>
      <c r="G31" s="86"/>
      <c r="H31" s="35"/>
      <c r="I31" s="23">
        <v>16</v>
      </c>
      <c r="J31" s="22">
        <v>45</v>
      </c>
      <c r="K31" s="22">
        <f t="shared" si="2"/>
        <v>113</v>
      </c>
      <c r="L31" s="45"/>
      <c r="M31" s="45">
        <f t="shared" si="3"/>
        <v>0</v>
      </c>
      <c r="N31" s="85"/>
      <c r="O31" s="86"/>
    </row>
    <row r="32" spans="1:15" x14ac:dyDescent="0.25">
      <c r="A32" s="23">
        <v>17</v>
      </c>
      <c r="B32" s="22">
        <v>44</v>
      </c>
      <c r="C32" s="22">
        <f t="shared" si="0"/>
        <v>111.2</v>
      </c>
      <c r="D32" s="45"/>
      <c r="E32" s="45">
        <f t="shared" si="1"/>
        <v>0</v>
      </c>
      <c r="F32" s="85"/>
      <c r="G32" s="86"/>
      <c r="H32" s="35"/>
      <c r="I32" s="23">
        <v>17</v>
      </c>
      <c r="J32" s="22">
        <v>44</v>
      </c>
      <c r="K32" s="22">
        <f t="shared" si="2"/>
        <v>111.2</v>
      </c>
      <c r="L32" s="45"/>
      <c r="M32" s="45">
        <f t="shared" si="3"/>
        <v>0</v>
      </c>
      <c r="N32" s="85"/>
      <c r="O32" s="86"/>
    </row>
    <row r="33" spans="1:15" x14ac:dyDescent="0.25">
      <c r="A33" s="23">
        <v>18</v>
      </c>
      <c r="B33" s="22">
        <v>43</v>
      </c>
      <c r="C33" s="22">
        <f t="shared" si="0"/>
        <v>109.4</v>
      </c>
      <c r="D33" s="45"/>
      <c r="E33" s="45">
        <f t="shared" si="1"/>
        <v>0</v>
      </c>
      <c r="F33" s="85"/>
      <c r="G33" s="86"/>
      <c r="H33" s="35"/>
      <c r="I33" s="23">
        <v>18</v>
      </c>
      <c r="J33" s="22">
        <v>43</v>
      </c>
      <c r="K33" s="22">
        <f t="shared" si="2"/>
        <v>109.4</v>
      </c>
      <c r="L33" s="45"/>
      <c r="M33" s="45">
        <f t="shared" si="3"/>
        <v>0</v>
      </c>
      <c r="N33" s="85"/>
      <c r="O33" s="86"/>
    </row>
    <row r="34" spans="1:15" x14ac:dyDescent="0.25">
      <c r="A34" s="23">
        <v>19</v>
      </c>
      <c r="B34" s="22">
        <v>42</v>
      </c>
      <c r="C34" s="22">
        <f t="shared" si="0"/>
        <v>107.60000000000001</v>
      </c>
      <c r="D34" s="45"/>
      <c r="E34" s="45">
        <f t="shared" si="1"/>
        <v>0</v>
      </c>
      <c r="F34" s="85"/>
      <c r="G34" s="86"/>
      <c r="H34" s="35"/>
      <c r="I34" s="23">
        <v>19</v>
      </c>
      <c r="J34" s="22">
        <v>42</v>
      </c>
      <c r="K34" s="22">
        <f t="shared" si="2"/>
        <v>107.60000000000001</v>
      </c>
      <c r="L34" s="45"/>
      <c r="M34" s="45">
        <f t="shared" si="3"/>
        <v>0</v>
      </c>
      <c r="N34" s="85"/>
      <c r="O34" s="86"/>
    </row>
    <row r="35" spans="1:15" x14ac:dyDescent="0.25">
      <c r="A35" s="23">
        <v>20</v>
      </c>
      <c r="B35" s="22">
        <v>41</v>
      </c>
      <c r="C35" s="22">
        <f t="shared" si="0"/>
        <v>105.8</v>
      </c>
      <c r="D35" s="45"/>
      <c r="E35" s="45">
        <f t="shared" si="1"/>
        <v>0</v>
      </c>
      <c r="F35" s="85"/>
      <c r="G35" s="86"/>
      <c r="H35" s="35"/>
      <c r="I35" s="23">
        <v>20</v>
      </c>
      <c r="J35" s="22">
        <v>41</v>
      </c>
      <c r="K35" s="22">
        <f t="shared" si="2"/>
        <v>105.8</v>
      </c>
      <c r="L35" s="45"/>
      <c r="M35" s="45">
        <f t="shared" si="3"/>
        <v>0</v>
      </c>
      <c r="N35" s="85"/>
      <c r="O35" s="86"/>
    </row>
    <row r="36" spans="1:15" x14ac:dyDescent="0.25">
      <c r="A36" s="23">
        <v>21</v>
      </c>
      <c r="B36" s="22">
        <v>40</v>
      </c>
      <c r="C36" s="22">
        <f t="shared" si="0"/>
        <v>104</v>
      </c>
      <c r="D36" s="45"/>
      <c r="E36" s="45">
        <f t="shared" si="1"/>
        <v>0</v>
      </c>
      <c r="F36" s="85"/>
      <c r="G36" s="86"/>
      <c r="H36" s="35"/>
      <c r="I36" s="23">
        <v>21</v>
      </c>
      <c r="J36" s="22">
        <v>40</v>
      </c>
      <c r="K36" s="22">
        <f t="shared" si="2"/>
        <v>104</v>
      </c>
      <c r="L36" s="45"/>
      <c r="M36" s="45">
        <f t="shared" si="3"/>
        <v>0</v>
      </c>
      <c r="N36" s="85"/>
      <c r="O36" s="86"/>
    </row>
    <row r="37" spans="1:15" x14ac:dyDescent="0.25">
      <c r="A37" s="23">
        <v>22</v>
      </c>
      <c r="B37" s="22">
        <v>39</v>
      </c>
      <c r="C37" s="22">
        <f t="shared" si="0"/>
        <v>102.2</v>
      </c>
      <c r="D37" s="45"/>
      <c r="E37" s="45">
        <f t="shared" si="1"/>
        <v>0</v>
      </c>
      <c r="F37" s="85"/>
      <c r="G37" s="86"/>
      <c r="H37" s="35"/>
      <c r="I37" s="23">
        <v>22</v>
      </c>
      <c r="J37" s="22">
        <v>39</v>
      </c>
      <c r="K37" s="22">
        <f t="shared" si="2"/>
        <v>102.2</v>
      </c>
      <c r="L37" s="45"/>
      <c r="M37" s="45">
        <f t="shared" si="3"/>
        <v>0</v>
      </c>
      <c r="N37" s="85"/>
      <c r="O37" s="86"/>
    </row>
    <row r="38" spans="1:15" x14ac:dyDescent="0.25">
      <c r="A38" s="23">
        <v>23</v>
      </c>
      <c r="B38" s="22">
        <v>38</v>
      </c>
      <c r="C38" s="22">
        <f t="shared" si="0"/>
        <v>100.4</v>
      </c>
      <c r="D38" s="45"/>
      <c r="E38" s="45">
        <f t="shared" si="1"/>
        <v>0</v>
      </c>
      <c r="F38" s="85"/>
      <c r="G38" s="86"/>
      <c r="H38" s="35"/>
      <c r="I38" s="23">
        <v>23</v>
      </c>
      <c r="J38" s="22">
        <v>38</v>
      </c>
      <c r="K38" s="22">
        <f t="shared" si="2"/>
        <v>100.4</v>
      </c>
      <c r="L38" s="45"/>
      <c r="M38" s="45">
        <f t="shared" si="3"/>
        <v>0</v>
      </c>
      <c r="N38" s="85"/>
      <c r="O38" s="86"/>
    </row>
    <row r="39" spans="1:15" x14ac:dyDescent="0.25">
      <c r="A39" s="23">
        <v>24</v>
      </c>
      <c r="B39" s="22">
        <v>37</v>
      </c>
      <c r="C39" s="22">
        <f t="shared" si="0"/>
        <v>98.600000000000009</v>
      </c>
      <c r="D39" s="45"/>
      <c r="E39" s="45">
        <f t="shared" si="1"/>
        <v>0</v>
      </c>
      <c r="F39" s="85"/>
      <c r="G39" s="86"/>
      <c r="H39" s="35"/>
      <c r="I39" s="23">
        <v>24</v>
      </c>
      <c r="J39" s="22">
        <v>37</v>
      </c>
      <c r="K39" s="22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3">
        <v>25</v>
      </c>
      <c r="B40" s="22">
        <v>36</v>
      </c>
      <c r="C40" s="22">
        <f t="shared" si="0"/>
        <v>96.8</v>
      </c>
      <c r="D40" s="45"/>
      <c r="E40" s="45">
        <f t="shared" si="1"/>
        <v>0</v>
      </c>
      <c r="F40" s="85"/>
      <c r="G40" s="86"/>
      <c r="H40" s="35"/>
      <c r="I40" s="23">
        <v>25</v>
      </c>
      <c r="J40" s="22">
        <v>36</v>
      </c>
      <c r="K40" s="22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3">
        <v>26</v>
      </c>
      <c r="B41" s="22">
        <v>35</v>
      </c>
      <c r="C41" s="22">
        <f t="shared" si="0"/>
        <v>95</v>
      </c>
      <c r="D41" s="45"/>
      <c r="E41" s="45">
        <f t="shared" si="1"/>
        <v>0</v>
      </c>
      <c r="F41" s="85"/>
      <c r="G41" s="86"/>
      <c r="H41" s="35"/>
      <c r="I41" s="23">
        <v>26</v>
      </c>
      <c r="J41" s="22">
        <v>35</v>
      </c>
      <c r="K41" s="22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3"/>
      <c r="B42" s="121" t="s">
        <v>40</v>
      </c>
      <c r="C42" s="121"/>
      <c r="D42" s="121"/>
      <c r="E42" s="121"/>
      <c r="F42" s="121"/>
      <c r="G42" s="122"/>
      <c r="H42" s="35"/>
      <c r="I42" s="23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3"/>
      <c r="B43" s="137"/>
      <c r="C43" s="137"/>
      <c r="D43" s="137"/>
      <c r="E43" s="137"/>
      <c r="F43" s="137"/>
      <c r="G43" s="138"/>
      <c r="H43" s="7"/>
      <c r="I43" s="23"/>
      <c r="J43" s="137"/>
      <c r="K43" s="137"/>
      <c r="L43" s="137"/>
      <c r="M43" s="137"/>
      <c r="N43" s="137"/>
      <c r="O43" s="138"/>
    </row>
    <row r="44" spans="1:15" x14ac:dyDescent="0.25">
      <c r="A44" s="23"/>
      <c r="B44" s="137"/>
      <c r="C44" s="137"/>
      <c r="D44" s="137"/>
      <c r="E44" s="137"/>
      <c r="F44" s="137"/>
      <c r="G44" s="138"/>
      <c r="H44" s="7"/>
      <c r="I44" s="23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DC67-D77F-4AD0-8344-AA8F5A10A452}">
  <dimension ref="A1:U75"/>
  <sheetViews>
    <sheetView workbookViewId="0">
      <selection activeCell="L16" sqref="L16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410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412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411</v>
      </c>
      <c r="D7" s="19" t="s">
        <v>17</v>
      </c>
      <c r="E7" s="18" t="s">
        <v>167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413</v>
      </c>
      <c r="L7" s="19" t="s">
        <v>17</v>
      </c>
      <c r="M7" s="18" t="s">
        <v>320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398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398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338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414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>
        <v>0.92500000000000004</v>
      </c>
      <c r="D12" s="107"/>
      <c r="E12" s="130" t="s">
        <v>31</v>
      </c>
      <c r="F12" s="130"/>
      <c r="G12" s="50">
        <f>(141.5/C12)-131.5</f>
        <v>21.472972972972968</v>
      </c>
      <c r="H12" s="36"/>
      <c r="I12" s="129" t="s">
        <v>30</v>
      </c>
      <c r="J12" s="130"/>
      <c r="K12" s="140" t="s">
        <v>45</v>
      </c>
      <c r="L12" s="136"/>
      <c r="M12" s="130" t="s">
        <v>31</v>
      </c>
      <c r="N12" s="130"/>
      <c r="O12" s="55" t="s">
        <v>45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3">
        <v>1</v>
      </c>
      <c r="B16" s="22">
        <v>60</v>
      </c>
      <c r="C16" s="22">
        <f>(9/5)*B16+32</f>
        <v>140</v>
      </c>
      <c r="D16" s="45">
        <v>4.4000000000000004</v>
      </c>
      <c r="E16" s="45">
        <f>D16*100</f>
        <v>440.00000000000006</v>
      </c>
      <c r="F16" s="85"/>
      <c r="G16" s="86"/>
      <c r="H16" s="35"/>
      <c r="I16" s="23">
        <v>1</v>
      </c>
      <c r="J16" s="22">
        <v>60</v>
      </c>
      <c r="K16" s="22">
        <f>(9/5)*J16+32</f>
        <v>140</v>
      </c>
      <c r="L16" s="45">
        <v>3.9</v>
      </c>
      <c r="M16" s="45">
        <f>L16*100</f>
        <v>390</v>
      </c>
      <c r="N16" s="85"/>
      <c r="O16" s="86"/>
    </row>
    <row r="17" spans="1:15" x14ac:dyDescent="0.25">
      <c r="A17" s="23">
        <v>2</v>
      </c>
      <c r="B17" s="22">
        <v>59</v>
      </c>
      <c r="C17" s="22">
        <f t="shared" ref="C17:C41" si="0">(9/5)*B17+32</f>
        <v>138.19999999999999</v>
      </c>
      <c r="D17" s="45">
        <v>4.5</v>
      </c>
      <c r="E17" s="45">
        <f t="shared" ref="E17:E39" si="1">D17*100</f>
        <v>450</v>
      </c>
      <c r="F17" s="85"/>
      <c r="G17" s="86"/>
      <c r="H17" s="35"/>
      <c r="I17" s="23">
        <v>2</v>
      </c>
      <c r="J17" s="22">
        <v>59</v>
      </c>
      <c r="K17" s="22">
        <f t="shared" ref="K17:K41" si="2">(9/5)*J17+32</f>
        <v>138.19999999999999</v>
      </c>
      <c r="L17" s="46">
        <v>4</v>
      </c>
      <c r="M17" s="45">
        <f t="shared" ref="M17:M39" si="3">L17*100</f>
        <v>400</v>
      </c>
      <c r="N17" s="85"/>
      <c r="O17" s="86"/>
    </row>
    <row r="18" spans="1:15" x14ac:dyDescent="0.25">
      <c r="A18" s="23">
        <v>3</v>
      </c>
      <c r="B18" s="22">
        <v>58</v>
      </c>
      <c r="C18" s="22">
        <f t="shared" si="0"/>
        <v>136.4</v>
      </c>
      <c r="D18" s="45">
        <v>4.5999999999999996</v>
      </c>
      <c r="E18" s="45">
        <f t="shared" si="1"/>
        <v>459.99999999999994</v>
      </c>
      <c r="F18" s="85"/>
      <c r="G18" s="86"/>
      <c r="H18" s="35"/>
      <c r="I18" s="23">
        <v>3</v>
      </c>
      <c r="J18" s="22">
        <v>58</v>
      </c>
      <c r="K18" s="22">
        <f t="shared" si="2"/>
        <v>136.4</v>
      </c>
      <c r="L18" s="45">
        <v>4.0999999999999996</v>
      </c>
      <c r="M18" s="45">
        <f t="shared" si="3"/>
        <v>409.99999999999994</v>
      </c>
      <c r="N18" s="85"/>
      <c r="O18" s="86"/>
    </row>
    <row r="19" spans="1:15" x14ac:dyDescent="0.25">
      <c r="A19" s="23">
        <v>4</v>
      </c>
      <c r="B19" s="22">
        <v>57</v>
      </c>
      <c r="C19" s="22">
        <f t="shared" si="0"/>
        <v>134.60000000000002</v>
      </c>
      <c r="D19" s="45">
        <v>4.7</v>
      </c>
      <c r="E19" s="45">
        <f t="shared" si="1"/>
        <v>470</v>
      </c>
      <c r="F19" s="85"/>
      <c r="G19" s="86"/>
      <c r="H19" s="35"/>
      <c r="I19" s="23">
        <v>4</v>
      </c>
      <c r="J19" s="22">
        <v>57</v>
      </c>
      <c r="K19" s="22">
        <f t="shared" si="2"/>
        <v>134.60000000000002</v>
      </c>
      <c r="L19" s="45">
        <v>4.2</v>
      </c>
      <c r="M19" s="45">
        <f t="shared" si="3"/>
        <v>420</v>
      </c>
      <c r="N19" s="85"/>
      <c r="O19" s="86"/>
    </row>
    <row r="20" spans="1:15" x14ac:dyDescent="0.25">
      <c r="A20" s="23">
        <v>5</v>
      </c>
      <c r="B20" s="22">
        <v>56</v>
      </c>
      <c r="C20" s="22">
        <f t="shared" si="0"/>
        <v>132.80000000000001</v>
      </c>
      <c r="D20" s="45">
        <v>4.9000000000000004</v>
      </c>
      <c r="E20" s="45">
        <f t="shared" si="1"/>
        <v>490.00000000000006</v>
      </c>
      <c r="F20" s="85"/>
      <c r="G20" s="86"/>
      <c r="H20" s="35"/>
      <c r="I20" s="23">
        <v>5</v>
      </c>
      <c r="J20" s="22">
        <v>56</v>
      </c>
      <c r="K20" s="22">
        <f t="shared" si="2"/>
        <v>132.80000000000001</v>
      </c>
      <c r="L20" s="45">
        <v>4.3</v>
      </c>
      <c r="M20" s="45">
        <f t="shared" si="3"/>
        <v>430</v>
      </c>
      <c r="N20" s="85"/>
      <c r="O20" s="86"/>
    </row>
    <row r="21" spans="1:15" x14ac:dyDescent="0.25">
      <c r="A21" s="23">
        <v>6</v>
      </c>
      <c r="B21" s="22">
        <v>55</v>
      </c>
      <c r="C21" s="22">
        <f t="shared" si="0"/>
        <v>131</v>
      </c>
      <c r="D21" s="45">
        <v>5</v>
      </c>
      <c r="E21" s="45">
        <f t="shared" si="1"/>
        <v>500</v>
      </c>
      <c r="F21" s="85"/>
      <c r="G21" s="86"/>
      <c r="H21" s="35"/>
      <c r="I21" s="23">
        <v>6</v>
      </c>
      <c r="J21" s="22">
        <v>55</v>
      </c>
      <c r="K21" s="22">
        <f t="shared" si="2"/>
        <v>131</v>
      </c>
      <c r="L21" s="45">
        <v>4.4000000000000004</v>
      </c>
      <c r="M21" s="45">
        <f t="shared" si="3"/>
        <v>440.00000000000006</v>
      </c>
      <c r="N21" s="85"/>
      <c r="O21" s="86"/>
    </row>
    <row r="22" spans="1:15" x14ac:dyDescent="0.25">
      <c r="A22" s="23">
        <v>7</v>
      </c>
      <c r="B22" s="22">
        <v>54</v>
      </c>
      <c r="C22" s="22">
        <f t="shared" si="0"/>
        <v>129.19999999999999</v>
      </c>
      <c r="D22" s="42">
        <v>5.2</v>
      </c>
      <c r="E22" s="45">
        <f t="shared" si="1"/>
        <v>520</v>
      </c>
      <c r="F22" s="85"/>
      <c r="G22" s="86"/>
      <c r="H22" s="35"/>
      <c r="I22" s="23">
        <v>7</v>
      </c>
      <c r="J22" s="22">
        <v>54</v>
      </c>
      <c r="K22" s="22">
        <f t="shared" si="2"/>
        <v>129.19999999999999</v>
      </c>
      <c r="L22" s="45">
        <v>4.5</v>
      </c>
      <c r="M22" s="45">
        <f t="shared" si="3"/>
        <v>450</v>
      </c>
      <c r="N22" s="85"/>
      <c r="O22" s="86"/>
    </row>
    <row r="23" spans="1:15" x14ac:dyDescent="0.25">
      <c r="A23" s="23">
        <v>8</v>
      </c>
      <c r="B23" s="22">
        <v>53</v>
      </c>
      <c r="C23" s="22">
        <f t="shared" si="0"/>
        <v>127.4</v>
      </c>
      <c r="D23" s="42">
        <v>5.3</v>
      </c>
      <c r="E23" s="45">
        <f t="shared" si="1"/>
        <v>530</v>
      </c>
      <c r="F23" s="85"/>
      <c r="G23" s="86"/>
      <c r="H23" s="35"/>
      <c r="I23" s="23">
        <v>8</v>
      </c>
      <c r="J23" s="22">
        <v>53</v>
      </c>
      <c r="K23" s="22">
        <f t="shared" si="2"/>
        <v>127.4</v>
      </c>
      <c r="L23" s="45">
        <v>4.7</v>
      </c>
      <c r="M23" s="45">
        <f t="shared" si="3"/>
        <v>470</v>
      </c>
      <c r="N23" s="85"/>
      <c r="O23" s="86"/>
    </row>
    <row r="24" spans="1:15" x14ac:dyDescent="0.25">
      <c r="A24" s="23">
        <v>9</v>
      </c>
      <c r="B24" s="22">
        <v>52</v>
      </c>
      <c r="C24" s="22">
        <f t="shared" si="0"/>
        <v>125.60000000000001</v>
      </c>
      <c r="D24" s="45">
        <v>5.5</v>
      </c>
      <c r="E24" s="45">
        <f t="shared" si="1"/>
        <v>550</v>
      </c>
      <c r="F24" s="85"/>
      <c r="G24" s="86"/>
      <c r="H24" s="35"/>
      <c r="I24" s="23">
        <v>9</v>
      </c>
      <c r="J24" s="22">
        <v>52</v>
      </c>
      <c r="K24" s="22">
        <f t="shared" si="2"/>
        <v>125.60000000000001</v>
      </c>
      <c r="L24" s="45">
        <v>4.9000000000000004</v>
      </c>
      <c r="M24" s="45">
        <f t="shared" si="3"/>
        <v>490.00000000000006</v>
      </c>
      <c r="N24" s="85"/>
      <c r="O24" s="86"/>
    </row>
    <row r="25" spans="1:15" x14ac:dyDescent="0.25">
      <c r="A25" s="23">
        <v>10</v>
      </c>
      <c r="B25" s="22">
        <v>51</v>
      </c>
      <c r="C25" s="22">
        <f t="shared" si="0"/>
        <v>123.8</v>
      </c>
      <c r="D25" s="45">
        <v>5.7</v>
      </c>
      <c r="E25" s="45">
        <f t="shared" si="1"/>
        <v>570</v>
      </c>
      <c r="F25" s="85"/>
      <c r="G25" s="86"/>
      <c r="H25" s="35"/>
      <c r="I25" s="23">
        <v>10</v>
      </c>
      <c r="J25" s="22">
        <v>51</v>
      </c>
      <c r="K25" s="22">
        <f t="shared" si="2"/>
        <v>123.8</v>
      </c>
      <c r="L25" s="45">
        <v>5.0999999999999996</v>
      </c>
      <c r="M25" s="45">
        <f t="shared" si="3"/>
        <v>509.99999999999994</v>
      </c>
      <c r="N25" s="85"/>
      <c r="O25" s="86"/>
    </row>
    <row r="26" spans="1:15" x14ac:dyDescent="0.25">
      <c r="A26" s="23">
        <v>11</v>
      </c>
      <c r="B26" s="22">
        <v>50</v>
      </c>
      <c r="C26" s="22">
        <f t="shared" si="0"/>
        <v>122</v>
      </c>
      <c r="D26" s="45">
        <v>5.9</v>
      </c>
      <c r="E26" s="45">
        <f t="shared" si="1"/>
        <v>590</v>
      </c>
      <c r="F26" s="85"/>
      <c r="G26" s="86"/>
      <c r="H26" s="35"/>
      <c r="I26" s="23">
        <v>11</v>
      </c>
      <c r="J26" s="22">
        <v>50</v>
      </c>
      <c r="K26" s="22">
        <f t="shared" si="2"/>
        <v>122</v>
      </c>
      <c r="L26" s="45">
        <v>5.3</v>
      </c>
      <c r="M26" s="45">
        <f t="shared" si="3"/>
        <v>530</v>
      </c>
      <c r="N26" s="85"/>
      <c r="O26" s="86"/>
    </row>
    <row r="27" spans="1:15" x14ac:dyDescent="0.25">
      <c r="A27" s="23">
        <v>12</v>
      </c>
      <c r="B27" s="22">
        <v>49</v>
      </c>
      <c r="C27" s="22">
        <f t="shared" si="0"/>
        <v>120.2</v>
      </c>
      <c r="D27" s="45">
        <v>6.1</v>
      </c>
      <c r="E27" s="45">
        <f t="shared" si="1"/>
        <v>610</v>
      </c>
      <c r="F27" s="85"/>
      <c r="G27" s="86"/>
      <c r="H27" s="35"/>
      <c r="I27" s="23">
        <v>12</v>
      </c>
      <c r="J27" s="22">
        <v>49</v>
      </c>
      <c r="K27" s="22">
        <f t="shared" si="2"/>
        <v>120.2</v>
      </c>
      <c r="L27" s="45">
        <v>5.5</v>
      </c>
      <c r="M27" s="45">
        <f t="shared" si="3"/>
        <v>550</v>
      </c>
      <c r="N27" s="85"/>
      <c r="O27" s="86"/>
    </row>
    <row r="28" spans="1:15" x14ac:dyDescent="0.25">
      <c r="A28" s="23">
        <v>13</v>
      </c>
      <c r="B28" s="22">
        <v>48</v>
      </c>
      <c r="C28" s="22">
        <f t="shared" si="0"/>
        <v>118.4</v>
      </c>
      <c r="D28" s="45">
        <v>6.3</v>
      </c>
      <c r="E28" s="45">
        <f t="shared" si="1"/>
        <v>630</v>
      </c>
      <c r="F28" s="85"/>
      <c r="G28" s="86"/>
      <c r="H28" s="35"/>
      <c r="I28" s="23">
        <v>13</v>
      </c>
      <c r="J28" s="22">
        <v>48</v>
      </c>
      <c r="K28" s="22">
        <f t="shared" si="2"/>
        <v>118.4</v>
      </c>
      <c r="L28" s="45">
        <v>5.7</v>
      </c>
      <c r="M28" s="45">
        <f t="shared" si="3"/>
        <v>570</v>
      </c>
      <c r="N28" s="85"/>
      <c r="O28" s="86"/>
    </row>
    <row r="29" spans="1:15" x14ac:dyDescent="0.25">
      <c r="A29" s="23">
        <v>14</v>
      </c>
      <c r="B29" s="22">
        <v>47</v>
      </c>
      <c r="C29" s="22">
        <f t="shared" si="0"/>
        <v>116.60000000000001</v>
      </c>
      <c r="D29" s="45">
        <v>6.5</v>
      </c>
      <c r="E29" s="45">
        <f t="shared" si="1"/>
        <v>650</v>
      </c>
      <c r="F29" s="85"/>
      <c r="G29" s="86"/>
      <c r="H29" s="35"/>
      <c r="I29" s="23">
        <v>14</v>
      </c>
      <c r="J29" s="22">
        <v>47</v>
      </c>
      <c r="K29" s="22">
        <f t="shared" si="2"/>
        <v>116.60000000000001</v>
      </c>
      <c r="L29" s="45">
        <v>5.9</v>
      </c>
      <c r="M29" s="45">
        <f t="shared" si="3"/>
        <v>590</v>
      </c>
      <c r="N29" s="85"/>
      <c r="O29" s="86"/>
    </row>
    <row r="30" spans="1:15" x14ac:dyDescent="0.25">
      <c r="A30" s="23">
        <v>15</v>
      </c>
      <c r="B30" s="22">
        <v>46</v>
      </c>
      <c r="C30" s="22">
        <f t="shared" si="0"/>
        <v>114.8</v>
      </c>
      <c r="D30" s="45">
        <v>6.8</v>
      </c>
      <c r="E30" s="45">
        <f t="shared" si="1"/>
        <v>680</v>
      </c>
      <c r="F30" s="85"/>
      <c r="G30" s="86"/>
      <c r="H30" s="35"/>
      <c r="I30" s="23">
        <v>15</v>
      </c>
      <c r="J30" s="22">
        <v>46</v>
      </c>
      <c r="K30" s="22">
        <f t="shared" si="2"/>
        <v>114.8</v>
      </c>
      <c r="L30" s="45">
        <v>6.1</v>
      </c>
      <c r="M30" s="45">
        <f t="shared" si="3"/>
        <v>610</v>
      </c>
      <c r="N30" s="85"/>
      <c r="O30" s="86"/>
    </row>
    <row r="31" spans="1:15" x14ac:dyDescent="0.25">
      <c r="A31" s="23">
        <v>16</v>
      </c>
      <c r="B31" s="22">
        <v>45</v>
      </c>
      <c r="C31" s="22">
        <f t="shared" si="0"/>
        <v>113</v>
      </c>
      <c r="D31" s="45">
        <v>7.1</v>
      </c>
      <c r="E31" s="45">
        <f t="shared" si="1"/>
        <v>710</v>
      </c>
      <c r="F31" s="85"/>
      <c r="G31" s="86"/>
      <c r="H31" s="35"/>
      <c r="I31" s="23">
        <v>16</v>
      </c>
      <c r="J31" s="22">
        <v>45</v>
      </c>
      <c r="K31" s="22">
        <f t="shared" si="2"/>
        <v>113</v>
      </c>
      <c r="L31" s="45">
        <v>6.4</v>
      </c>
      <c r="M31" s="45">
        <f t="shared" si="3"/>
        <v>640</v>
      </c>
      <c r="N31" s="85"/>
      <c r="O31" s="86"/>
    </row>
    <row r="32" spans="1:15" x14ac:dyDescent="0.25">
      <c r="A32" s="23">
        <v>17</v>
      </c>
      <c r="B32" s="22">
        <v>44</v>
      </c>
      <c r="C32" s="22">
        <f t="shared" si="0"/>
        <v>111.2</v>
      </c>
      <c r="D32" s="45">
        <v>7.4</v>
      </c>
      <c r="E32" s="45">
        <f t="shared" si="1"/>
        <v>740</v>
      </c>
      <c r="F32" s="85"/>
      <c r="G32" s="86"/>
      <c r="H32" s="35"/>
      <c r="I32" s="23">
        <v>17</v>
      </c>
      <c r="J32" s="22">
        <v>44</v>
      </c>
      <c r="K32" s="22">
        <f t="shared" si="2"/>
        <v>111.2</v>
      </c>
      <c r="L32" s="45">
        <v>6.8</v>
      </c>
      <c r="M32" s="45">
        <f t="shared" si="3"/>
        <v>680</v>
      </c>
      <c r="N32" s="85"/>
      <c r="O32" s="86"/>
    </row>
    <row r="33" spans="1:15" x14ac:dyDescent="0.25">
      <c r="A33" s="23">
        <v>18</v>
      </c>
      <c r="B33" s="22">
        <v>43</v>
      </c>
      <c r="C33" s="22">
        <f t="shared" si="0"/>
        <v>109.4</v>
      </c>
      <c r="D33" s="45">
        <v>7.8</v>
      </c>
      <c r="E33" s="45">
        <f t="shared" si="1"/>
        <v>780</v>
      </c>
      <c r="F33" s="85"/>
      <c r="G33" s="86"/>
      <c r="H33" s="35"/>
      <c r="I33" s="23">
        <v>18</v>
      </c>
      <c r="J33" s="22">
        <v>43</v>
      </c>
      <c r="K33" s="22">
        <f t="shared" si="2"/>
        <v>109.4</v>
      </c>
      <c r="L33" s="45">
        <v>7.1</v>
      </c>
      <c r="M33" s="45">
        <f t="shared" si="3"/>
        <v>710</v>
      </c>
      <c r="N33" s="85"/>
      <c r="O33" s="86"/>
    </row>
    <row r="34" spans="1:15" x14ac:dyDescent="0.25">
      <c r="A34" s="23">
        <v>19</v>
      </c>
      <c r="B34" s="22">
        <v>42</v>
      </c>
      <c r="C34" s="22">
        <f t="shared" si="0"/>
        <v>107.60000000000001</v>
      </c>
      <c r="D34" s="45">
        <v>8.1999999999999993</v>
      </c>
      <c r="E34" s="45">
        <f t="shared" si="1"/>
        <v>819.99999999999989</v>
      </c>
      <c r="F34" s="85"/>
      <c r="G34" s="86"/>
      <c r="H34" s="35"/>
      <c r="I34" s="23">
        <v>19</v>
      </c>
      <c r="J34" s="22">
        <v>42</v>
      </c>
      <c r="K34" s="22">
        <f t="shared" si="2"/>
        <v>107.60000000000001</v>
      </c>
      <c r="L34" s="45">
        <v>7.5</v>
      </c>
      <c r="M34" s="45">
        <f t="shared" si="3"/>
        <v>750</v>
      </c>
      <c r="N34" s="85"/>
      <c r="O34" s="86"/>
    </row>
    <row r="35" spans="1:15" x14ac:dyDescent="0.25">
      <c r="A35" s="23">
        <v>20</v>
      </c>
      <c r="B35" s="22">
        <v>41</v>
      </c>
      <c r="C35" s="22">
        <f t="shared" si="0"/>
        <v>105.8</v>
      </c>
      <c r="D35" s="45">
        <v>8.6999999999999993</v>
      </c>
      <c r="E35" s="45">
        <f t="shared" si="1"/>
        <v>869.99999999999989</v>
      </c>
      <c r="F35" s="85"/>
      <c r="G35" s="86"/>
      <c r="H35" s="35"/>
      <c r="I35" s="23">
        <v>20</v>
      </c>
      <c r="J35" s="22">
        <v>41</v>
      </c>
      <c r="K35" s="22">
        <f t="shared" si="2"/>
        <v>105.8</v>
      </c>
      <c r="L35" s="45">
        <v>7.9</v>
      </c>
      <c r="M35" s="45">
        <f t="shared" si="3"/>
        <v>790</v>
      </c>
      <c r="N35" s="85"/>
      <c r="O35" s="86"/>
    </row>
    <row r="36" spans="1:15" x14ac:dyDescent="0.25">
      <c r="A36" s="23">
        <v>21</v>
      </c>
      <c r="B36" s="22">
        <v>40</v>
      </c>
      <c r="C36" s="22">
        <f t="shared" si="0"/>
        <v>104</v>
      </c>
      <c r="D36" s="45">
        <v>9.1</v>
      </c>
      <c r="E36" s="45">
        <f t="shared" si="1"/>
        <v>910</v>
      </c>
      <c r="F36" s="85"/>
      <c r="G36" s="86"/>
      <c r="H36" s="35"/>
      <c r="I36" s="23">
        <v>21</v>
      </c>
      <c r="J36" s="22">
        <v>40</v>
      </c>
      <c r="K36" s="22">
        <f t="shared" si="2"/>
        <v>104</v>
      </c>
      <c r="L36" s="45">
        <v>8.5</v>
      </c>
      <c r="M36" s="45">
        <f t="shared" si="3"/>
        <v>850</v>
      </c>
      <c r="N36" s="85"/>
      <c r="O36" s="86"/>
    </row>
    <row r="37" spans="1:15" x14ac:dyDescent="0.25">
      <c r="A37" s="23">
        <v>22</v>
      </c>
      <c r="B37" s="22">
        <v>39</v>
      </c>
      <c r="C37" s="22">
        <f t="shared" si="0"/>
        <v>102.2</v>
      </c>
      <c r="D37" s="45">
        <v>9.6999999999999993</v>
      </c>
      <c r="E37" s="45">
        <f t="shared" si="1"/>
        <v>969.99999999999989</v>
      </c>
      <c r="F37" s="85"/>
      <c r="G37" s="86"/>
      <c r="H37" s="35"/>
      <c r="I37" s="23">
        <v>22</v>
      </c>
      <c r="J37" s="22">
        <v>39</v>
      </c>
      <c r="K37" s="22">
        <f t="shared" si="2"/>
        <v>102.2</v>
      </c>
      <c r="L37" s="46">
        <v>9</v>
      </c>
      <c r="M37" s="45">
        <f t="shared" si="3"/>
        <v>900</v>
      </c>
      <c r="N37" s="85"/>
      <c r="O37" s="86"/>
    </row>
    <row r="38" spans="1:15" x14ac:dyDescent="0.25">
      <c r="A38" s="23">
        <v>23</v>
      </c>
      <c r="B38" s="22">
        <v>38</v>
      </c>
      <c r="C38" s="22">
        <f t="shared" si="0"/>
        <v>100.4</v>
      </c>
      <c r="D38" s="45">
        <v>10.199999999999999</v>
      </c>
      <c r="E38" s="45">
        <f t="shared" si="1"/>
        <v>1019.9999999999999</v>
      </c>
      <c r="F38" s="85"/>
      <c r="G38" s="86"/>
      <c r="H38" s="35"/>
      <c r="I38" s="23">
        <v>23</v>
      </c>
      <c r="J38" s="22">
        <v>38</v>
      </c>
      <c r="K38" s="22">
        <f t="shared" si="2"/>
        <v>100.4</v>
      </c>
      <c r="L38" s="45">
        <v>9.5</v>
      </c>
      <c r="M38" s="45">
        <f t="shared" si="3"/>
        <v>950</v>
      </c>
      <c r="N38" s="85"/>
      <c r="O38" s="86"/>
    </row>
    <row r="39" spans="1:15" x14ac:dyDescent="0.25">
      <c r="A39" s="23">
        <v>24</v>
      </c>
      <c r="B39" s="22">
        <v>37</v>
      </c>
      <c r="C39" s="22">
        <f t="shared" si="0"/>
        <v>98.600000000000009</v>
      </c>
      <c r="D39" s="45">
        <v>11.1</v>
      </c>
      <c r="E39" s="45">
        <f t="shared" si="1"/>
        <v>1110</v>
      </c>
      <c r="F39" s="85"/>
      <c r="G39" s="86"/>
      <c r="H39" s="35"/>
      <c r="I39" s="23">
        <v>24</v>
      </c>
      <c r="J39" s="22">
        <v>37</v>
      </c>
      <c r="K39" s="22">
        <f t="shared" si="2"/>
        <v>98.600000000000009</v>
      </c>
      <c r="L39" s="46">
        <v>10</v>
      </c>
      <c r="M39" s="45">
        <f t="shared" si="3"/>
        <v>1000</v>
      </c>
      <c r="N39" s="85"/>
      <c r="O39" s="86"/>
    </row>
    <row r="40" spans="1:15" x14ac:dyDescent="0.25">
      <c r="A40" s="23">
        <v>25</v>
      </c>
      <c r="B40" s="22">
        <v>36</v>
      </c>
      <c r="C40" s="22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3">
        <v>25</v>
      </c>
      <c r="J40" s="22">
        <v>36</v>
      </c>
      <c r="K40" s="22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3">
        <v>26</v>
      </c>
      <c r="B41" s="22">
        <v>35</v>
      </c>
      <c r="C41" s="22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3">
        <v>26</v>
      </c>
      <c r="J41" s="22">
        <v>35</v>
      </c>
      <c r="K41" s="22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3"/>
      <c r="B42" s="121" t="s">
        <v>40</v>
      </c>
      <c r="C42" s="121"/>
      <c r="D42" s="121"/>
      <c r="E42" s="121"/>
      <c r="F42" s="121"/>
      <c r="G42" s="122"/>
      <c r="H42" s="35"/>
      <c r="I42" s="23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3"/>
      <c r="B43" s="137"/>
      <c r="C43" s="137"/>
      <c r="D43" s="137"/>
      <c r="E43" s="137"/>
      <c r="F43" s="137"/>
      <c r="G43" s="138"/>
      <c r="H43" s="7"/>
      <c r="I43" s="23"/>
      <c r="J43" s="132" t="s">
        <v>415</v>
      </c>
      <c r="K43" s="133"/>
      <c r="L43" s="133"/>
      <c r="M43" s="133"/>
      <c r="N43" s="133"/>
      <c r="O43" s="134"/>
    </row>
    <row r="44" spans="1:15" x14ac:dyDescent="0.25">
      <c r="A44" s="23"/>
      <c r="B44" s="137"/>
      <c r="C44" s="137"/>
      <c r="D44" s="137"/>
      <c r="E44" s="137"/>
      <c r="F44" s="137"/>
      <c r="G44" s="138"/>
      <c r="H44" s="7"/>
      <c r="I44" s="23"/>
      <c r="J44" s="132" t="s">
        <v>226</v>
      </c>
      <c r="K44" s="133"/>
      <c r="L44" s="133"/>
      <c r="M44" s="133"/>
      <c r="N44" s="133"/>
      <c r="O44" s="134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0A9E-EC42-4B52-9554-EB8FC1F18201}">
  <dimension ref="A1:U75"/>
  <sheetViews>
    <sheetView workbookViewId="0">
      <selection activeCell="C6" sqref="C6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15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15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>
        <f>C10</f>
        <v>0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3">
        <v>1</v>
      </c>
      <c r="B16" s="22">
        <v>60</v>
      </c>
      <c r="C16" s="22">
        <f>(9/5)*B16+32</f>
        <v>140</v>
      </c>
      <c r="D16" s="45"/>
      <c r="E16" s="45">
        <f>D16*100</f>
        <v>0</v>
      </c>
      <c r="F16" s="85"/>
      <c r="G16" s="86"/>
      <c r="H16" s="35"/>
      <c r="I16" s="23">
        <v>1</v>
      </c>
      <c r="J16" s="22">
        <v>60</v>
      </c>
      <c r="K16" s="22">
        <f>(9/5)*J16+32</f>
        <v>140</v>
      </c>
      <c r="L16" s="45"/>
      <c r="M16" s="45">
        <f>L16*100</f>
        <v>0</v>
      </c>
      <c r="N16" s="85"/>
      <c r="O16" s="86"/>
    </row>
    <row r="17" spans="1:15" x14ac:dyDescent="0.25">
      <c r="A17" s="23">
        <v>2</v>
      </c>
      <c r="B17" s="22">
        <v>59</v>
      </c>
      <c r="C17" s="22">
        <f t="shared" ref="C17:C41" si="0">(9/5)*B17+32</f>
        <v>138.19999999999999</v>
      </c>
      <c r="D17" s="45"/>
      <c r="E17" s="45">
        <f t="shared" ref="E17:E41" si="1">D17*100</f>
        <v>0</v>
      </c>
      <c r="F17" s="85"/>
      <c r="G17" s="86"/>
      <c r="H17" s="35"/>
      <c r="I17" s="23">
        <v>2</v>
      </c>
      <c r="J17" s="22">
        <v>59</v>
      </c>
      <c r="K17" s="22">
        <f t="shared" ref="K17:K41" si="2">(9/5)*J17+32</f>
        <v>138.19999999999999</v>
      </c>
      <c r="L17" s="45"/>
      <c r="M17" s="45">
        <f t="shared" ref="M17:M41" si="3">L17*100</f>
        <v>0</v>
      </c>
      <c r="N17" s="85"/>
      <c r="O17" s="86"/>
    </row>
    <row r="18" spans="1:15" x14ac:dyDescent="0.25">
      <c r="A18" s="23">
        <v>3</v>
      </c>
      <c r="B18" s="22">
        <v>58</v>
      </c>
      <c r="C18" s="22">
        <f t="shared" si="0"/>
        <v>136.4</v>
      </c>
      <c r="D18" s="45"/>
      <c r="E18" s="45">
        <f t="shared" si="1"/>
        <v>0</v>
      </c>
      <c r="F18" s="85"/>
      <c r="G18" s="86"/>
      <c r="H18" s="35"/>
      <c r="I18" s="23">
        <v>3</v>
      </c>
      <c r="J18" s="22">
        <v>58</v>
      </c>
      <c r="K18" s="22">
        <f t="shared" si="2"/>
        <v>136.4</v>
      </c>
      <c r="L18" s="45"/>
      <c r="M18" s="45">
        <f t="shared" si="3"/>
        <v>0</v>
      </c>
      <c r="N18" s="85"/>
      <c r="O18" s="86"/>
    </row>
    <row r="19" spans="1:15" x14ac:dyDescent="0.25">
      <c r="A19" s="23">
        <v>4</v>
      </c>
      <c r="B19" s="22">
        <v>57</v>
      </c>
      <c r="C19" s="22">
        <f t="shared" si="0"/>
        <v>134.60000000000002</v>
      </c>
      <c r="D19" s="45"/>
      <c r="E19" s="45">
        <f t="shared" si="1"/>
        <v>0</v>
      </c>
      <c r="F19" s="85"/>
      <c r="G19" s="86"/>
      <c r="H19" s="35"/>
      <c r="I19" s="23">
        <v>4</v>
      </c>
      <c r="J19" s="22">
        <v>57</v>
      </c>
      <c r="K19" s="22">
        <f t="shared" si="2"/>
        <v>134.60000000000002</v>
      </c>
      <c r="L19" s="45"/>
      <c r="M19" s="45">
        <f t="shared" si="3"/>
        <v>0</v>
      </c>
      <c r="N19" s="85"/>
      <c r="O19" s="86"/>
    </row>
    <row r="20" spans="1:15" x14ac:dyDescent="0.25">
      <c r="A20" s="23">
        <v>5</v>
      </c>
      <c r="B20" s="22">
        <v>56</v>
      </c>
      <c r="C20" s="22">
        <f t="shared" si="0"/>
        <v>132.80000000000001</v>
      </c>
      <c r="D20" s="45"/>
      <c r="E20" s="45">
        <f t="shared" si="1"/>
        <v>0</v>
      </c>
      <c r="F20" s="85"/>
      <c r="G20" s="86"/>
      <c r="H20" s="35"/>
      <c r="I20" s="23">
        <v>5</v>
      </c>
      <c r="J20" s="22">
        <v>56</v>
      </c>
      <c r="K20" s="22">
        <f t="shared" si="2"/>
        <v>132.80000000000001</v>
      </c>
      <c r="L20" s="45"/>
      <c r="M20" s="45">
        <f t="shared" si="3"/>
        <v>0</v>
      </c>
      <c r="N20" s="85"/>
      <c r="O20" s="86"/>
    </row>
    <row r="21" spans="1:15" x14ac:dyDescent="0.25">
      <c r="A21" s="23">
        <v>6</v>
      </c>
      <c r="B21" s="22">
        <v>55</v>
      </c>
      <c r="C21" s="22">
        <f t="shared" si="0"/>
        <v>131</v>
      </c>
      <c r="D21" s="45"/>
      <c r="E21" s="45">
        <f t="shared" si="1"/>
        <v>0</v>
      </c>
      <c r="F21" s="85"/>
      <c r="G21" s="86"/>
      <c r="H21" s="35"/>
      <c r="I21" s="23">
        <v>6</v>
      </c>
      <c r="J21" s="22">
        <v>55</v>
      </c>
      <c r="K21" s="22">
        <f t="shared" si="2"/>
        <v>131</v>
      </c>
      <c r="L21" s="45"/>
      <c r="M21" s="45">
        <f t="shared" si="3"/>
        <v>0</v>
      </c>
      <c r="N21" s="85"/>
      <c r="O21" s="86"/>
    </row>
    <row r="22" spans="1:15" x14ac:dyDescent="0.25">
      <c r="A22" s="23">
        <v>7</v>
      </c>
      <c r="B22" s="22">
        <v>54</v>
      </c>
      <c r="C22" s="22">
        <f t="shared" si="0"/>
        <v>129.19999999999999</v>
      </c>
      <c r="D22" s="42"/>
      <c r="E22" s="45">
        <f t="shared" si="1"/>
        <v>0</v>
      </c>
      <c r="F22" s="85"/>
      <c r="G22" s="86"/>
      <c r="H22" s="35"/>
      <c r="I22" s="23">
        <v>7</v>
      </c>
      <c r="J22" s="22">
        <v>54</v>
      </c>
      <c r="K22" s="22">
        <f t="shared" si="2"/>
        <v>129.19999999999999</v>
      </c>
      <c r="L22" s="42"/>
      <c r="M22" s="45">
        <f t="shared" si="3"/>
        <v>0</v>
      </c>
      <c r="N22" s="85"/>
      <c r="O22" s="86"/>
    </row>
    <row r="23" spans="1:15" x14ac:dyDescent="0.25">
      <c r="A23" s="23">
        <v>8</v>
      </c>
      <c r="B23" s="22">
        <v>53</v>
      </c>
      <c r="C23" s="22">
        <f t="shared" si="0"/>
        <v>127.4</v>
      </c>
      <c r="D23" s="42"/>
      <c r="E23" s="45">
        <f t="shared" si="1"/>
        <v>0</v>
      </c>
      <c r="F23" s="85"/>
      <c r="G23" s="86"/>
      <c r="H23" s="35"/>
      <c r="I23" s="23">
        <v>8</v>
      </c>
      <c r="J23" s="22">
        <v>53</v>
      </c>
      <c r="K23" s="22">
        <f t="shared" si="2"/>
        <v>127.4</v>
      </c>
      <c r="L23" s="42"/>
      <c r="M23" s="45">
        <f t="shared" si="3"/>
        <v>0</v>
      </c>
      <c r="N23" s="85"/>
      <c r="O23" s="86"/>
    </row>
    <row r="24" spans="1:15" x14ac:dyDescent="0.25">
      <c r="A24" s="23">
        <v>9</v>
      </c>
      <c r="B24" s="22">
        <v>52</v>
      </c>
      <c r="C24" s="22">
        <f t="shared" si="0"/>
        <v>125.60000000000001</v>
      </c>
      <c r="D24" s="45"/>
      <c r="E24" s="45">
        <f t="shared" si="1"/>
        <v>0</v>
      </c>
      <c r="F24" s="85"/>
      <c r="G24" s="86"/>
      <c r="H24" s="35"/>
      <c r="I24" s="23">
        <v>9</v>
      </c>
      <c r="J24" s="22">
        <v>52</v>
      </c>
      <c r="K24" s="22">
        <f t="shared" si="2"/>
        <v>125.60000000000001</v>
      </c>
      <c r="L24" s="45"/>
      <c r="M24" s="45">
        <f t="shared" si="3"/>
        <v>0</v>
      </c>
      <c r="N24" s="85"/>
      <c r="O24" s="86"/>
    </row>
    <row r="25" spans="1:15" x14ac:dyDescent="0.25">
      <c r="A25" s="23">
        <v>10</v>
      </c>
      <c r="B25" s="22">
        <v>51</v>
      </c>
      <c r="C25" s="22">
        <f t="shared" si="0"/>
        <v>123.8</v>
      </c>
      <c r="D25" s="45"/>
      <c r="E25" s="45">
        <f t="shared" si="1"/>
        <v>0</v>
      </c>
      <c r="F25" s="85"/>
      <c r="G25" s="86"/>
      <c r="H25" s="35"/>
      <c r="I25" s="23">
        <v>10</v>
      </c>
      <c r="J25" s="22">
        <v>51</v>
      </c>
      <c r="K25" s="22">
        <f t="shared" si="2"/>
        <v>123.8</v>
      </c>
      <c r="L25" s="45"/>
      <c r="M25" s="45">
        <f t="shared" si="3"/>
        <v>0</v>
      </c>
      <c r="N25" s="85"/>
      <c r="O25" s="86"/>
    </row>
    <row r="26" spans="1:15" x14ac:dyDescent="0.25">
      <c r="A26" s="23">
        <v>11</v>
      </c>
      <c r="B26" s="22">
        <v>50</v>
      </c>
      <c r="C26" s="22">
        <f t="shared" si="0"/>
        <v>122</v>
      </c>
      <c r="D26" s="45"/>
      <c r="E26" s="45">
        <f t="shared" si="1"/>
        <v>0</v>
      </c>
      <c r="F26" s="85"/>
      <c r="G26" s="86"/>
      <c r="H26" s="35"/>
      <c r="I26" s="23">
        <v>11</v>
      </c>
      <c r="J26" s="22">
        <v>50</v>
      </c>
      <c r="K26" s="22">
        <f t="shared" si="2"/>
        <v>122</v>
      </c>
      <c r="L26" s="45"/>
      <c r="M26" s="45">
        <f t="shared" si="3"/>
        <v>0</v>
      </c>
      <c r="N26" s="85"/>
      <c r="O26" s="86"/>
    </row>
    <row r="27" spans="1:15" x14ac:dyDescent="0.25">
      <c r="A27" s="23">
        <v>12</v>
      </c>
      <c r="B27" s="22">
        <v>49</v>
      </c>
      <c r="C27" s="22">
        <f t="shared" si="0"/>
        <v>120.2</v>
      </c>
      <c r="D27" s="45"/>
      <c r="E27" s="45">
        <f t="shared" si="1"/>
        <v>0</v>
      </c>
      <c r="F27" s="85"/>
      <c r="G27" s="86"/>
      <c r="H27" s="35"/>
      <c r="I27" s="23">
        <v>12</v>
      </c>
      <c r="J27" s="22">
        <v>49</v>
      </c>
      <c r="K27" s="22">
        <f t="shared" si="2"/>
        <v>120.2</v>
      </c>
      <c r="L27" s="45"/>
      <c r="M27" s="45">
        <f t="shared" si="3"/>
        <v>0</v>
      </c>
      <c r="N27" s="85"/>
      <c r="O27" s="86"/>
    </row>
    <row r="28" spans="1:15" x14ac:dyDescent="0.25">
      <c r="A28" s="23">
        <v>13</v>
      </c>
      <c r="B28" s="22">
        <v>48</v>
      </c>
      <c r="C28" s="22">
        <f t="shared" si="0"/>
        <v>118.4</v>
      </c>
      <c r="D28" s="45"/>
      <c r="E28" s="45">
        <f t="shared" si="1"/>
        <v>0</v>
      </c>
      <c r="F28" s="85"/>
      <c r="G28" s="86"/>
      <c r="H28" s="35"/>
      <c r="I28" s="23">
        <v>13</v>
      </c>
      <c r="J28" s="22">
        <v>48</v>
      </c>
      <c r="K28" s="22">
        <f t="shared" si="2"/>
        <v>118.4</v>
      </c>
      <c r="L28" s="45"/>
      <c r="M28" s="45">
        <f t="shared" si="3"/>
        <v>0</v>
      </c>
      <c r="N28" s="85"/>
      <c r="O28" s="86"/>
    </row>
    <row r="29" spans="1:15" x14ac:dyDescent="0.25">
      <c r="A29" s="23">
        <v>14</v>
      </c>
      <c r="B29" s="22">
        <v>47</v>
      </c>
      <c r="C29" s="22">
        <f t="shared" si="0"/>
        <v>116.60000000000001</v>
      </c>
      <c r="D29" s="45"/>
      <c r="E29" s="45">
        <f t="shared" si="1"/>
        <v>0</v>
      </c>
      <c r="F29" s="85"/>
      <c r="G29" s="86"/>
      <c r="H29" s="35"/>
      <c r="I29" s="23">
        <v>14</v>
      </c>
      <c r="J29" s="22">
        <v>47</v>
      </c>
      <c r="K29" s="22">
        <f t="shared" si="2"/>
        <v>116.60000000000001</v>
      </c>
      <c r="L29" s="45"/>
      <c r="M29" s="45">
        <f t="shared" si="3"/>
        <v>0</v>
      </c>
      <c r="N29" s="85"/>
      <c r="O29" s="86"/>
    </row>
    <row r="30" spans="1:15" x14ac:dyDescent="0.25">
      <c r="A30" s="23">
        <v>15</v>
      </c>
      <c r="B30" s="22">
        <v>46</v>
      </c>
      <c r="C30" s="22">
        <f t="shared" si="0"/>
        <v>114.8</v>
      </c>
      <c r="D30" s="45"/>
      <c r="E30" s="45">
        <f t="shared" si="1"/>
        <v>0</v>
      </c>
      <c r="F30" s="85"/>
      <c r="G30" s="86"/>
      <c r="H30" s="35"/>
      <c r="I30" s="23">
        <v>15</v>
      </c>
      <c r="J30" s="22">
        <v>46</v>
      </c>
      <c r="K30" s="22">
        <f t="shared" si="2"/>
        <v>114.8</v>
      </c>
      <c r="L30" s="45"/>
      <c r="M30" s="45">
        <f t="shared" si="3"/>
        <v>0</v>
      </c>
      <c r="N30" s="85"/>
      <c r="O30" s="86"/>
    </row>
    <row r="31" spans="1:15" x14ac:dyDescent="0.25">
      <c r="A31" s="23">
        <v>16</v>
      </c>
      <c r="B31" s="22">
        <v>45</v>
      </c>
      <c r="C31" s="22">
        <f t="shared" si="0"/>
        <v>113</v>
      </c>
      <c r="D31" s="45"/>
      <c r="E31" s="45">
        <f t="shared" si="1"/>
        <v>0</v>
      </c>
      <c r="F31" s="85"/>
      <c r="G31" s="86"/>
      <c r="H31" s="35"/>
      <c r="I31" s="23">
        <v>16</v>
      </c>
      <c r="J31" s="22">
        <v>45</v>
      </c>
      <c r="K31" s="22">
        <f t="shared" si="2"/>
        <v>113</v>
      </c>
      <c r="L31" s="45"/>
      <c r="M31" s="45">
        <f t="shared" si="3"/>
        <v>0</v>
      </c>
      <c r="N31" s="85"/>
      <c r="O31" s="86"/>
    </row>
    <row r="32" spans="1:15" x14ac:dyDescent="0.25">
      <c r="A32" s="23">
        <v>17</v>
      </c>
      <c r="B32" s="22">
        <v>44</v>
      </c>
      <c r="C32" s="22">
        <f t="shared" si="0"/>
        <v>111.2</v>
      </c>
      <c r="D32" s="45"/>
      <c r="E32" s="45">
        <f t="shared" si="1"/>
        <v>0</v>
      </c>
      <c r="F32" s="85"/>
      <c r="G32" s="86"/>
      <c r="H32" s="35"/>
      <c r="I32" s="23">
        <v>17</v>
      </c>
      <c r="J32" s="22">
        <v>44</v>
      </c>
      <c r="K32" s="22">
        <f t="shared" si="2"/>
        <v>111.2</v>
      </c>
      <c r="L32" s="45"/>
      <c r="M32" s="45">
        <f t="shared" si="3"/>
        <v>0</v>
      </c>
      <c r="N32" s="85"/>
      <c r="O32" s="86"/>
    </row>
    <row r="33" spans="1:15" x14ac:dyDescent="0.25">
      <c r="A33" s="23">
        <v>18</v>
      </c>
      <c r="B33" s="22">
        <v>43</v>
      </c>
      <c r="C33" s="22">
        <f t="shared" si="0"/>
        <v>109.4</v>
      </c>
      <c r="D33" s="45"/>
      <c r="E33" s="45">
        <f t="shared" si="1"/>
        <v>0</v>
      </c>
      <c r="F33" s="85"/>
      <c r="G33" s="86"/>
      <c r="H33" s="35"/>
      <c r="I33" s="23">
        <v>18</v>
      </c>
      <c r="J33" s="22">
        <v>43</v>
      </c>
      <c r="K33" s="22">
        <f t="shared" si="2"/>
        <v>109.4</v>
      </c>
      <c r="L33" s="45"/>
      <c r="M33" s="45">
        <f t="shared" si="3"/>
        <v>0</v>
      </c>
      <c r="N33" s="85"/>
      <c r="O33" s="86"/>
    </row>
    <row r="34" spans="1:15" x14ac:dyDescent="0.25">
      <c r="A34" s="23">
        <v>19</v>
      </c>
      <c r="B34" s="22">
        <v>42</v>
      </c>
      <c r="C34" s="22">
        <f t="shared" si="0"/>
        <v>107.60000000000001</v>
      </c>
      <c r="D34" s="45"/>
      <c r="E34" s="45">
        <f t="shared" si="1"/>
        <v>0</v>
      </c>
      <c r="F34" s="85"/>
      <c r="G34" s="86"/>
      <c r="H34" s="35"/>
      <c r="I34" s="23">
        <v>19</v>
      </c>
      <c r="J34" s="22">
        <v>42</v>
      </c>
      <c r="K34" s="22">
        <f t="shared" si="2"/>
        <v>107.60000000000001</v>
      </c>
      <c r="L34" s="45"/>
      <c r="M34" s="45">
        <f t="shared" si="3"/>
        <v>0</v>
      </c>
      <c r="N34" s="85"/>
      <c r="O34" s="86"/>
    </row>
    <row r="35" spans="1:15" x14ac:dyDescent="0.25">
      <c r="A35" s="23">
        <v>20</v>
      </c>
      <c r="B35" s="22">
        <v>41</v>
      </c>
      <c r="C35" s="22">
        <f t="shared" si="0"/>
        <v>105.8</v>
      </c>
      <c r="D35" s="45"/>
      <c r="E35" s="45">
        <f t="shared" si="1"/>
        <v>0</v>
      </c>
      <c r="F35" s="85"/>
      <c r="G35" s="86"/>
      <c r="H35" s="35"/>
      <c r="I35" s="23">
        <v>20</v>
      </c>
      <c r="J35" s="22">
        <v>41</v>
      </c>
      <c r="K35" s="22">
        <f t="shared" si="2"/>
        <v>105.8</v>
      </c>
      <c r="L35" s="45"/>
      <c r="M35" s="45">
        <f t="shared" si="3"/>
        <v>0</v>
      </c>
      <c r="N35" s="85"/>
      <c r="O35" s="86"/>
    </row>
    <row r="36" spans="1:15" x14ac:dyDescent="0.25">
      <c r="A36" s="23">
        <v>21</v>
      </c>
      <c r="B36" s="22">
        <v>40</v>
      </c>
      <c r="C36" s="22">
        <f t="shared" si="0"/>
        <v>104</v>
      </c>
      <c r="D36" s="45"/>
      <c r="E36" s="45">
        <f t="shared" si="1"/>
        <v>0</v>
      </c>
      <c r="F36" s="85"/>
      <c r="G36" s="86"/>
      <c r="H36" s="35"/>
      <c r="I36" s="23">
        <v>21</v>
      </c>
      <c r="J36" s="22">
        <v>40</v>
      </c>
      <c r="K36" s="22">
        <f t="shared" si="2"/>
        <v>104</v>
      </c>
      <c r="L36" s="45"/>
      <c r="M36" s="45">
        <f t="shared" si="3"/>
        <v>0</v>
      </c>
      <c r="N36" s="85"/>
      <c r="O36" s="86"/>
    </row>
    <row r="37" spans="1:15" x14ac:dyDescent="0.25">
      <c r="A37" s="23">
        <v>22</v>
      </c>
      <c r="B37" s="22">
        <v>39</v>
      </c>
      <c r="C37" s="22">
        <f t="shared" si="0"/>
        <v>102.2</v>
      </c>
      <c r="D37" s="45"/>
      <c r="E37" s="45">
        <f t="shared" si="1"/>
        <v>0</v>
      </c>
      <c r="F37" s="85"/>
      <c r="G37" s="86"/>
      <c r="H37" s="35"/>
      <c r="I37" s="23">
        <v>22</v>
      </c>
      <c r="J37" s="22">
        <v>39</v>
      </c>
      <c r="K37" s="22">
        <f t="shared" si="2"/>
        <v>102.2</v>
      </c>
      <c r="L37" s="45"/>
      <c r="M37" s="45">
        <f t="shared" si="3"/>
        <v>0</v>
      </c>
      <c r="N37" s="85"/>
      <c r="O37" s="86"/>
    </row>
    <row r="38" spans="1:15" x14ac:dyDescent="0.25">
      <c r="A38" s="23">
        <v>23</v>
      </c>
      <c r="B38" s="22">
        <v>38</v>
      </c>
      <c r="C38" s="22">
        <f t="shared" si="0"/>
        <v>100.4</v>
      </c>
      <c r="D38" s="45"/>
      <c r="E38" s="45">
        <f t="shared" si="1"/>
        <v>0</v>
      </c>
      <c r="F38" s="85"/>
      <c r="G38" s="86"/>
      <c r="H38" s="35"/>
      <c r="I38" s="23">
        <v>23</v>
      </c>
      <c r="J38" s="22">
        <v>38</v>
      </c>
      <c r="K38" s="22">
        <f t="shared" si="2"/>
        <v>100.4</v>
      </c>
      <c r="L38" s="45"/>
      <c r="M38" s="45">
        <f t="shared" si="3"/>
        <v>0</v>
      </c>
      <c r="N38" s="85"/>
      <c r="O38" s="86"/>
    </row>
    <row r="39" spans="1:15" x14ac:dyDescent="0.25">
      <c r="A39" s="23">
        <v>24</v>
      </c>
      <c r="B39" s="22">
        <v>37</v>
      </c>
      <c r="C39" s="22">
        <f t="shared" si="0"/>
        <v>98.600000000000009</v>
      </c>
      <c r="D39" s="45"/>
      <c r="E39" s="45">
        <f t="shared" si="1"/>
        <v>0</v>
      </c>
      <c r="F39" s="85"/>
      <c r="G39" s="86"/>
      <c r="H39" s="35"/>
      <c r="I39" s="23">
        <v>24</v>
      </c>
      <c r="J39" s="22">
        <v>37</v>
      </c>
      <c r="K39" s="22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3">
        <v>25</v>
      </c>
      <c r="B40" s="22">
        <v>36</v>
      </c>
      <c r="C40" s="22">
        <f t="shared" si="0"/>
        <v>96.8</v>
      </c>
      <c r="D40" s="45"/>
      <c r="E40" s="45">
        <f t="shared" si="1"/>
        <v>0</v>
      </c>
      <c r="F40" s="85"/>
      <c r="G40" s="86"/>
      <c r="H40" s="35"/>
      <c r="I40" s="23">
        <v>25</v>
      </c>
      <c r="J40" s="22">
        <v>36</v>
      </c>
      <c r="K40" s="22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3">
        <v>26</v>
      </c>
      <c r="B41" s="22">
        <v>35</v>
      </c>
      <c r="C41" s="22">
        <f t="shared" si="0"/>
        <v>95</v>
      </c>
      <c r="D41" s="45"/>
      <c r="E41" s="45">
        <f t="shared" si="1"/>
        <v>0</v>
      </c>
      <c r="F41" s="85"/>
      <c r="G41" s="86"/>
      <c r="H41" s="35"/>
      <c r="I41" s="23">
        <v>26</v>
      </c>
      <c r="J41" s="22">
        <v>35</v>
      </c>
      <c r="K41" s="22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3"/>
      <c r="B42" s="121" t="s">
        <v>40</v>
      </c>
      <c r="C42" s="121"/>
      <c r="D42" s="121"/>
      <c r="E42" s="121"/>
      <c r="F42" s="121"/>
      <c r="G42" s="122"/>
      <c r="H42" s="35"/>
      <c r="I42" s="23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3"/>
      <c r="B43" s="137"/>
      <c r="C43" s="137"/>
      <c r="D43" s="137"/>
      <c r="E43" s="137"/>
      <c r="F43" s="137"/>
      <c r="G43" s="138"/>
      <c r="H43" s="7"/>
      <c r="I43" s="23"/>
      <c r="J43" s="137"/>
      <c r="K43" s="137"/>
      <c r="L43" s="137"/>
      <c r="M43" s="137"/>
      <c r="N43" s="137"/>
      <c r="O43" s="138"/>
    </row>
    <row r="44" spans="1:15" x14ac:dyDescent="0.25">
      <c r="A44" s="23"/>
      <c r="B44" s="137"/>
      <c r="C44" s="137"/>
      <c r="D44" s="137"/>
      <c r="E44" s="137"/>
      <c r="F44" s="137"/>
      <c r="G44" s="138"/>
      <c r="H44" s="7"/>
      <c r="I44" s="23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6ABA-376B-4DC7-AE78-1149BCC8BFE9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15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15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>
        <f>C10</f>
        <v>0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3">
        <v>1</v>
      </c>
      <c r="B16" s="22">
        <v>60</v>
      </c>
      <c r="C16" s="22">
        <f>(9/5)*B16+32</f>
        <v>140</v>
      </c>
      <c r="D16" s="45"/>
      <c r="E16" s="45">
        <f>D16*100</f>
        <v>0</v>
      </c>
      <c r="F16" s="85"/>
      <c r="G16" s="86"/>
      <c r="H16" s="35"/>
      <c r="I16" s="23">
        <v>1</v>
      </c>
      <c r="J16" s="22">
        <v>60</v>
      </c>
      <c r="K16" s="22">
        <f>(9/5)*J16+32</f>
        <v>140</v>
      </c>
      <c r="L16" s="45"/>
      <c r="M16" s="45">
        <f>L16*100</f>
        <v>0</v>
      </c>
      <c r="N16" s="85"/>
      <c r="O16" s="86"/>
    </row>
    <row r="17" spans="1:15" x14ac:dyDescent="0.25">
      <c r="A17" s="23">
        <v>2</v>
      </c>
      <c r="B17" s="22">
        <v>59</v>
      </c>
      <c r="C17" s="22">
        <f t="shared" ref="C17:C41" si="0">(9/5)*B17+32</f>
        <v>138.19999999999999</v>
      </c>
      <c r="D17" s="45"/>
      <c r="E17" s="45">
        <f t="shared" ref="E17:E41" si="1">D17*100</f>
        <v>0</v>
      </c>
      <c r="F17" s="85"/>
      <c r="G17" s="86"/>
      <c r="H17" s="35"/>
      <c r="I17" s="23">
        <v>2</v>
      </c>
      <c r="J17" s="22">
        <v>59</v>
      </c>
      <c r="K17" s="22">
        <f t="shared" ref="K17:K41" si="2">(9/5)*J17+32</f>
        <v>138.19999999999999</v>
      </c>
      <c r="L17" s="45"/>
      <c r="M17" s="45">
        <f t="shared" ref="M17:M41" si="3">L17*100</f>
        <v>0</v>
      </c>
      <c r="N17" s="85"/>
      <c r="O17" s="86"/>
    </row>
    <row r="18" spans="1:15" x14ac:dyDescent="0.25">
      <c r="A18" s="23">
        <v>3</v>
      </c>
      <c r="B18" s="22">
        <v>58</v>
      </c>
      <c r="C18" s="22">
        <f t="shared" si="0"/>
        <v>136.4</v>
      </c>
      <c r="D18" s="45"/>
      <c r="E18" s="45">
        <f t="shared" si="1"/>
        <v>0</v>
      </c>
      <c r="F18" s="85"/>
      <c r="G18" s="86"/>
      <c r="H18" s="35"/>
      <c r="I18" s="23">
        <v>3</v>
      </c>
      <c r="J18" s="22">
        <v>58</v>
      </c>
      <c r="K18" s="22">
        <f t="shared" si="2"/>
        <v>136.4</v>
      </c>
      <c r="L18" s="45"/>
      <c r="M18" s="45">
        <f t="shared" si="3"/>
        <v>0</v>
      </c>
      <c r="N18" s="85"/>
      <c r="O18" s="86"/>
    </row>
    <row r="19" spans="1:15" x14ac:dyDescent="0.25">
      <c r="A19" s="23">
        <v>4</v>
      </c>
      <c r="B19" s="22">
        <v>57</v>
      </c>
      <c r="C19" s="22">
        <f t="shared" si="0"/>
        <v>134.60000000000002</v>
      </c>
      <c r="D19" s="45"/>
      <c r="E19" s="45">
        <f t="shared" si="1"/>
        <v>0</v>
      </c>
      <c r="F19" s="85"/>
      <c r="G19" s="86"/>
      <c r="H19" s="35"/>
      <c r="I19" s="23">
        <v>4</v>
      </c>
      <c r="J19" s="22">
        <v>57</v>
      </c>
      <c r="K19" s="22">
        <f t="shared" si="2"/>
        <v>134.60000000000002</v>
      </c>
      <c r="L19" s="45"/>
      <c r="M19" s="45">
        <f t="shared" si="3"/>
        <v>0</v>
      </c>
      <c r="N19" s="85"/>
      <c r="O19" s="86"/>
    </row>
    <row r="20" spans="1:15" x14ac:dyDescent="0.25">
      <c r="A20" s="23">
        <v>5</v>
      </c>
      <c r="B20" s="22">
        <v>56</v>
      </c>
      <c r="C20" s="22">
        <f t="shared" si="0"/>
        <v>132.80000000000001</v>
      </c>
      <c r="D20" s="45"/>
      <c r="E20" s="45">
        <f t="shared" si="1"/>
        <v>0</v>
      </c>
      <c r="F20" s="85"/>
      <c r="G20" s="86"/>
      <c r="H20" s="35"/>
      <c r="I20" s="23">
        <v>5</v>
      </c>
      <c r="J20" s="22">
        <v>56</v>
      </c>
      <c r="K20" s="22">
        <f t="shared" si="2"/>
        <v>132.80000000000001</v>
      </c>
      <c r="L20" s="45"/>
      <c r="M20" s="45">
        <f t="shared" si="3"/>
        <v>0</v>
      </c>
      <c r="N20" s="85"/>
      <c r="O20" s="86"/>
    </row>
    <row r="21" spans="1:15" x14ac:dyDescent="0.25">
      <c r="A21" s="23">
        <v>6</v>
      </c>
      <c r="B21" s="22">
        <v>55</v>
      </c>
      <c r="C21" s="22">
        <f t="shared" si="0"/>
        <v>131</v>
      </c>
      <c r="D21" s="45"/>
      <c r="E21" s="45">
        <f t="shared" si="1"/>
        <v>0</v>
      </c>
      <c r="F21" s="85"/>
      <c r="G21" s="86"/>
      <c r="H21" s="35"/>
      <c r="I21" s="23">
        <v>6</v>
      </c>
      <c r="J21" s="22">
        <v>55</v>
      </c>
      <c r="K21" s="22">
        <f t="shared" si="2"/>
        <v>131</v>
      </c>
      <c r="L21" s="45"/>
      <c r="M21" s="45">
        <f t="shared" si="3"/>
        <v>0</v>
      </c>
      <c r="N21" s="85"/>
      <c r="O21" s="86"/>
    </row>
    <row r="22" spans="1:15" x14ac:dyDescent="0.25">
      <c r="A22" s="23">
        <v>7</v>
      </c>
      <c r="B22" s="22">
        <v>54</v>
      </c>
      <c r="C22" s="22">
        <f t="shared" si="0"/>
        <v>129.19999999999999</v>
      </c>
      <c r="D22" s="42"/>
      <c r="E22" s="45">
        <f t="shared" si="1"/>
        <v>0</v>
      </c>
      <c r="F22" s="85"/>
      <c r="G22" s="86"/>
      <c r="H22" s="35"/>
      <c r="I22" s="23">
        <v>7</v>
      </c>
      <c r="J22" s="22">
        <v>54</v>
      </c>
      <c r="K22" s="22">
        <f t="shared" si="2"/>
        <v>129.19999999999999</v>
      </c>
      <c r="L22" s="42"/>
      <c r="M22" s="45">
        <f t="shared" si="3"/>
        <v>0</v>
      </c>
      <c r="N22" s="85"/>
      <c r="O22" s="86"/>
    </row>
    <row r="23" spans="1:15" x14ac:dyDescent="0.25">
      <c r="A23" s="23">
        <v>8</v>
      </c>
      <c r="B23" s="22">
        <v>53</v>
      </c>
      <c r="C23" s="22">
        <f t="shared" si="0"/>
        <v>127.4</v>
      </c>
      <c r="D23" s="42"/>
      <c r="E23" s="45">
        <f t="shared" si="1"/>
        <v>0</v>
      </c>
      <c r="F23" s="85"/>
      <c r="G23" s="86"/>
      <c r="H23" s="35"/>
      <c r="I23" s="23">
        <v>8</v>
      </c>
      <c r="J23" s="22">
        <v>53</v>
      </c>
      <c r="K23" s="22">
        <f t="shared" si="2"/>
        <v>127.4</v>
      </c>
      <c r="L23" s="42"/>
      <c r="M23" s="45">
        <f t="shared" si="3"/>
        <v>0</v>
      </c>
      <c r="N23" s="85"/>
      <c r="O23" s="86"/>
    </row>
    <row r="24" spans="1:15" x14ac:dyDescent="0.25">
      <c r="A24" s="23">
        <v>9</v>
      </c>
      <c r="B24" s="22">
        <v>52</v>
      </c>
      <c r="C24" s="22">
        <f t="shared" si="0"/>
        <v>125.60000000000001</v>
      </c>
      <c r="D24" s="45"/>
      <c r="E24" s="45">
        <f t="shared" si="1"/>
        <v>0</v>
      </c>
      <c r="F24" s="85"/>
      <c r="G24" s="86"/>
      <c r="H24" s="35"/>
      <c r="I24" s="23">
        <v>9</v>
      </c>
      <c r="J24" s="22">
        <v>52</v>
      </c>
      <c r="K24" s="22">
        <f t="shared" si="2"/>
        <v>125.60000000000001</v>
      </c>
      <c r="L24" s="45"/>
      <c r="M24" s="45">
        <f t="shared" si="3"/>
        <v>0</v>
      </c>
      <c r="N24" s="85"/>
      <c r="O24" s="86"/>
    </row>
    <row r="25" spans="1:15" x14ac:dyDescent="0.25">
      <c r="A25" s="23">
        <v>10</v>
      </c>
      <c r="B25" s="22">
        <v>51</v>
      </c>
      <c r="C25" s="22">
        <f t="shared" si="0"/>
        <v>123.8</v>
      </c>
      <c r="D25" s="45"/>
      <c r="E25" s="45">
        <f t="shared" si="1"/>
        <v>0</v>
      </c>
      <c r="F25" s="85"/>
      <c r="G25" s="86"/>
      <c r="H25" s="35"/>
      <c r="I25" s="23">
        <v>10</v>
      </c>
      <c r="J25" s="22">
        <v>51</v>
      </c>
      <c r="K25" s="22">
        <f t="shared" si="2"/>
        <v>123.8</v>
      </c>
      <c r="L25" s="45"/>
      <c r="M25" s="45">
        <f t="shared" si="3"/>
        <v>0</v>
      </c>
      <c r="N25" s="85"/>
      <c r="O25" s="86"/>
    </row>
    <row r="26" spans="1:15" x14ac:dyDescent="0.25">
      <c r="A26" s="23">
        <v>11</v>
      </c>
      <c r="B26" s="22">
        <v>50</v>
      </c>
      <c r="C26" s="22">
        <f t="shared" si="0"/>
        <v>122</v>
      </c>
      <c r="D26" s="45"/>
      <c r="E26" s="45">
        <f t="shared" si="1"/>
        <v>0</v>
      </c>
      <c r="F26" s="85"/>
      <c r="G26" s="86"/>
      <c r="H26" s="35"/>
      <c r="I26" s="23">
        <v>11</v>
      </c>
      <c r="J26" s="22">
        <v>50</v>
      </c>
      <c r="K26" s="22">
        <f t="shared" si="2"/>
        <v>122</v>
      </c>
      <c r="L26" s="45"/>
      <c r="M26" s="45">
        <f t="shared" si="3"/>
        <v>0</v>
      </c>
      <c r="N26" s="85"/>
      <c r="O26" s="86"/>
    </row>
    <row r="27" spans="1:15" x14ac:dyDescent="0.25">
      <c r="A27" s="23">
        <v>12</v>
      </c>
      <c r="B27" s="22">
        <v>49</v>
      </c>
      <c r="C27" s="22">
        <f t="shared" si="0"/>
        <v>120.2</v>
      </c>
      <c r="D27" s="45"/>
      <c r="E27" s="45">
        <f t="shared" si="1"/>
        <v>0</v>
      </c>
      <c r="F27" s="85"/>
      <c r="G27" s="86"/>
      <c r="H27" s="35"/>
      <c r="I27" s="23">
        <v>12</v>
      </c>
      <c r="J27" s="22">
        <v>49</v>
      </c>
      <c r="K27" s="22">
        <f t="shared" si="2"/>
        <v>120.2</v>
      </c>
      <c r="L27" s="45"/>
      <c r="M27" s="45">
        <f t="shared" si="3"/>
        <v>0</v>
      </c>
      <c r="N27" s="85"/>
      <c r="O27" s="86"/>
    </row>
    <row r="28" spans="1:15" x14ac:dyDescent="0.25">
      <c r="A28" s="23">
        <v>13</v>
      </c>
      <c r="B28" s="22">
        <v>48</v>
      </c>
      <c r="C28" s="22">
        <f t="shared" si="0"/>
        <v>118.4</v>
      </c>
      <c r="D28" s="45"/>
      <c r="E28" s="45">
        <f t="shared" si="1"/>
        <v>0</v>
      </c>
      <c r="F28" s="85"/>
      <c r="G28" s="86"/>
      <c r="H28" s="35"/>
      <c r="I28" s="23">
        <v>13</v>
      </c>
      <c r="J28" s="22">
        <v>48</v>
      </c>
      <c r="K28" s="22">
        <f t="shared" si="2"/>
        <v>118.4</v>
      </c>
      <c r="L28" s="45"/>
      <c r="M28" s="45">
        <f t="shared" si="3"/>
        <v>0</v>
      </c>
      <c r="N28" s="85"/>
      <c r="O28" s="86"/>
    </row>
    <row r="29" spans="1:15" x14ac:dyDescent="0.25">
      <c r="A29" s="23">
        <v>14</v>
      </c>
      <c r="B29" s="22">
        <v>47</v>
      </c>
      <c r="C29" s="22">
        <f t="shared" si="0"/>
        <v>116.60000000000001</v>
      </c>
      <c r="D29" s="45"/>
      <c r="E29" s="45">
        <f t="shared" si="1"/>
        <v>0</v>
      </c>
      <c r="F29" s="85"/>
      <c r="G29" s="86"/>
      <c r="H29" s="35"/>
      <c r="I29" s="23">
        <v>14</v>
      </c>
      <c r="J29" s="22">
        <v>47</v>
      </c>
      <c r="K29" s="22">
        <f t="shared" si="2"/>
        <v>116.60000000000001</v>
      </c>
      <c r="L29" s="45"/>
      <c r="M29" s="45">
        <f t="shared" si="3"/>
        <v>0</v>
      </c>
      <c r="N29" s="85"/>
      <c r="O29" s="86"/>
    </row>
    <row r="30" spans="1:15" x14ac:dyDescent="0.25">
      <c r="A30" s="23">
        <v>15</v>
      </c>
      <c r="B30" s="22">
        <v>46</v>
      </c>
      <c r="C30" s="22">
        <f t="shared" si="0"/>
        <v>114.8</v>
      </c>
      <c r="D30" s="45"/>
      <c r="E30" s="45">
        <f t="shared" si="1"/>
        <v>0</v>
      </c>
      <c r="F30" s="85"/>
      <c r="G30" s="86"/>
      <c r="H30" s="35"/>
      <c r="I30" s="23">
        <v>15</v>
      </c>
      <c r="J30" s="22">
        <v>46</v>
      </c>
      <c r="K30" s="22">
        <f t="shared" si="2"/>
        <v>114.8</v>
      </c>
      <c r="L30" s="45"/>
      <c r="M30" s="45">
        <f t="shared" si="3"/>
        <v>0</v>
      </c>
      <c r="N30" s="85"/>
      <c r="O30" s="86"/>
    </row>
    <row r="31" spans="1:15" x14ac:dyDescent="0.25">
      <c r="A31" s="23">
        <v>16</v>
      </c>
      <c r="B31" s="22">
        <v>45</v>
      </c>
      <c r="C31" s="22">
        <f t="shared" si="0"/>
        <v>113</v>
      </c>
      <c r="D31" s="45"/>
      <c r="E31" s="45">
        <f t="shared" si="1"/>
        <v>0</v>
      </c>
      <c r="F31" s="85"/>
      <c r="G31" s="86"/>
      <c r="H31" s="35"/>
      <c r="I31" s="23">
        <v>16</v>
      </c>
      <c r="J31" s="22">
        <v>45</v>
      </c>
      <c r="K31" s="22">
        <f t="shared" si="2"/>
        <v>113</v>
      </c>
      <c r="L31" s="45"/>
      <c r="M31" s="45">
        <f t="shared" si="3"/>
        <v>0</v>
      </c>
      <c r="N31" s="85"/>
      <c r="O31" s="86"/>
    </row>
    <row r="32" spans="1:15" x14ac:dyDescent="0.25">
      <c r="A32" s="23">
        <v>17</v>
      </c>
      <c r="B32" s="22">
        <v>44</v>
      </c>
      <c r="C32" s="22">
        <f t="shared" si="0"/>
        <v>111.2</v>
      </c>
      <c r="D32" s="45"/>
      <c r="E32" s="45">
        <f t="shared" si="1"/>
        <v>0</v>
      </c>
      <c r="F32" s="85"/>
      <c r="G32" s="86"/>
      <c r="H32" s="35"/>
      <c r="I32" s="23">
        <v>17</v>
      </c>
      <c r="J32" s="22">
        <v>44</v>
      </c>
      <c r="K32" s="22">
        <f t="shared" si="2"/>
        <v>111.2</v>
      </c>
      <c r="L32" s="45"/>
      <c r="M32" s="45">
        <f t="shared" si="3"/>
        <v>0</v>
      </c>
      <c r="N32" s="85"/>
      <c r="O32" s="86"/>
    </row>
    <row r="33" spans="1:15" x14ac:dyDescent="0.25">
      <c r="A33" s="23">
        <v>18</v>
      </c>
      <c r="B33" s="22">
        <v>43</v>
      </c>
      <c r="C33" s="22">
        <f t="shared" si="0"/>
        <v>109.4</v>
      </c>
      <c r="D33" s="45"/>
      <c r="E33" s="45">
        <f t="shared" si="1"/>
        <v>0</v>
      </c>
      <c r="F33" s="85"/>
      <c r="G33" s="86"/>
      <c r="H33" s="35"/>
      <c r="I33" s="23">
        <v>18</v>
      </c>
      <c r="J33" s="22">
        <v>43</v>
      </c>
      <c r="K33" s="22">
        <f t="shared" si="2"/>
        <v>109.4</v>
      </c>
      <c r="L33" s="45"/>
      <c r="M33" s="45">
        <f t="shared" si="3"/>
        <v>0</v>
      </c>
      <c r="N33" s="85"/>
      <c r="O33" s="86"/>
    </row>
    <row r="34" spans="1:15" x14ac:dyDescent="0.25">
      <c r="A34" s="23">
        <v>19</v>
      </c>
      <c r="B34" s="22">
        <v>42</v>
      </c>
      <c r="C34" s="22">
        <f t="shared" si="0"/>
        <v>107.60000000000001</v>
      </c>
      <c r="D34" s="45"/>
      <c r="E34" s="45">
        <f t="shared" si="1"/>
        <v>0</v>
      </c>
      <c r="F34" s="85"/>
      <c r="G34" s="86"/>
      <c r="H34" s="35"/>
      <c r="I34" s="23">
        <v>19</v>
      </c>
      <c r="J34" s="22">
        <v>42</v>
      </c>
      <c r="K34" s="22">
        <f t="shared" si="2"/>
        <v>107.60000000000001</v>
      </c>
      <c r="L34" s="45"/>
      <c r="M34" s="45">
        <f t="shared" si="3"/>
        <v>0</v>
      </c>
      <c r="N34" s="85"/>
      <c r="O34" s="86"/>
    </row>
    <row r="35" spans="1:15" x14ac:dyDescent="0.25">
      <c r="A35" s="23">
        <v>20</v>
      </c>
      <c r="B35" s="22">
        <v>41</v>
      </c>
      <c r="C35" s="22">
        <f t="shared" si="0"/>
        <v>105.8</v>
      </c>
      <c r="D35" s="45"/>
      <c r="E35" s="45">
        <f t="shared" si="1"/>
        <v>0</v>
      </c>
      <c r="F35" s="85"/>
      <c r="G35" s="86"/>
      <c r="H35" s="35"/>
      <c r="I35" s="23">
        <v>20</v>
      </c>
      <c r="J35" s="22">
        <v>41</v>
      </c>
      <c r="K35" s="22">
        <f t="shared" si="2"/>
        <v>105.8</v>
      </c>
      <c r="L35" s="45"/>
      <c r="M35" s="45">
        <f t="shared" si="3"/>
        <v>0</v>
      </c>
      <c r="N35" s="85"/>
      <c r="O35" s="86"/>
    </row>
    <row r="36" spans="1:15" x14ac:dyDescent="0.25">
      <c r="A36" s="23">
        <v>21</v>
      </c>
      <c r="B36" s="22">
        <v>40</v>
      </c>
      <c r="C36" s="22">
        <f t="shared" si="0"/>
        <v>104</v>
      </c>
      <c r="D36" s="45"/>
      <c r="E36" s="45">
        <f t="shared" si="1"/>
        <v>0</v>
      </c>
      <c r="F36" s="85"/>
      <c r="G36" s="86"/>
      <c r="H36" s="35"/>
      <c r="I36" s="23">
        <v>21</v>
      </c>
      <c r="J36" s="22">
        <v>40</v>
      </c>
      <c r="K36" s="22">
        <f t="shared" si="2"/>
        <v>104</v>
      </c>
      <c r="L36" s="45"/>
      <c r="M36" s="45">
        <f t="shared" si="3"/>
        <v>0</v>
      </c>
      <c r="N36" s="85"/>
      <c r="O36" s="86"/>
    </row>
    <row r="37" spans="1:15" x14ac:dyDescent="0.25">
      <c r="A37" s="23">
        <v>22</v>
      </c>
      <c r="B37" s="22">
        <v>39</v>
      </c>
      <c r="C37" s="22">
        <f t="shared" si="0"/>
        <v>102.2</v>
      </c>
      <c r="D37" s="45"/>
      <c r="E37" s="45">
        <f t="shared" si="1"/>
        <v>0</v>
      </c>
      <c r="F37" s="85"/>
      <c r="G37" s="86"/>
      <c r="H37" s="35"/>
      <c r="I37" s="23">
        <v>22</v>
      </c>
      <c r="J37" s="22">
        <v>39</v>
      </c>
      <c r="K37" s="22">
        <f t="shared" si="2"/>
        <v>102.2</v>
      </c>
      <c r="L37" s="45"/>
      <c r="M37" s="45">
        <f t="shared" si="3"/>
        <v>0</v>
      </c>
      <c r="N37" s="85"/>
      <c r="O37" s="86"/>
    </row>
    <row r="38" spans="1:15" x14ac:dyDescent="0.25">
      <c r="A38" s="23">
        <v>23</v>
      </c>
      <c r="B38" s="22">
        <v>38</v>
      </c>
      <c r="C38" s="22">
        <f t="shared" si="0"/>
        <v>100.4</v>
      </c>
      <c r="D38" s="45"/>
      <c r="E38" s="45">
        <f t="shared" si="1"/>
        <v>0</v>
      </c>
      <c r="F38" s="85"/>
      <c r="G38" s="86"/>
      <c r="H38" s="35"/>
      <c r="I38" s="23">
        <v>23</v>
      </c>
      <c r="J38" s="22">
        <v>38</v>
      </c>
      <c r="K38" s="22">
        <f t="shared" si="2"/>
        <v>100.4</v>
      </c>
      <c r="L38" s="45"/>
      <c r="M38" s="45">
        <f t="shared" si="3"/>
        <v>0</v>
      </c>
      <c r="N38" s="85"/>
      <c r="O38" s="86"/>
    </row>
    <row r="39" spans="1:15" x14ac:dyDescent="0.25">
      <c r="A39" s="23">
        <v>24</v>
      </c>
      <c r="B39" s="22">
        <v>37</v>
      </c>
      <c r="C39" s="22">
        <f t="shared" si="0"/>
        <v>98.600000000000009</v>
      </c>
      <c r="D39" s="45"/>
      <c r="E39" s="45">
        <f t="shared" si="1"/>
        <v>0</v>
      </c>
      <c r="F39" s="85"/>
      <c r="G39" s="86"/>
      <c r="H39" s="35"/>
      <c r="I39" s="23">
        <v>24</v>
      </c>
      <c r="J39" s="22">
        <v>37</v>
      </c>
      <c r="K39" s="22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3">
        <v>25</v>
      </c>
      <c r="B40" s="22">
        <v>36</v>
      </c>
      <c r="C40" s="22">
        <f t="shared" si="0"/>
        <v>96.8</v>
      </c>
      <c r="D40" s="45"/>
      <c r="E40" s="45">
        <f t="shared" si="1"/>
        <v>0</v>
      </c>
      <c r="F40" s="85"/>
      <c r="G40" s="86"/>
      <c r="H40" s="35"/>
      <c r="I40" s="23">
        <v>25</v>
      </c>
      <c r="J40" s="22">
        <v>36</v>
      </c>
      <c r="K40" s="22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3">
        <v>26</v>
      </c>
      <c r="B41" s="22">
        <v>35</v>
      </c>
      <c r="C41" s="22">
        <f t="shared" si="0"/>
        <v>95</v>
      </c>
      <c r="D41" s="45"/>
      <c r="E41" s="45">
        <f t="shared" si="1"/>
        <v>0</v>
      </c>
      <c r="F41" s="85"/>
      <c r="G41" s="86"/>
      <c r="H41" s="35"/>
      <c r="I41" s="23">
        <v>26</v>
      </c>
      <c r="J41" s="22">
        <v>35</v>
      </c>
      <c r="K41" s="22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3"/>
      <c r="B42" s="121" t="s">
        <v>40</v>
      </c>
      <c r="C42" s="121"/>
      <c r="D42" s="121"/>
      <c r="E42" s="121"/>
      <c r="F42" s="121"/>
      <c r="G42" s="122"/>
      <c r="H42" s="35"/>
      <c r="I42" s="23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3"/>
      <c r="B43" s="137"/>
      <c r="C43" s="137"/>
      <c r="D43" s="137"/>
      <c r="E43" s="137"/>
      <c r="F43" s="137"/>
      <c r="G43" s="138"/>
      <c r="H43" s="7"/>
      <c r="I43" s="23"/>
      <c r="J43" s="137"/>
      <c r="K43" s="137"/>
      <c r="L43" s="137"/>
      <c r="M43" s="137"/>
      <c r="N43" s="137"/>
      <c r="O43" s="138"/>
    </row>
    <row r="44" spans="1:15" x14ac:dyDescent="0.25">
      <c r="A44" s="23"/>
      <c r="B44" s="137"/>
      <c r="C44" s="137"/>
      <c r="D44" s="137"/>
      <c r="E44" s="137"/>
      <c r="F44" s="137"/>
      <c r="G44" s="138"/>
      <c r="H44" s="7"/>
      <c r="I44" s="23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430B-D3B4-442F-8C7E-BB87DF450ED0}">
  <dimension ref="A1:U75"/>
  <sheetViews>
    <sheetView workbookViewId="0">
      <selection activeCell="C6" sqref="C6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15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15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>
        <f>C10</f>
        <v>0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3">
        <v>1</v>
      </c>
      <c r="B16" s="22">
        <v>60</v>
      </c>
      <c r="C16" s="22">
        <f>(9/5)*B16+32</f>
        <v>140</v>
      </c>
      <c r="D16" s="45"/>
      <c r="E16" s="45">
        <f>D16*100</f>
        <v>0</v>
      </c>
      <c r="F16" s="85"/>
      <c r="G16" s="86"/>
      <c r="H16" s="35"/>
      <c r="I16" s="23">
        <v>1</v>
      </c>
      <c r="J16" s="22">
        <v>60</v>
      </c>
      <c r="K16" s="22">
        <f>(9/5)*J16+32</f>
        <v>140</v>
      </c>
      <c r="L16" s="45"/>
      <c r="M16" s="45">
        <f>L16*100</f>
        <v>0</v>
      </c>
      <c r="N16" s="85"/>
      <c r="O16" s="86"/>
    </row>
    <row r="17" spans="1:15" x14ac:dyDescent="0.25">
      <c r="A17" s="23">
        <v>2</v>
      </c>
      <c r="B17" s="22">
        <v>59</v>
      </c>
      <c r="C17" s="22">
        <f t="shared" ref="C17:C41" si="0">(9/5)*B17+32</f>
        <v>138.19999999999999</v>
      </c>
      <c r="D17" s="45"/>
      <c r="E17" s="45">
        <f t="shared" ref="E17:E41" si="1">D17*100</f>
        <v>0</v>
      </c>
      <c r="F17" s="85"/>
      <c r="G17" s="86"/>
      <c r="H17" s="35"/>
      <c r="I17" s="23">
        <v>2</v>
      </c>
      <c r="J17" s="22">
        <v>59</v>
      </c>
      <c r="K17" s="22">
        <f t="shared" ref="K17:K41" si="2">(9/5)*J17+32</f>
        <v>138.19999999999999</v>
      </c>
      <c r="L17" s="45"/>
      <c r="M17" s="45">
        <f t="shared" ref="M17:M41" si="3">L17*100</f>
        <v>0</v>
      </c>
      <c r="N17" s="85"/>
      <c r="O17" s="86"/>
    </row>
    <row r="18" spans="1:15" x14ac:dyDescent="0.25">
      <c r="A18" s="23">
        <v>3</v>
      </c>
      <c r="B18" s="22">
        <v>58</v>
      </c>
      <c r="C18" s="22">
        <f t="shared" si="0"/>
        <v>136.4</v>
      </c>
      <c r="D18" s="45"/>
      <c r="E18" s="45">
        <f t="shared" si="1"/>
        <v>0</v>
      </c>
      <c r="F18" s="85"/>
      <c r="G18" s="86"/>
      <c r="H18" s="35"/>
      <c r="I18" s="23">
        <v>3</v>
      </c>
      <c r="J18" s="22">
        <v>58</v>
      </c>
      <c r="K18" s="22">
        <f t="shared" si="2"/>
        <v>136.4</v>
      </c>
      <c r="L18" s="45"/>
      <c r="M18" s="45">
        <f t="shared" si="3"/>
        <v>0</v>
      </c>
      <c r="N18" s="85"/>
      <c r="O18" s="86"/>
    </row>
    <row r="19" spans="1:15" x14ac:dyDescent="0.25">
      <c r="A19" s="23">
        <v>4</v>
      </c>
      <c r="B19" s="22">
        <v>57</v>
      </c>
      <c r="C19" s="22">
        <f t="shared" si="0"/>
        <v>134.60000000000002</v>
      </c>
      <c r="D19" s="45"/>
      <c r="E19" s="45">
        <f t="shared" si="1"/>
        <v>0</v>
      </c>
      <c r="F19" s="85"/>
      <c r="G19" s="86"/>
      <c r="H19" s="35"/>
      <c r="I19" s="23">
        <v>4</v>
      </c>
      <c r="J19" s="22">
        <v>57</v>
      </c>
      <c r="K19" s="22">
        <f t="shared" si="2"/>
        <v>134.60000000000002</v>
      </c>
      <c r="L19" s="45"/>
      <c r="M19" s="45">
        <f t="shared" si="3"/>
        <v>0</v>
      </c>
      <c r="N19" s="85"/>
      <c r="O19" s="86"/>
    </row>
    <row r="20" spans="1:15" x14ac:dyDescent="0.25">
      <c r="A20" s="23">
        <v>5</v>
      </c>
      <c r="B20" s="22">
        <v>56</v>
      </c>
      <c r="C20" s="22">
        <f t="shared" si="0"/>
        <v>132.80000000000001</v>
      </c>
      <c r="D20" s="45"/>
      <c r="E20" s="45">
        <f t="shared" si="1"/>
        <v>0</v>
      </c>
      <c r="F20" s="85"/>
      <c r="G20" s="86"/>
      <c r="H20" s="35"/>
      <c r="I20" s="23">
        <v>5</v>
      </c>
      <c r="J20" s="22">
        <v>56</v>
      </c>
      <c r="K20" s="22">
        <f t="shared" si="2"/>
        <v>132.80000000000001</v>
      </c>
      <c r="L20" s="45"/>
      <c r="M20" s="45">
        <f t="shared" si="3"/>
        <v>0</v>
      </c>
      <c r="N20" s="85"/>
      <c r="O20" s="86"/>
    </row>
    <row r="21" spans="1:15" x14ac:dyDescent="0.25">
      <c r="A21" s="23">
        <v>6</v>
      </c>
      <c r="B21" s="22">
        <v>55</v>
      </c>
      <c r="C21" s="22">
        <f t="shared" si="0"/>
        <v>131</v>
      </c>
      <c r="D21" s="45"/>
      <c r="E21" s="45">
        <f t="shared" si="1"/>
        <v>0</v>
      </c>
      <c r="F21" s="85"/>
      <c r="G21" s="86"/>
      <c r="H21" s="35"/>
      <c r="I21" s="23">
        <v>6</v>
      </c>
      <c r="J21" s="22">
        <v>55</v>
      </c>
      <c r="K21" s="22">
        <f t="shared" si="2"/>
        <v>131</v>
      </c>
      <c r="L21" s="45"/>
      <c r="M21" s="45">
        <f t="shared" si="3"/>
        <v>0</v>
      </c>
      <c r="N21" s="85"/>
      <c r="O21" s="86"/>
    </row>
    <row r="22" spans="1:15" x14ac:dyDescent="0.25">
      <c r="A22" s="23">
        <v>7</v>
      </c>
      <c r="B22" s="22">
        <v>54</v>
      </c>
      <c r="C22" s="22">
        <f t="shared" si="0"/>
        <v>129.19999999999999</v>
      </c>
      <c r="D22" s="42"/>
      <c r="E22" s="45">
        <f t="shared" si="1"/>
        <v>0</v>
      </c>
      <c r="F22" s="85"/>
      <c r="G22" s="86"/>
      <c r="H22" s="35"/>
      <c r="I22" s="23">
        <v>7</v>
      </c>
      <c r="J22" s="22">
        <v>54</v>
      </c>
      <c r="K22" s="22">
        <f t="shared" si="2"/>
        <v>129.19999999999999</v>
      </c>
      <c r="L22" s="42"/>
      <c r="M22" s="45">
        <f t="shared" si="3"/>
        <v>0</v>
      </c>
      <c r="N22" s="85"/>
      <c r="O22" s="86"/>
    </row>
    <row r="23" spans="1:15" x14ac:dyDescent="0.25">
      <c r="A23" s="23">
        <v>8</v>
      </c>
      <c r="B23" s="22">
        <v>53</v>
      </c>
      <c r="C23" s="22">
        <f t="shared" si="0"/>
        <v>127.4</v>
      </c>
      <c r="D23" s="42"/>
      <c r="E23" s="45">
        <f t="shared" si="1"/>
        <v>0</v>
      </c>
      <c r="F23" s="85"/>
      <c r="G23" s="86"/>
      <c r="H23" s="35"/>
      <c r="I23" s="23">
        <v>8</v>
      </c>
      <c r="J23" s="22">
        <v>53</v>
      </c>
      <c r="K23" s="22">
        <f t="shared" si="2"/>
        <v>127.4</v>
      </c>
      <c r="L23" s="42"/>
      <c r="M23" s="45">
        <f t="shared" si="3"/>
        <v>0</v>
      </c>
      <c r="N23" s="85"/>
      <c r="O23" s="86"/>
    </row>
    <row r="24" spans="1:15" x14ac:dyDescent="0.25">
      <c r="A24" s="23">
        <v>9</v>
      </c>
      <c r="B24" s="22">
        <v>52</v>
      </c>
      <c r="C24" s="22">
        <f t="shared" si="0"/>
        <v>125.60000000000001</v>
      </c>
      <c r="D24" s="45"/>
      <c r="E24" s="45">
        <f t="shared" si="1"/>
        <v>0</v>
      </c>
      <c r="F24" s="85"/>
      <c r="G24" s="86"/>
      <c r="H24" s="35"/>
      <c r="I24" s="23">
        <v>9</v>
      </c>
      <c r="J24" s="22">
        <v>52</v>
      </c>
      <c r="K24" s="22">
        <f t="shared" si="2"/>
        <v>125.60000000000001</v>
      </c>
      <c r="L24" s="45"/>
      <c r="M24" s="45">
        <f t="shared" si="3"/>
        <v>0</v>
      </c>
      <c r="N24" s="85"/>
      <c r="O24" s="86"/>
    </row>
    <row r="25" spans="1:15" x14ac:dyDescent="0.25">
      <c r="A25" s="23">
        <v>10</v>
      </c>
      <c r="B25" s="22">
        <v>51</v>
      </c>
      <c r="C25" s="22">
        <f t="shared" si="0"/>
        <v>123.8</v>
      </c>
      <c r="D25" s="45"/>
      <c r="E25" s="45">
        <f t="shared" si="1"/>
        <v>0</v>
      </c>
      <c r="F25" s="85"/>
      <c r="G25" s="86"/>
      <c r="H25" s="35"/>
      <c r="I25" s="23">
        <v>10</v>
      </c>
      <c r="J25" s="22">
        <v>51</v>
      </c>
      <c r="K25" s="22">
        <f t="shared" si="2"/>
        <v>123.8</v>
      </c>
      <c r="L25" s="45"/>
      <c r="M25" s="45">
        <f t="shared" si="3"/>
        <v>0</v>
      </c>
      <c r="N25" s="85"/>
      <c r="O25" s="86"/>
    </row>
    <row r="26" spans="1:15" x14ac:dyDescent="0.25">
      <c r="A26" s="23">
        <v>11</v>
      </c>
      <c r="B26" s="22">
        <v>50</v>
      </c>
      <c r="C26" s="22">
        <f t="shared" si="0"/>
        <v>122</v>
      </c>
      <c r="D26" s="45"/>
      <c r="E26" s="45">
        <f t="shared" si="1"/>
        <v>0</v>
      </c>
      <c r="F26" s="85"/>
      <c r="G26" s="86"/>
      <c r="H26" s="35"/>
      <c r="I26" s="23">
        <v>11</v>
      </c>
      <c r="J26" s="22">
        <v>50</v>
      </c>
      <c r="K26" s="22">
        <f t="shared" si="2"/>
        <v>122</v>
      </c>
      <c r="L26" s="45"/>
      <c r="M26" s="45">
        <f t="shared" si="3"/>
        <v>0</v>
      </c>
      <c r="N26" s="85"/>
      <c r="O26" s="86"/>
    </row>
    <row r="27" spans="1:15" x14ac:dyDescent="0.25">
      <c r="A27" s="23">
        <v>12</v>
      </c>
      <c r="B27" s="22">
        <v>49</v>
      </c>
      <c r="C27" s="22">
        <f t="shared" si="0"/>
        <v>120.2</v>
      </c>
      <c r="D27" s="45"/>
      <c r="E27" s="45">
        <f t="shared" si="1"/>
        <v>0</v>
      </c>
      <c r="F27" s="85"/>
      <c r="G27" s="86"/>
      <c r="H27" s="35"/>
      <c r="I27" s="23">
        <v>12</v>
      </c>
      <c r="J27" s="22">
        <v>49</v>
      </c>
      <c r="K27" s="22">
        <f t="shared" si="2"/>
        <v>120.2</v>
      </c>
      <c r="L27" s="45"/>
      <c r="M27" s="45">
        <f t="shared" si="3"/>
        <v>0</v>
      </c>
      <c r="N27" s="85"/>
      <c r="O27" s="86"/>
    </row>
    <row r="28" spans="1:15" x14ac:dyDescent="0.25">
      <c r="A28" s="23">
        <v>13</v>
      </c>
      <c r="B28" s="22">
        <v>48</v>
      </c>
      <c r="C28" s="22">
        <f t="shared" si="0"/>
        <v>118.4</v>
      </c>
      <c r="D28" s="45"/>
      <c r="E28" s="45">
        <f t="shared" si="1"/>
        <v>0</v>
      </c>
      <c r="F28" s="85"/>
      <c r="G28" s="86"/>
      <c r="H28" s="35"/>
      <c r="I28" s="23">
        <v>13</v>
      </c>
      <c r="J28" s="22">
        <v>48</v>
      </c>
      <c r="K28" s="22">
        <f t="shared" si="2"/>
        <v>118.4</v>
      </c>
      <c r="L28" s="45"/>
      <c r="M28" s="45">
        <f t="shared" si="3"/>
        <v>0</v>
      </c>
      <c r="N28" s="85"/>
      <c r="O28" s="86"/>
    </row>
    <row r="29" spans="1:15" x14ac:dyDescent="0.25">
      <c r="A29" s="23">
        <v>14</v>
      </c>
      <c r="B29" s="22">
        <v>47</v>
      </c>
      <c r="C29" s="22">
        <f t="shared" si="0"/>
        <v>116.60000000000001</v>
      </c>
      <c r="D29" s="45"/>
      <c r="E29" s="45">
        <f t="shared" si="1"/>
        <v>0</v>
      </c>
      <c r="F29" s="85"/>
      <c r="G29" s="86"/>
      <c r="H29" s="35"/>
      <c r="I29" s="23">
        <v>14</v>
      </c>
      <c r="J29" s="22">
        <v>47</v>
      </c>
      <c r="K29" s="22">
        <f t="shared" si="2"/>
        <v>116.60000000000001</v>
      </c>
      <c r="L29" s="45"/>
      <c r="M29" s="45">
        <f t="shared" si="3"/>
        <v>0</v>
      </c>
      <c r="N29" s="85"/>
      <c r="O29" s="86"/>
    </row>
    <row r="30" spans="1:15" x14ac:dyDescent="0.25">
      <c r="A30" s="23">
        <v>15</v>
      </c>
      <c r="B30" s="22">
        <v>46</v>
      </c>
      <c r="C30" s="22">
        <f t="shared" si="0"/>
        <v>114.8</v>
      </c>
      <c r="D30" s="45"/>
      <c r="E30" s="45">
        <f t="shared" si="1"/>
        <v>0</v>
      </c>
      <c r="F30" s="85"/>
      <c r="G30" s="86"/>
      <c r="H30" s="35"/>
      <c r="I30" s="23">
        <v>15</v>
      </c>
      <c r="J30" s="22">
        <v>46</v>
      </c>
      <c r="K30" s="22">
        <f t="shared" si="2"/>
        <v>114.8</v>
      </c>
      <c r="L30" s="45"/>
      <c r="M30" s="45">
        <f t="shared" si="3"/>
        <v>0</v>
      </c>
      <c r="N30" s="85"/>
      <c r="O30" s="86"/>
    </row>
    <row r="31" spans="1:15" x14ac:dyDescent="0.25">
      <c r="A31" s="23">
        <v>16</v>
      </c>
      <c r="B31" s="22">
        <v>45</v>
      </c>
      <c r="C31" s="22">
        <f t="shared" si="0"/>
        <v>113</v>
      </c>
      <c r="D31" s="45"/>
      <c r="E31" s="45">
        <f t="shared" si="1"/>
        <v>0</v>
      </c>
      <c r="F31" s="85"/>
      <c r="G31" s="86"/>
      <c r="H31" s="35"/>
      <c r="I31" s="23">
        <v>16</v>
      </c>
      <c r="J31" s="22">
        <v>45</v>
      </c>
      <c r="K31" s="22">
        <f t="shared" si="2"/>
        <v>113</v>
      </c>
      <c r="L31" s="45"/>
      <c r="M31" s="45">
        <f t="shared" si="3"/>
        <v>0</v>
      </c>
      <c r="N31" s="85"/>
      <c r="O31" s="86"/>
    </row>
    <row r="32" spans="1:15" x14ac:dyDescent="0.25">
      <c r="A32" s="23">
        <v>17</v>
      </c>
      <c r="B32" s="22">
        <v>44</v>
      </c>
      <c r="C32" s="22">
        <f t="shared" si="0"/>
        <v>111.2</v>
      </c>
      <c r="D32" s="45"/>
      <c r="E32" s="45">
        <f t="shared" si="1"/>
        <v>0</v>
      </c>
      <c r="F32" s="85"/>
      <c r="G32" s="86"/>
      <c r="H32" s="35"/>
      <c r="I32" s="23">
        <v>17</v>
      </c>
      <c r="J32" s="22">
        <v>44</v>
      </c>
      <c r="K32" s="22">
        <f t="shared" si="2"/>
        <v>111.2</v>
      </c>
      <c r="L32" s="45"/>
      <c r="M32" s="45">
        <f t="shared" si="3"/>
        <v>0</v>
      </c>
      <c r="N32" s="85"/>
      <c r="O32" s="86"/>
    </row>
    <row r="33" spans="1:15" x14ac:dyDescent="0.25">
      <c r="A33" s="23">
        <v>18</v>
      </c>
      <c r="B33" s="22">
        <v>43</v>
      </c>
      <c r="C33" s="22">
        <f t="shared" si="0"/>
        <v>109.4</v>
      </c>
      <c r="D33" s="45"/>
      <c r="E33" s="45">
        <f t="shared" si="1"/>
        <v>0</v>
      </c>
      <c r="F33" s="85"/>
      <c r="G33" s="86"/>
      <c r="H33" s="35"/>
      <c r="I33" s="23">
        <v>18</v>
      </c>
      <c r="J33" s="22">
        <v>43</v>
      </c>
      <c r="K33" s="22">
        <f t="shared" si="2"/>
        <v>109.4</v>
      </c>
      <c r="L33" s="45"/>
      <c r="M33" s="45">
        <f t="shared" si="3"/>
        <v>0</v>
      </c>
      <c r="N33" s="85"/>
      <c r="O33" s="86"/>
    </row>
    <row r="34" spans="1:15" x14ac:dyDescent="0.25">
      <c r="A34" s="23">
        <v>19</v>
      </c>
      <c r="B34" s="22">
        <v>42</v>
      </c>
      <c r="C34" s="22">
        <f t="shared" si="0"/>
        <v>107.60000000000001</v>
      </c>
      <c r="D34" s="45"/>
      <c r="E34" s="45">
        <f t="shared" si="1"/>
        <v>0</v>
      </c>
      <c r="F34" s="85"/>
      <c r="G34" s="86"/>
      <c r="H34" s="35"/>
      <c r="I34" s="23">
        <v>19</v>
      </c>
      <c r="J34" s="22">
        <v>42</v>
      </c>
      <c r="K34" s="22">
        <f t="shared" si="2"/>
        <v>107.60000000000001</v>
      </c>
      <c r="L34" s="45"/>
      <c r="M34" s="45">
        <f t="shared" si="3"/>
        <v>0</v>
      </c>
      <c r="N34" s="85"/>
      <c r="O34" s="86"/>
    </row>
    <row r="35" spans="1:15" x14ac:dyDescent="0.25">
      <c r="A35" s="23">
        <v>20</v>
      </c>
      <c r="B35" s="22">
        <v>41</v>
      </c>
      <c r="C35" s="22">
        <f t="shared" si="0"/>
        <v>105.8</v>
      </c>
      <c r="D35" s="45"/>
      <c r="E35" s="45">
        <f t="shared" si="1"/>
        <v>0</v>
      </c>
      <c r="F35" s="85"/>
      <c r="G35" s="86"/>
      <c r="H35" s="35"/>
      <c r="I35" s="23">
        <v>20</v>
      </c>
      <c r="J35" s="22">
        <v>41</v>
      </c>
      <c r="K35" s="22">
        <f t="shared" si="2"/>
        <v>105.8</v>
      </c>
      <c r="L35" s="45"/>
      <c r="M35" s="45">
        <f t="shared" si="3"/>
        <v>0</v>
      </c>
      <c r="N35" s="85"/>
      <c r="O35" s="86"/>
    </row>
    <row r="36" spans="1:15" x14ac:dyDescent="0.25">
      <c r="A36" s="23">
        <v>21</v>
      </c>
      <c r="B36" s="22">
        <v>40</v>
      </c>
      <c r="C36" s="22">
        <f t="shared" si="0"/>
        <v>104</v>
      </c>
      <c r="D36" s="45"/>
      <c r="E36" s="45">
        <f t="shared" si="1"/>
        <v>0</v>
      </c>
      <c r="F36" s="85"/>
      <c r="G36" s="86"/>
      <c r="H36" s="35"/>
      <c r="I36" s="23">
        <v>21</v>
      </c>
      <c r="J36" s="22">
        <v>40</v>
      </c>
      <c r="K36" s="22">
        <f t="shared" si="2"/>
        <v>104</v>
      </c>
      <c r="L36" s="45"/>
      <c r="M36" s="45">
        <f t="shared" si="3"/>
        <v>0</v>
      </c>
      <c r="N36" s="85"/>
      <c r="O36" s="86"/>
    </row>
    <row r="37" spans="1:15" x14ac:dyDescent="0.25">
      <c r="A37" s="23">
        <v>22</v>
      </c>
      <c r="B37" s="22">
        <v>39</v>
      </c>
      <c r="C37" s="22">
        <f t="shared" si="0"/>
        <v>102.2</v>
      </c>
      <c r="D37" s="45"/>
      <c r="E37" s="45">
        <f t="shared" si="1"/>
        <v>0</v>
      </c>
      <c r="F37" s="85"/>
      <c r="G37" s="86"/>
      <c r="H37" s="35"/>
      <c r="I37" s="23">
        <v>22</v>
      </c>
      <c r="J37" s="22">
        <v>39</v>
      </c>
      <c r="K37" s="22">
        <f t="shared" si="2"/>
        <v>102.2</v>
      </c>
      <c r="L37" s="45"/>
      <c r="M37" s="45">
        <f t="shared" si="3"/>
        <v>0</v>
      </c>
      <c r="N37" s="85"/>
      <c r="O37" s="86"/>
    </row>
    <row r="38" spans="1:15" x14ac:dyDescent="0.25">
      <c r="A38" s="23">
        <v>23</v>
      </c>
      <c r="B38" s="22">
        <v>38</v>
      </c>
      <c r="C38" s="22">
        <f t="shared" si="0"/>
        <v>100.4</v>
      </c>
      <c r="D38" s="45"/>
      <c r="E38" s="45">
        <f t="shared" si="1"/>
        <v>0</v>
      </c>
      <c r="F38" s="85"/>
      <c r="G38" s="86"/>
      <c r="H38" s="35"/>
      <c r="I38" s="23">
        <v>23</v>
      </c>
      <c r="J38" s="22">
        <v>38</v>
      </c>
      <c r="K38" s="22">
        <f t="shared" si="2"/>
        <v>100.4</v>
      </c>
      <c r="L38" s="45"/>
      <c r="M38" s="45">
        <f t="shared" si="3"/>
        <v>0</v>
      </c>
      <c r="N38" s="85"/>
      <c r="O38" s="86"/>
    </row>
    <row r="39" spans="1:15" x14ac:dyDescent="0.25">
      <c r="A39" s="23">
        <v>24</v>
      </c>
      <c r="B39" s="22">
        <v>37</v>
      </c>
      <c r="C39" s="22">
        <f t="shared" si="0"/>
        <v>98.600000000000009</v>
      </c>
      <c r="D39" s="45"/>
      <c r="E39" s="45">
        <f t="shared" si="1"/>
        <v>0</v>
      </c>
      <c r="F39" s="85"/>
      <c r="G39" s="86"/>
      <c r="H39" s="35"/>
      <c r="I39" s="23">
        <v>24</v>
      </c>
      <c r="J39" s="22">
        <v>37</v>
      </c>
      <c r="K39" s="22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3">
        <v>25</v>
      </c>
      <c r="B40" s="22">
        <v>36</v>
      </c>
      <c r="C40" s="22">
        <f t="shared" si="0"/>
        <v>96.8</v>
      </c>
      <c r="D40" s="45"/>
      <c r="E40" s="45">
        <f t="shared" si="1"/>
        <v>0</v>
      </c>
      <c r="F40" s="85"/>
      <c r="G40" s="86"/>
      <c r="H40" s="35"/>
      <c r="I40" s="23">
        <v>25</v>
      </c>
      <c r="J40" s="22">
        <v>36</v>
      </c>
      <c r="K40" s="22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3">
        <v>26</v>
      </c>
      <c r="B41" s="22">
        <v>35</v>
      </c>
      <c r="C41" s="22">
        <f t="shared" si="0"/>
        <v>95</v>
      </c>
      <c r="D41" s="45"/>
      <c r="E41" s="45">
        <f t="shared" si="1"/>
        <v>0</v>
      </c>
      <c r="F41" s="85"/>
      <c r="G41" s="86"/>
      <c r="H41" s="35"/>
      <c r="I41" s="23">
        <v>26</v>
      </c>
      <c r="J41" s="22">
        <v>35</v>
      </c>
      <c r="K41" s="22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3"/>
      <c r="B42" s="121" t="s">
        <v>40</v>
      </c>
      <c r="C42" s="121"/>
      <c r="D42" s="121"/>
      <c r="E42" s="121"/>
      <c r="F42" s="121"/>
      <c r="G42" s="122"/>
      <c r="H42" s="35"/>
      <c r="I42" s="23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3"/>
      <c r="B43" s="137"/>
      <c r="C43" s="137"/>
      <c r="D43" s="137"/>
      <c r="E43" s="137"/>
      <c r="F43" s="137"/>
      <c r="G43" s="138"/>
      <c r="H43" s="7"/>
      <c r="I43" s="23"/>
      <c r="J43" s="137"/>
      <c r="K43" s="137"/>
      <c r="L43" s="137"/>
      <c r="M43" s="137"/>
      <c r="N43" s="137"/>
      <c r="O43" s="138"/>
    </row>
    <row r="44" spans="1:15" x14ac:dyDescent="0.25">
      <c r="A44" s="23"/>
      <c r="B44" s="137"/>
      <c r="C44" s="137"/>
      <c r="D44" s="137"/>
      <c r="E44" s="137"/>
      <c r="F44" s="137"/>
      <c r="G44" s="138"/>
      <c r="H44" s="7"/>
      <c r="I44" s="23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C7A3-05EE-498E-86DC-8357E5F18FD1}">
  <dimension ref="A1:U75"/>
  <sheetViews>
    <sheetView workbookViewId="0">
      <selection activeCell="A13" sqref="A13:G13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15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15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>
        <f>C10</f>
        <v>0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3">
        <v>1</v>
      </c>
      <c r="B16" s="22">
        <v>60</v>
      </c>
      <c r="C16" s="22">
        <f>(9/5)*B16+32</f>
        <v>140</v>
      </c>
      <c r="D16" s="45"/>
      <c r="E16" s="45">
        <f>D16*100</f>
        <v>0</v>
      </c>
      <c r="F16" s="85"/>
      <c r="G16" s="86"/>
      <c r="H16" s="35"/>
      <c r="I16" s="23">
        <v>1</v>
      </c>
      <c r="J16" s="22">
        <v>60</v>
      </c>
      <c r="K16" s="22">
        <f>(9/5)*J16+32</f>
        <v>140</v>
      </c>
      <c r="L16" s="45"/>
      <c r="M16" s="45">
        <f>L16*100</f>
        <v>0</v>
      </c>
      <c r="N16" s="85"/>
      <c r="O16" s="86"/>
    </row>
    <row r="17" spans="1:15" x14ac:dyDescent="0.25">
      <c r="A17" s="23">
        <v>2</v>
      </c>
      <c r="B17" s="22">
        <v>59</v>
      </c>
      <c r="C17" s="22">
        <f t="shared" ref="C17:C41" si="0">(9/5)*B17+32</f>
        <v>138.19999999999999</v>
      </c>
      <c r="D17" s="45"/>
      <c r="E17" s="45">
        <f t="shared" ref="E17:E41" si="1">D17*100</f>
        <v>0</v>
      </c>
      <c r="F17" s="85"/>
      <c r="G17" s="86"/>
      <c r="H17" s="35"/>
      <c r="I17" s="23">
        <v>2</v>
      </c>
      <c r="J17" s="22">
        <v>59</v>
      </c>
      <c r="K17" s="22">
        <f t="shared" ref="K17:K41" si="2">(9/5)*J17+32</f>
        <v>138.19999999999999</v>
      </c>
      <c r="L17" s="45"/>
      <c r="M17" s="45">
        <f t="shared" ref="M17:M41" si="3">L17*100</f>
        <v>0</v>
      </c>
      <c r="N17" s="85"/>
      <c r="O17" s="86"/>
    </row>
    <row r="18" spans="1:15" x14ac:dyDescent="0.25">
      <c r="A18" s="23">
        <v>3</v>
      </c>
      <c r="B18" s="22">
        <v>58</v>
      </c>
      <c r="C18" s="22">
        <f t="shared" si="0"/>
        <v>136.4</v>
      </c>
      <c r="D18" s="45"/>
      <c r="E18" s="45">
        <f t="shared" si="1"/>
        <v>0</v>
      </c>
      <c r="F18" s="85"/>
      <c r="G18" s="86"/>
      <c r="H18" s="35"/>
      <c r="I18" s="23">
        <v>3</v>
      </c>
      <c r="J18" s="22">
        <v>58</v>
      </c>
      <c r="K18" s="22">
        <f t="shared" si="2"/>
        <v>136.4</v>
      </c>
      <c r="L18" s="45"/>
      <c r="M18" s="45">
        <f t="shared" si="3"/>
        <v>0</v>
      </c>
      <c r="N18" s="85"/>
      <c r="O18" s="86"/>
    </row>
    <row r="19" spans="1:15" x14ac:dyDescent="0.25">
      <c r="A19" s="23">
        <v>4</v>
      </c>
      <c r="B19" s="22">
        <v>57</v>
      </c>
      <c r="C19" s="22">
        <f t="shared" si="0"/>
        <v>134.60000000000002</v>
      </c>
      <c r="D19" s="45"/>
      <c r="E19" s="45">
        <f t="shared" si="1"/>
        <v>0</v>
      </c>
      <c r="F19" s="85"/>
      <c r="G19" s="86"/>
      <c r="H19" s="35"/>
      <c r="I19" s="23">
        <v>4</v>
      </c>
      <c r="J19" s="22">
        <v>57</v>
      </c>
      <c r="K19" s="22">
        <f t="shared" si="2"/>
        <v>134.60000000000002</v>
      </c>
      <c r="L19" s="45"/>
      <c r="M19" s="45">
        <f t="shared" si="3"/>
        <v>0</v>
      </c>
      <c r="N19" s="85"/>
      <c r="O19" s="86"/>
    </row>
    <row r="20" spans="1:15" x14ac:dyDescent="0.25">
      <c r="A20" s="23">
        <v>5</v>
      </c>
      <c r="B20" s="22">
        <v>56</v>
      </c>
      <c r="C20" s="22">
        <f t="shared" si="0"/>
        <v>132.80000000000001</v>
      </c>
      <c r="D20" s="45"/>
      <c r="E20" s="45">
        <f t="shared" si="1"/>
        <v>0</v>
      </c>
      <c r="F20" s="85"/>
      <c r="G20" s="86"/>
      <c r="H20" s="35"/>
      <c r="I20" s="23">
        <v>5</v>
      </c>
      <c r="J20" s="22">
        <v>56</v>
      </c>
      <c r="K20" s="22">
        <f t="shared" si="2"/>
        <v>132.80000000000001</v>
      </c>
      <c r="L20" s="45"/>
      <c r="M20" s="45">
        <f t="shared" si="3"/>
        <v>0</v>
      </c>
      <c r="N20" s="85"/>
      <c r="O20" s="86"/>
    </row>
    <row r="21" spans="1:15" x14ac:dyDescent="0.25">
      <c r="A21" s="23">
        <v>6</v>
      </c>
      <c r="B21" s="22">
        <v>55</v>
      </c>
      <c r="C21" s="22">
        <f t="shared" si="0"/>
        <v>131</v>
      </c>
      <c r="D21" s="45"/>
      <c r="E21" s="45">
        <f t="shared" si="1"/>
        <v>0</v>
      </c>
      <c r="F21" s="85"/>
      <c r="G21" s="86"/>
      <c r="H21" s="35"/>
      <c r="I21" s="23">
        <v>6</v>
      </c>
      <c r="J21" s="22">
        <v>55</v>
      </c>
      <c r="K21" s="22">
        <f t="shared" si="2"/>
        <v>131</v>
      </c>
      <c r="L21" s="45"/>
      <c r="M21" s="45">
        <f t="shared" si="3"/>
        <v>0</v>
      </c>
      <c r="N21" s="85"/>
      <c r="O21" s="86"/>
    </row>
    <row r="22" spans="1:15" x14ac:dyDescent="0.25">
      <c r="A22" s="23">
        <v>7</v>
      </c>
      <c r="B22" s="22">
        <v>54</v>
      </c>
      <c r="C22" s="22">
        <f t="shared" si="0"/>
        <v>129.19999999999999</v>
      </c>
      <c r="D22" s="42"/>
      <c r="E22" s="45">
        <f t="shared" si="1"/>
        <v>0</v>
      </c>
      <c r="F22" s="85"/>
      <c r="G22" s="86"/>
      <c r="H22" s="35"/>
      <c r="I22" s="23">
        <v>7</v>
      </c>
      <c r="J22" s="22">
        <v>54</v>
      </c>
      <c r="K22" s="22">
        <f t="shared" si="2"/>
        <v>129.19999999999999</v>
      </c>
      <c r="L22" s="42"/>
      <c r="M22" s="45">
        <f t="shared" si="3"/>
        <v>0</v>
      </c>
      <c r="N22" s="85"/>
      <c r="O22" s="86"/>
    </row>
    <row r="23" spans="1:15" x14ac:dyDescent="0.25">
      <c r="A23" s="23">
        <v>8</v>
      </c>
      <c r="B23" s="22">
        <v>53</v>
      </c>
      <c r="C23" s="22">
        <f t="shared" si="0"/>
        <v>127.4</v>
      </c>
      <c r="D23" s="42"/>
      <c r="E23" s="45">
        <f t="shared" si="1"/>
        <v>0</v>
      </c>
      <c r="F23" s="85"/>
      <c r="G23" s="86"/>
      <c r="H23" s="35"/>
      <c r="I23" s="23">
        <v>8</v>
      </c>
      <c r="J23" s="22">
        <v>53</v>
      </c>
      <c r="K23" s="22">
        <f t="shared" si="2"/>
        <v>127.4</v>
      </c>
      <c r="L23" s="42"/>
      <c r="M23" s="45">
        <f t="shared" si="3"/>
        <v>0</v>
      </c>
      <c r="N23" s="85"/>
      <c r="O23" s="86"/>
    </row>
    <row r="24" spans="1:15" x14ac:dyDescent="0.25">
      <c r="A24" s="23">
        <v>9</v>
      </c>
      <c r="B24" s="22">
        <v>52</v>
      </c>
      <c r="C24" s="22">
        <f t="shared" si="0"/>
        <v>125.60000000000001</v>
      </c>
      <c r="D24" s="45"/>
      <c r="E24" s="45">
        <f t="shared" si="1"/>
        <v>0</v>
      </c>
      <c r="F24" s="85"/>
      <c r="G24" s="86"/>
      <c r="H24" s="35"/>
      <c r="I24" s="23">
        <v>9</v>
      </c>
      <c r="J24" s="22">
        <v>52</v>
      </c>
      <c r="K24" s="22">
        <f t="shared" si="2"/>
        <v>125.60000000000001</v>
      </c>
      <c r="L24" s="45"/>
      <c r="M24" s="45">
        <f t="shared" si="3"/>
        <v>0</v>
      </c>
      <c r="N24" s="85"/>
      <c r="O24" s="86"/>
    </row>
    <row r="25" spans="1:15" x14ac:dyDescent="0.25">
      <c r="A25" s="23">
        <v>10</v>
      </c>
      <c r="B25" s="22">
        <v>51</v>
      </c>
      <c r="C25" s="22">
        <f t="shared" si="0"/>
        <v>123.8</v>
      </c>
      <c r="D25" s="45"/>
      <c r="E25" s="45">
        <f t="shared" si="1"/>
        <v>0</v>
      </c>
      <c r="F25" s="85"/>
      <c r="G25" s="86"/>
      <c r="H25" s="35"/>
      <c r="I25" s="23">
        <v>10</v>
      </c>
      <c r="J25" s="22">
        <v>51</v>
      </c>
      <c r="K25" s="22">
        <f t="shared" si="2"/>
        <v>123.8</v>
      </c>
      <c r="L25" s="45"/>
      <c r="M25" s="45">
        <f t="shared" si="3"/>
        <v>0</v>
      </c>
      <c r="N25" s="85"/>
      <c r="O25" s="86"/>
    </row>
    <row r="26" spans="1:15" x14ac:dyDescent="0.25">
      <c r="A26" s="23">
        <v>11</v>
      </c>
      <c r="B26" s="22">
        <v>50</v>
      </c>
      <c r="C26" s="22">
        <f t="shared" si="0"/>
        <v>122</v>
      </c>
      <c r="D26" s="45"/>
      <c r="E26" s="45">
        <f t="shared" si="1"/>
        <v>0</v>
      </c>
      <c r="F26" s="85"/>
      <c r="G26" s="86"/>
      <c r="H26" s="35"/>
      <c r="I26" s="23">
        <v>11</v>
      </c>
      <c r="J26" s="22">
        <v>50</v>
      </c>
      <c r="K26" s="22">
        <f t="shared" si="2"/>
        <v>122</v>
      </c>
      <c r="L26" s="45"/>
      <c r="M26" s="45">
        <f t="shared" si="3"/>
        <v>0</v>
      </c>
      <c r="N26" s="85"/>
      <c r="O26" s="86"/>
    </row>
    <row r="27" spans="1:15" x14ac:dyDescent="0.25">
      <c r="A27" s="23">
        <v>12</v>
      </c>
      <c r="B27" s="22">
        <v>49</v>
      </c>
      <c r="C27" s="22">
        <f t="shared" si="0"/>
        <v>120.2</v>
      </c>
      <c r="D27" s="45"/>
      <c r="E27" s="45">
        <f t="shared" si="1"/>
        <v>0</v>
      </c>
      <c r="F27" s="85"/>
      <c r="G27" s="86"/>
      <c r="H27" s="35"/>
      <c r="I27" s="23">
        <v>12</v>
      </c>
      <c r="J27" s="22">
        <v>49</v>
      </c>
      <c r="K27" s="22">
        <f t="shared" si="2"/>
        <v>120.2</v>
      </c>
      <c r="L27" s="45"/>
      <c r="M27" s="45">
        <f t="shared" si="3"/>
        <v>0</v>
      </c>
      <c r="N27" s="85"/>
      <c r="O27" s="86"/>
    </row>
    <row r="28" spans="1:15" x14ac:dyDescent="0.25">
      <c r="A28" s="23">
        <v>13</v>
      </c>
      <c r="B28" s="22">
        <v>48</v>
      </c>
      <c r="C28" s="22">
        <f t="shared" si="0"/>
        <v>118.4</v>
      </c>
      <c r="D28" s="45"/>
      <c r="E28" s="45">
        <f t="shared" si="1"/>
        <v>0</v>
      </c>
      <c r="F28" s="85"/>
      <c r="G28" s="86"/>
      <c r="H28" s="35"/>
      <c r="I28" s="23">
        <v>13</v>
      </c>
      <c r="J28" s="22">
        <v>48</v>
      </c>
      <c r="K28" s="22">
        <f t="shared" si="2"/>
        <v>118.4</v>
      </c>
      <c r="L28" s="45"/>
      <c r="M28" s="45">
        <f t="shared" si="3"/>
        <v>0</v>
      </c>
      <c r="N28" s="85"/>
      <c r="O28" s="86"/>
    </row>
    <row r="29" spans="1:15" x14ac:dyDescent="0.25">
      <c r="A29" s="23">
        <v>14</v>
      </c>
      <c r="B29" s="22">
        <v>47</v>
      </c>
      <c r="C29" s="22">
        <f t="shared" si="0"/>
        <v>116.60000000000001</v>
      </c>
      <c r="D29" s="45"/>
      <c r="E29" s="45">
        <f t="shared" si="1"/>
        <v>0</v>
      </c>
      <c r="F29" s="85"/>
      <c r="G29" s="86"/>
      <c r="H29" s="35"/>
      <c r="I29" s="23">
        <v>14</v>
      </c>
      <c r="J29" s="22">
        <v>47</v>
      </c>
      <c r="K29" s="22">
        <f t="shared" si="2"/>
        <v>116.60000000000001</v>
      </c>
      <c r="L29" s="45"/>
      <c r="M29" s="45">
        <f t="shared" si="3"/>
        <v>0</v>
      </c>
      <c r="N29" s="85"/>
      <c r="O29" s="86"/>
    </row>
    <row r="30" spans="1:15" x14ac:dyDescent="0.25">
      <c r="A30" s="23">
        <v>15</v>
      </c>
      <c r="B30" s="22">
        <v>46</v>
      </c>
      <c r="C30" s="22">
        <f t="shared" si="0"/>
        <v>114.8</v>
      </c>
      <c r="D30" s="45"/>
      <c r="E30" s="45">
        <f t="shared" si="1"/>
        <v>0</v>
      </c>
      <c r="F30" s="85"/>
      <c r="G30" s="86"/>
      <c r="H30" s="35"/>
      <c r="I30" s="23">
        <v>15</v>
      </c>
      <c r="J30" s="22">
        <v>46</v>
      </c>
      <c r="K30" s="22">
        <f t="shared" si="2"/>
        <v>114.8</v>
      </c>
      <c r="L30" s="45"/>
      <c r="M30" s="45">
        <f t="shared" si="3"/>
        <v>0</v>
      </c>
      <c r="N30" s="85"/>
      <c r="O30" s="86"/>
    </row>
    <row r="31" spans="1:15" x14ac:dyDescent="0.25">
      <c r="A31" s="23">
        <v>16</v>
      </c>
      <c r="B31" s="22">
        <v>45</v>
      </c>
      <c r="C31" s="22">
        <f t="shared" si="0"/>
        <v>113</v>
      </c>
      <c r="D31" s="45"/>
      <c r="E31" s="45">
        <f t="shared" si="1"/>
        <v>0</v>
      </c>
      <c r="F31" s="85"/>
      <c r="G31" s="86"/>
      <c r="H31" s="35"/>
      <c r="I31" s="23">
        <v>16</v>
      </c>
      <c r="J31" s="22">
        <v>45</v>
      </c>
      <c r="K31" s="22">
        <f t="shared" si="2"/>
        <v>113</v>
      </c>
      <c r="L31" s="45"/>
      <c r="M31" s="45">
        <f t="shared" si="3"/>
        <v>0</v>
      </c>
      <c r="N31" s="85"/>
      <c r="O31" s="86"/>
    </row>
    <row r="32" spans="1:15" x14ac:dyDescent="0.25">
      <c r="A32" s="23">
        <v>17</v>
      </c>
      <c r="B32" s="22">
        <v>44</v>
      </c>
      <c r="C32" s="22">
        <f t="shared" si="0"/>
        <v>111.2</v>
      </c>
      <c r="D32" s="45"/>
      <c r="E32" s="45">
        <f t="shared" si="1"/>
        <v>0</v>
      </c>
      <c r="F32" s="85"/>
      <c r="G32" s="86"/>
      <c r="H32" s="35"/>
      <c r="I32" s="23">
        <v>17</v>
      </c>
      <c r="J32" s="22">
        <v>44</v>
      </c>
      <c r="K32" s="22">
        <f t="shared" si="2"/>
        <v>111.2</v>
      </c>
      <c r="L32" s="45"/>
      <c r="M32" s="45">
        <f t="shared" si="3"/>
        <v>0</v>
      </c>
      <c r="N32" s="85"/>
      <c r="O32" s="86"/>
    </row>
    <row r="33" spans="1:15" x14ac:dyDescent="0.25">
      <c r="A33" s="23">
        <v>18</v>
      </c>
      <c r="B33" s="22">
        <v>43</v>
      </c>
      <c r="C33" s="22">
        <f t="shared" si="0"/>
        <v>109.4</v>
      </c>
      <c r="D33" s="45"/>
      <c r="E33" s="45">
        <f t="shared" si="1"/>
        <v>0</v>
      </c>
      <c r="F33" s="85"/>
      <c r="G33" s="86"/>
      <c r="H33" s="35"/>
      <c r="I33" s="23">
        <v>18</v>
      </c>
      <c r="J33" s="22">
        <v>43</v>
      </c>
      <c r="K33" s="22">
        <f t="shared" si="2"/>
        <v>109.4</v>
      </c>
      <c r="L33" s="45"/>
      <c r="M33" s="45">
        <f t="shared" si="3"/>
        <v>0</v>
      </c>
      <c r="N33" s="85"/>
      <c r="O33" s="86"/>
    </row>
    <row r="34" spans="1:15" x14ac:dyDescent="0.25">
      <c r="A34" s="23">
        <v>19</v>
      </c>
      <c r="B34" s="22">
        <v>42</v>
      </c>
      <c r="C34" s="22">
        <f t="shared" si="0"/>
        <v>107.60000000000001</v>
      </c>
      <c r="D34" s="45"/>
      <c r="E34" s="45">
        <f t="shared" si="1"/>
        <v>0</v>
      </c>
      <c r="F34" s="85"/>
      <c r="G34" s="86"/>
      <c r="H34" s="35"/>
      <c r="I34" s="23">
        <v>19</v>
      </c>
      <c r="J34" s="22">
        <v>42</v>
      </c>
      <c r="K34" s="22">
        <f t="shared" si="2"/>
        <v>107.60000000000001</v>
      </c>
      <c r="L34" s="45"/>
      <c r="M34" s="45">
        <f t="shared" si="3"/>
        <v>0</v>
      </c>
      <c r="N34" s="85"/>
      <c r="O34" s="86"/>
    </row>
    <row r="35" spans="1:15" x14ac:dyDescent="0.25">
      <c r="A35" s="23">
        <v>20</v>
      </c>
      <c r="B35" s="22">
        <v>41</v>
      </c>
      <c r="C35" s="22">
        <f t="shared" si="0"/>
        <v>105.8</v>
      </c>
      <c r="D35" s="45"/>
      <c r="E35" s="45">
        <f t="shared" si="1"/>
        <v>0</v>
      </c>
      <c r="F35" s="85"/>
      <c r="G35" s="86"/>
      <c r="H35" s="35"/>
      <c r="I35" s="23">
        <v>20</v>
      </c>
      <c r="J35" s="22">
        <v>41</v>
      </c>
      <c r="K35" s="22">
        <f t="shared" si="2"/>
        <v>105.8</v>
      </c>
      <c r="L35" s="45"/>
      <c r="M35" s="45">
        <f t="shared" si="3"/>
        <v>0</v>
      </c>
      <c r="N35" s="85"/>
      <c r="O35" s="86"/>
    </row>
    <row r="36" spans="1:15" x14ac:dyDescent="0.25">
      <c r="A36" s="23">
        <v>21</v>
      </c>
      <c r="B36" s="22">
        <v>40</v>
      </c>
      <c r="C36" s="22">
        <f t="shared" si="0"/>
        <v>104</v>
      </c>
      <c r="D36" s="45"/>
      <c r="E36" s="45">
        <f t="shared" si="1"/>
        <v>0</v>
      </c>
      <c r="F36" s="85"/>
      <c r="G36" s="86"/>
      <c r="H36" s="35"/>
      <c r="I36" s="23">
        <v>21</v>
      </c>
      <c r="J36" s="22">
        <v>40</v>
      </c>
      <c r="K36" s="22">
        <f t="shared" si="2"/>
        <v>104</v>
      </c>
      <c r="L36" s="45"/>
      <c r="M36" s="45">
        <f t="shared" si="3"/>
        <v>0</v>
      </c>
      <c r="N36" s="85"/>
      <c r="O36" s="86"/>
    </row>
    <row r="37" spans="1:15" x14ac:dyDescent="0.25">
      <c r="A37" s="23">
        <v>22</v>
      </c>
      <c r="B37" s="22">
        <v>39</v>
      </c>
      <c r="C37" s="22">
        <f t="shared" si="0"/>
        <v>102.2</v>
      </c>
      <c r="D37" s="45"/>
      <c r="E37" s="45">
        <f t="shared" si="1"/>
        <v>0</v>
      </c>
      <c r="F37" s="85"/>
      <c r="G37" s="86"/>
      <c r="H37" s="35"/>
      <c r="I37" s="23">
        <v>22</v>
      </c>
      <c r="J37" s="22">
        <v>39</v>
      </c>
      <c r="K37" s="22">
        <f t="shared" si="2"/>
        <v>102.2</v>
      </c>
      <c r="L37" s="45"/>
      <c r="M37" s="45">
        <f t="shared" si="3"/>
        <v>0</v>
      </c>
      <c r="N37" s="85"/>
      <c r="O37" s="86"/>
    </row>
    <row r="38" spans="1:15" x14ac:dyDescent="0.25">
      <c r="A38" s="23">
        <v>23</v>
      </c>
      <c r="B38" s="22">
        <v>38</v>
      </c>
      <c r="C38" s="22">
        <f t="shared" si="0"/>
        <v>100.4</v>
      </c>
      <c r="D38" s="45"/>
      <c r="E38" s="45">
        <f t="shared" si="1"/>
        <v>0</v>
      </c>
      <c r="F38" s="85"/>
      <c r="G38" s="86"/>
      <c r="H38" s="35"/>
      <c r="I38" s="23">
        <v>23</v>
      </c>
      <c r="J38" s="22">
        <v>38</v>
      </c>
      <c r="K38" s="22">
        <f t="shared" si="2"/>
        <v>100.4</v>
      </c>
      <c r="L38" s="45"/>
      <c r="M38" s="45">
        <f t="shared" si="3"/>
        <v>0</v>
      </c>
      <c r="N38" s="85"/>
      <c r="O38" s="86"/>
    </row>
    <row r="39" spans="1:15" x14ac:dyDescent="0.25">
      <c r="A39" s="23">
        <v>24</v>
      </c>
      <c r="B39" s="22">
        <v>37</v>
      </c>
      <c r="C39" s="22">
        <f t="shared" si="0"/>
        <v>98.600000000000009</v>
      </c>
      <c r="D39" s="45"/>
      <c r="E39" s="45">
        <f t="shared" si="1"/>
        <v>0</v>
      </c>
      <c r="F39" s="85"/>
      <c r="G39" s="86"/>
      <c r="H39" s="35"/>
      <c r="I39" s="23">
        <v>24</v>
      </c>
      <c r="J39" s="22">
        <v>37</v>
      </c>
      <c r="K39" s="22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3">
        <v>25</v>
      </c>
      <c r="B40" s="22">
        <v>36</v>
      </c>
      <c r="C40" s="22">
        <f t="shared" si="0"/>
        <v>96.8</v>
      </c>
      <c r="D40" s="45"/>
      <c r="E40" s="45">
        <f t="shared" si="1"/>
        <v>0</v>
      </c>
      <c r="F40" s="85"/>
      <c r="G40" s="86"/>
      <c r="H40" s="35"/>
      <c r="I40" s="23">
        <v>25</v>
      </c>
      <c r="J40" s="22">
        <v>36</v>
      </c>
      <c r="K40" s="22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3">
        <v>26</v>
      </c>
      <c r="B41" s="22">
        <v>35</v>
      </c>
      <c r="C41" s="22">
        <f t="shared" si="0"/>
        <v>95</v>
      </c>
      <c r="D41" s="45"/>
      <c r="E41" s="45">
        <f t="shared" si="1"/>
        <v>0</v>
      </c>
      <c r="F41" s="85"/>
      <c r="G41" s="86"/>
      <c r="H41" s="35"/>
      <c r="I41" s="23">
        <v>26</v>
      </c>
      <c r="J41" s="22">
        <v>35</v>
      </c>
      <c r="K41" s="22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3"/>
      <c r="B42" s="121" t="s">
        <v>40</v>
      </c>
      <c r="C42" s="121"/>
      <c r="D42" s="121"/>
      <c r="E42" s="121"/>
      <c r="F42" s="121"/>
      <c r="G42" s="122"/>
      <c r="H42" s="35"/>
      <c r="I42" s="23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3"/>
      <c r="B43" s="137"/>
      <c r="C43" s="137"/>
      <c r="D43" s="137"/>
      <c r="E43" s="137"/>
      <c r="F43" s="137"/>
      <c r="G43" s="138"/>
      <c r="H43" s="7"/>
      <c r="I43" s="23"/>
      <c r="J43" s="137"/>
      <c r="K43" s="137"/>
      <c r="L43" s="137"/>
      <c r="M43" s="137"/>
      <c r="N43" s="137"/>
      <c r="O43" s="138"/>
    </row>
    <row r="44" spans="1:15" x14ac:dyDescent="0.25">
      <c r="A44" s="23"/>
      <c r="B44" s="137"/>
      <c r="C44" s="137"/>
      <c r="D44" s="137"/>
      <c r="E44" s="137"/>
      <c r="F44" s="137"/>
      <c r="G44" s="138"/>
      <c r="H44" s="7"/>
      <c r="I44" s="23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09DD-182B-41C0-95A8-130B1FE92765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143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146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144</v>
      </c>
      <c r="D7" s="19" t="s">
        <v>17</v>
      </c>
      <c r="E7" s="18" t="s">
        <v>140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145</v>
      </c>
      <c r="L7" s="19" t="s">
        <v>17</v>
      </c>
      <c r="M7" s="18" t="s">
        <v>149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136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136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147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148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31" t="s">
        <v>45</v>
      </c>
      <c r="D12" s="107"/>
      <c r="E12" s="130" t="s">
        <v>31</v>
      </c>
      <c r="F12" s="130"/>
      <c r="G12" s="57" t="s">
        <v>45</v>
      </c>
      <c r="H12" s="36"/>
      <c r="I12" s="129" t="s">
        <v>30</v>
      </c>
      <c r="J12" s="130"/>
      <c r="K12" s="136">
        <v>0.93500000000000005</v>
      </c>
      <c r="L12" s="136"/>
      <c r="M12" s="130" t="s">
        <v>31</v>
      </c>
      <c r="N12" s="130"/>
      <c r="O12" s="50">
        <f>(141.5/K12)-131.5</f>
        <v>19.836898395721903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3">
        <v>1</v>
      </c>
      <c r="B16" s="22">
        <v>60</v>
      </c>
      <c r="C16" s="22">
        <f>(9/5)*B16+32</f>
        <v>140</v>
      </c>
      <c r="D16" s="56" t="s">
        <v>45</v>
      </c>
      <c r="E16" s="56" t="s">
        <v>45</v>
      </c>
      <c r="F16" s="85"/>
      <c r="G16" s="86"/>
      <c r="H16" s="35"/>
      <c r="I16" s="23">
        <v>1</v>
      </c>
      <c r="J16" s="22">
        <v>60</v>
      </c>
      <c r="K16" s="22">
        <f>(9/5)*J16+32</f>
        <v>140</v>
      </c>
      <c r="L16" s="45">
        <v>4.8</v>
      </c>
      <c r="M16" s="45">
        <f>L16*100</f>
        <v>480</v>
      </c>
      <c r="N16" s="85"/>
      <c r="O16" s="86"/>
    </row>
    <row r="17" spans="1:15" x14ac:dyDescent="0.25">
      <c r="A17" s="23">
        <v>2</v>
      </c>
      <c r="B17" s="22">
        <v>59</v>
      </c>
      <c r="C17" s="22">
        <f t="shared" ref="C17:C41" si="0">(9/5)*B17+32</f>
        <v>138.19999999999999</v>
      </c>
      <c r="D17" s="56" t="s">
        <v>45</v>
      </c>
      <c r="E17" s="56" t="s">
        <v>45</v>
      </c>
      <c r="F17" s="85"/>
      <c r="G17" s="86"/>
      <c r="H17" s="35"/>
      <c r="I17" s="23">
        <v>2</v>
      </c>
      <c r="J17" s="22">
        <v>59</v>
      </c>
      <c r="K17" s="22">
        <f t="shared" ref="K17:K41" si="1">(9/5)*J17+32</f>
        <v>138.19999999999999</v>
      </c>
      <c r="L17" s="45">
        <v>4.9000000000000004</v>
      </c>
      <c r="M17" s="45">
        <f t="shared" ref="M17:M39" si="2">L17*100</f>
        <v>490.00000000000006</v>
      </c>
      <c r="N17" s="85"/>
      <c r="O17" s="86"/>
    </row>
    <row r="18" spans="1:15" x14ac:dyDescent="0.25">
      <c r="A18" s="23">
        <v>3</v>
      </c>
      <c r="B18" s="22">
        <v>58</v>
      </c>
      <c r="C18" s="22">
        <f t="shared" si="0"/>
        <v>136.4</v>
      </c>
      <c r="D18" s="56" t="s">
        <v>45</v>
      </c>
      <c r="E18" s="56" t="s">
        <v>45</v>
      </c>
      <c r="F18" s="85"/>
      <c r="G18" s="86"/>
      <c r="H18" s="35"/>
      <c r="I18" s="23">
        <v>3</v>
      </c>
      <c r="J18" s="22">
        <v>58</v>
      </c>
      <c r="K18" s="22">
        <f t="shared" si="1"/>
        <v>136.4</v>
      </c>
      <c r="L18" s="45">
        <v>4.9000000000000004</v>
      </c>
      <c r="M18" s="45">
        <f t="shared" si="2"/>
        <v>490.00000000000006</v>
      </c>
      <c r="N18" s="85"/>
      <c r="O18" s="86"/>
    </row>
    <row r="19" spans="1:15" x14ac:dyDescent="0.25">
      <c r="A19" s="23">
        <v>4</v>
      </c>
      <c r="B19" s="22">
        <v>57</v>
      </c>
      <c r="C19" s="22">
        <f t="shared" si="0"/>
        <v>134.60000000000002</v>
      </c>
      <c r="D19" s="56" t="s">
        <v>45</v>
      </c>
      <c r="E19" s="56" t="s">
        <v>45</v>
      </c>
      <c r="F19" s="85"/>
      <c r="G19" s="86"/>
      <c r="H19" s="35"/>
      <c r="I19" s="23">
        <v>4</v>
      </c>
      <c r="J19" s="22">
        <v>57</v>
      </c>
      <c r="K19" s="22">
        <f t="shared" si="1"/>
        <v>134.60000000000002</v>
      </c>
      <c r="L19" s="46">
        <v>5</v>
      </c>
      <c r="M19" s="45">
        <f t="shared" si="2"/>
        <v>500</v>
      </c>
      <c r="N19" s="85"/>
      <c r="O19" s="86"/>
    </row>
    <row r="20" spans="1:15" x14ac:dyDescent="0.25">
      <c r="A20" s="23">
        <v>5</v>
      </c>
      <c r="B20" s="22">
        <v>56</v>
      </c>
      <c r="C20" s="22">
        <f t="shared" si="0"/>
        <v>132.80000000000001</v>
      </c>
      <c r="D20" s="56" t="s">
        <v>45</v>
      </c>
      <c r="E20" s="56" t="s">
        <v>45</v>
      </c>
      <c r="F20" s="85"/>
      <c r="G20" s="86"/>
      <c r="H20" s="35"/>
      <c r="I20" s="23">
        <v>5</v>
      </c>
      <c r="J20" s="22">
        <v>56</v>
      </c>
      <c r="K20" s="22">
        <f t="shared" si="1"/>
        <v>132.80000000000001</v>
      </c>
      <c r="L20" s="45">
        <v>5.0999999999999996</v>
      </c>
      <c r="M20" s="45">
        <f t="shared" si="2"/>
        <v>509.99999999999994</v>
      </c>
      <c r="N20" s="85"/>
      <c r="O20" s="86"/>
    </row>
    <row r="21" spans="1:15" x14ac:dyDescent="0.25">
      <c r="A21" s="23">
        <v>6</v>
      </c>
      <c r="B21" s="22">
        <v>55</v>
      </c>
      <c r="C21" s="22">
        <f t="shared" si="0"/>
        <v>131</v>
      </c>
      <c r="D21" s="56" t="s">
        <v>45</v>
      </c>
      <c r="E21" s="56" t="s">
        <v>45</v>
      </c>
      <c r="F21" s="85"/>
      <c r="G21" s="86"/>
      <c r="H21" s="35"/>
      <c r="I21" s="23">
        <v>6</v>
      </c>
      <c r="J21" s="22">
        <v>55</v>
      </c>
      <c r="K21" s="22">
        <f t="shared" si="1"/>
        <v>131</v>
      </c>
      <c r="L21" s="45">
        <v>5.0999999999999996</v>
      </c>
      <c r="M21" s="45">
        <f t="shared" si="2"/>
        <v>509.99999999999994</v>
      </c>
      <c r="N21" s="85"/>
      <c r="O21" s="86"/>
    </row>
    <row r="22" spans="1:15" x14ac:dyDescent="0.25">
      <c r="A22" s="23">
        <v>7</v>
      </c>
      <c r="B22" s="22">
        <v>54</v>
      </c>
      <c r="C22" s="22">
        <f t="shared" si="0"/>
        <v>129.19999999999999</v>
      </c>
      <c r="D22" s="56" t="s">
        <v>45</v>
      </c>
      <c r="E22" s="56" t="s">
        <v>45</v>
      </c>
      <c r="F22" s="85"/>
      <c r="G22" s="86"/>
      <c r="H22" s="35"/>
      <c r="I22" s="23">
        <v>7</v>
      </c>
      <c r="J22" s="22">
        <v>54</v>
      </c>
      <c r="K22" s="22">
        <f t="shared" si="1"/>
        <v>129.19999999999999</v>
      </c>
      <c r="L22" s="45">
        <v>5.2</v>
      </c>
      <c r="M22" s="45">
        <f t="shared" si="2"/>
        <v>520</v>
      </c>
      <c r="N22" s="85"/>
      <c r="O22" s="86"/>
    </row>
    <row r="23" spans="1:15" x14ac:dyDescent="0.25">
      <c r="A23" s="23">
        <v>8</v>
      </c>
      <c r="B23" s="22">
        <v>53</v>
      </c>
      <c r="C23" s="22">
        <f t="shared" si="0"/>
        <v>127.4</v>
      </c>
      <c r="D23" s="56" t="s">
        <v>45</v>
      </c>
      <c r="E23" s="56" t="s">
        <v>45</v>
      </c>
      <c r="F23" s="85"/>
      <c r="G23" s="86"/>
      <c r="H23" s="35"/>
      <c r="I23" s="23">
        <v>8</v>
      </c>
      <c r="J23" s="22">
        <v>53</v>
      </c>
      <c r="K23" s="22">
        <f t="shared" si="1"/>
        <v>127.4</v>
      </c>
      <c r="L23" s="45">
        <v>5.3</v>
      </c>
      <c r="M23" s="45">
        <f t="shared" si="2"/>
        <v>530</v>
      </c>
      <c r="N23" s="85"/>
      <c r="O23" s="86"/>
    </row>
    <row r="24" spans="1:15" x14ac:dyDescent="0.25">
      <c r="A24" s="23">
        <v>9</v>
      </c>
      <c r="B24" s="22">
        <v>52</v>
      </c>
      <c r="C24" s="22">
        <f t="shared" si="0"/>
        <v>125.60000000000001</v>
      </c>
      <c r="D24" s="56" t="s">
        <v>45</v>
      </c>
      <c r="E24" s="56" t="s">
        <v>45</v>
      </c>
      <c r="F24" s="85"/>
      <c r="G24" s="86"/>
      <c r="H24" s="35"/>
      <c r="I24" s="23">
        <v>9</v>
      </c>
      <c r="J24" s="22">
        <v>52</v>
      </c>
      <c r="K24" s="22">
        <f t="shared" si="1"/>
        <v>125.60000000000001</v>
      </c>
      <c r="L24" s="45">
        <v>5.4</v>
      </c>
      <c r="M24" s="45">
        <f t="shared" si="2"/>
        <v>540</v>
      </c>
      <c r="N24" s="85"/>
      <c r="O24" s="86"/>
    </row>
    <row r="25" spans="1:15" x14ac:dyDescent="0.25">
      <c r="A25" s="23">
        <v>10</v>
      </c>
      <c r="B25" s="22">
        <v>51</v>
      </c>
      <c r="C25" s="22">
        <f t="shared" si="0"/>
        <v>123.8</v>
      </c>
      <c r="D25" s="56" t="s">
        <v>45</v>
      </c>
      <c r="E25" s="56" t="s">
        <v>45</v>
      </c>
      <c r="F25" s="85"/>
      <c r="G25" s="86"/>
      <c r="H25" s="35"/>
      <c r="I25" s="23">
        <v>10</v>
      </c>
      <c r="J25" s="22">
        <v>51</v>
      </c>
      <c r="K25" s="22">
        <f t="shared" si="1"/>
        <v>123.8</v>
      </c>
      <c r="L25" s="45">
        <v>5.4</v>
      </c>
      <c r="M25" s="45">
        <f t="shared" si="2"/>
        <v>540</v>
      </c>
      <c r="N25" s="85"/>
      <c r="O25" s="86"/>
    </row>
    <row r="26" spans="1:15" x14ac:dyDescent="0.25">
      <c r="A26" s="23">
        <v>11</v>
      </c>
      <c r="B26" s="22">
        <v>50</v>
      </c>
      <c r="C26" s="22">
        <f t="shared" si="0"/>
        <v>122</v>
      </c>
      <c r="D26" s="56" t="s">
        <v>45</v>
      </c>
      <c r="E26" s="56" t="s">
        <v>45</v>
      </c>
      <c r="F26" s="85"/>
      <c r="G26" s="86"/>
      <c r="H26" s="35"/>
      <c r="I26" s="23">
        <v>11</v>
      </c>
      <c r="J26" s="22">
        <v>50</v>
      </c>
      <c r="K26" s="22">
        <f t="shared" si="1"/>
        <v>122</v>
      </c>
      <c r="L26" s="45">
        <v>5.5</v>
      </c>
      <c r="M26" s="45">
        <f t="shared" si="2"/>
        <v>550</v>
      </c>
      <c r="N26" s="85"/>
      <c r="O26" s="86"/>
    </row>
    <row r="27" spans="1:15" x14ac:dyDescent="0.25">
      <c r="A27" s="23">
        <v>12</v>
      </c>
      <c r="B27" s="22">
        <v>49</v>
      </c>
      <c r="C27" s="22">
        <f t="shared" si="0"/>
        <v>120.2</v>
      </c>
      <c r="D27" s="56" t="s">
        <v>45</v>
      </c>
      <c r="E27" s="56" t="s">
        <v>45</v>
      </c>
      <c r="F27" s="85"/>
      <c r="G27" s="86"/>
      <c r="H27" s="35"/>
      <c r="I27" s="23">
        <v>12</v>
      </c>
      <c r="J27" s="22">
        <v>49</v>
      </c>
      <c r="K27" s="22">
        <f t="shared" si="1"/>
        <v>120.2</v>
      </c>
      <c r="L27" s="45">
        <v>5.6</v>
      </c>
      <c r="M27" s="45">
        <f t="shared" si="2"/>
        <v>560</v>
      </c>
      <c r="N27" s="85"/>
      <c r="O27" s="86"/>
    </row>
    <row r="28" spans="1:15" x14ac:dyDescent="0.25">
      <c r="A28" s="23">
        <v>13</v>
      </c>
      <c r="B28" s="22">
        <v>48</v>
      </c>
      <c r="C28" s="22">
        <f t="shared" si="0"/>
        <v>118.4</v>
      </c>
      <c r="D28" s="56" t="s">
        <v>45</v>
      </c>
      <c r="E28" s="56" t="s">
        <v>45</v>
      </c>
      <c r="F28" s="85"/>
      <c r="G28" s="86"/>
      <c r="H28" s="35"/>
      <c r="I28" s="23">
        <v>13</v>
      </c>
      <c r="J28" s="22">
        <v>48</v>
      </c>
      <c r="K28" s="22">
        <f t="shared" si="1"/>
        <v>118.4</v>
      </c>
      <c r="L28" s="45">
        <v>5.7</v>
      </c>
      <c r="M28" s="45">
        <f t="shared" si="2"/>
        <v>570</v>
      </c>
      <c r="N28" s="85"/>
      <c r="O28" s="86"/>
    </row>
    <row r="29" spans="1:15" x14ac:dyDescent="0.25">
      <c r="A29" s="23">
        <v>14</v>
      </c>
      <c r="B29" s="22">
        <v>47</v>
      </c>
      <c r="C29" s="22">
        <f t="shared" si="0"/>
        <v>116.60000000000001</v>
      </c>
      <c r="D29" s="56" t="s">
        <v>45</v>
      </c>
      <c r="E29" s="56" t="s">
        <v>45</v>
      </c>
      <c r="F29" s="85"/>
      <c r="G29" s="86"/>
      <c r="H29" s="35"/>
      <c r="I29" s="23">
        <v>14</v>
      </c>
      <c r="J29" s="22">
        <v>47</v>
      </c>
      <c r="K29" s="22">
        <f t="shared" si="1"/>
        <v>116.60000000000001</v>
      </c>
      <c r="L29" s="45">
        <v>5.9</v>
      </c>
      <c r="M29" s="45">
        <f t="shared" si="2"/>
        <v>590</v>
      </c>
      <c r="N29" s="85"/>
      <c r="O29" s="86"/>
    </row>
    <row r="30" spans="1:15" x14ac:dyDescent="0.25">
      <c r="A30" s="23">
        <v>15</v>
      </c>
      <c r="B30" s="22">
        <v>46</v>
      </c>
      <c r="C30" s="22">
        <f t="shared" si="0"/>
        <v>114.8</v>
      </c>
      <c r="D30" s="56" t="s">
        <v>45</v>
      </c>
      <c r="E30" s="56" t="s">
        <v>45</v>
      </c>
      <c r="F30" s="85"/>
      <c r="G30" s="86"/>
      <c r="H30" s="35"/>
      <c r="I30" s="23">
        <v>15</v>
      </c>
      <c r="J30" s="22">
        <v>46</v>
      </c>
      <c r="K30" s="22">
        <f t="shared" si="1"/>
        <v>114.8</v>
      </c>
      <c r="L30" s="45">
        <v>5.9</v>
      </c>
      <c r="M30" s="45">
        <f t="shared" si="2"/>
        <v>590</v>
      </c>
      <c r="N30" s="85"/>
      <c r="O30" s="86"/>
    </row>
    <row r="31" spans="1:15" x14ac:dyDescent="0.25">
      <c r="A31" s="23">
        <v>16</v>
      </c>
      <c r="B31" s="22">
        <v>45</v>
      </c>
      <c r="C31" s="22">
        <f t="shared" si="0"/>
        <v>113</v>
      </c>
      <c r="D31" s="56" t="s">
        <v>45</v>
      </c>
      <c r="E31" s="56" t="s">
        <v>45</v>
      </c>
      <c r="F31" s="85"/>
      <c r="G31" s="86"/>
      <c r="H31" s="35"/>
      <c r="I31" s="23">
        <v>16</v>
      </c>
      <c r="J31" s="22">
        <v>45</v>
      </c>
      <c r="K31" s="22">
        <f t="shared" si="1"/>
        <v>113</v>
      </c>
      <c r="L31" s="46">
        <v>6</v>
      </c>
      <c r="M31" s="45">
        <f t="shared" si="2"/>
        <v>600</v>
      </c>
      <c r="N31" s="85"/>
      <c r="O31" s="86"/>
    </row>
    <row r="32" spans="1:15" x14ac:dyDescent="0.25">
      <c r="A32" s="23">
        <v>17</v>
      </c>
      <c r="B32" s="22">
        <v>44</v>
      </c>
      <c r="C32" s="22">
        <f t="shared" si="0"/>
        <v>111.2</v>
      </c>
      <c r="D32" s="56" t="s">
        <v>45</v>
      </c>
      <c r="E32" s="56" t="s">
        <v>45</v>
      </c>
      <c r="F32" s="85"/>
      <c r="G32" s="86"/>
      <c r="H32" s="35"/>
      <c r="I32" s="23">
        <v>17</v>
      </c>
      <c r="J32" s="22">
        <v>44</v>
      </c>
      <c r="K32" s="22">
        <f t="shared" si="1"/>
        <v>111.2</v>
      </c>
      <c r="L32" s="45">
        <v>6.2</v>
      </c>
      <c r="M32" s="45">
        <f t="shared" si="2"/>
        <v>620</v>
      </c>
      <c r="N32" s="85"/>
      <c r="O32" s="86"/>
    </row>
    <row r="33" spans="1:15" x14ac:dyDescent="0.25">
      <c r="A33" s="23">
        <v>18</v>
      </c>
      <c r="B33" s="22">
        <v>43</v>
      </c>
      <c r="C33" s="22">
        <f t="shared" si="0"/>
        <v>109.4</v>
      </c>
      <c r="D33" s="56" t="s">
        <v>45</v>
      </c>
      <c r="E33" s="56" t="s">
        <v>45</v>
      </c>
      <c r="F33" s="85"/>
      <c r="G33" s="86"/>
      <c r="H33" s="35"/>
      <c r="I33" s="23">
        <v>18</v>
      </c>
      <c r="J33" s="22">
        <v>43</v>
      </c>
      <c r="K33" s="22">
        <f t="shared" si="1"/>
        <v>109.4</v>
      </c>
      <c r="L33" s="45">
        <v>6.3</v>
      </c>
      <c r="M33" s="45">
        <f t="shared" si="2"/>
        <v>630</v>
      </c>
      <c r="N33" s="85"/>
      <c r="O33" s="86"/>
    </row>
    <row r="34" spans="1:15" x14ac:dyDescent="0.25">
      <c r="A34" s="23">
        <v>19</v>
      </c>
      <c r="B34" s="22">
        <v>42</v>
      </c>
      <c r="C34" s="22">
        <f t="shared" si="0"/>
        <v>107.60000000000001</v>
      </c>
      <c r="D34" s="56" t="s">
        <v>45</v>
      </c>
      <c r="E34" s="56" t="s">
        <v>45</v>
      </c>
      <c r="F34" s="85"/>
      <c r="G34" s="86"/>
      <c r="H34" s="35"/>
      <c r="I34" s="23">
        <v>19</v>
      </c>
      <c r="J34" s="22">
        <v>42</v>
      </c>
      <c r="K34" s="22">
        <f t="shared" si="1"/>
        <v>107.60000000000001</v>
      </c>
      <c r="L34" s="45">
        <v>6.3</v>
      </c>
      <c r="M34" s="45">
        <f t="shared" si="2"/>
        <v>630</v>
      </c>
      <c r="N34" s="85"/>
      <c r="O34" s="86"/>
    </row>
    <row r="35" spans="1:15" x14ac:dyDescent="0.25">
      <c r="A35" s="23">
        <v>20</v>
      </c>
      <c r="B35" s="22">
        <v>41</v>
      </c>
      <c r="C35" s="22">
        <f t="shared" si="0"/>
        <v>105.8</v>
      </c>
      <c r="D35" s="56" t="s">
        <v>45</v>
      </c>
      <c r="E35" s="56" t="s">
        <v>45</v>
      </c>
      <c r="F35" s="85"/>
      <c r="G35" s="86"/>
      <c r="H35" s="35"/>
      <c r="I35" s="23">
        <v>20</v>
      </c>
      <c r="J35" s="22">
        <v>41</v>
      </c>
      <c r="K35" s="22">
        <f t="shared" si="1"/>
        <v>105.8</v>
      </c>
      <c r="L35" s="45">
        <v>6.4</v>
      </c>
      <c r="M35" s="45">
        <f t="shared" si="2"/>
        <v>640</v>
      </c>
      <c r="N35" s="85"/>
      <c r="O35" s="86"/>
    </row>
    <row r="36" spans="1:15" x14ac:dyDescent="0.25">
      <c r="A36" s="23">
        <v>21</v>
      </c>
      <c r="B36" s="22">
        <v>40</v>
      </c>
      <c r="C36" s="22">
        <f t="shared" si="0"/>
        <v>104</v>
      </c>
      <c r="D36" s="56" t="s">
        <v>45</v>
      </c>
      <c r="E36" s="56" t="s">
        <v>45</v>
      </c>
      <c r="F36" s="85"/>
      <c r="G36" s="86"/>
      <c r="H36" s="35"/>
      <c r="I36" s="23">
        <v>21</v>
      </c>
      <c r="J36" s="22">
        <v>40</v>
      </c>
      <c r="K36" s="22">
        <f t="shared" si="1"/>
        <v>104</v>
      </c>
      <c r="L36" s="45">
        <v>6.6</v>
      </c>
      <c r="M36" s="45">
        <f t="shared" si="2"/>
        <v>660</v>
      </c>
      <c r="N36" s="85"/>
      <c r="O36" s="86"/>
    </row>
    <row r="37" spans="1:15" x14ac:dyDescent="0.25">
      <c r="A37" s="23">
        <v>22</v>
      </c>
      <c r="B37" s="22">
        <v>39</v>
      </c>
      <c r="C37" s="22">
        <f t="shared" si="0"/>
        <v>102.2</v>
      </c>
      <c r="D37" s="56" t="s">
        <v>45</v>
      </c>
      <c r="E37" s="56" t="s">
        <v>45</v>
      </c>
      <c r="F37" s="85"/>
      <c r="G37" s="86"/>
      <c r="H37" s="35"/>
      <c r="I37" s="23">
        <v>22</v>
      </c>
      <c r="J37" s="22">
        <v>39</v>
      </c>
      <c r="K37" s="22">
        <f t="shared" si="1"/>
        <v>102.2</v>
      </c>
      <c r="L37" s="45">
        <v>6.7</v>
      </c>
      <c r="M37" s="45">
        <f t="shared" si="2"/>
        <v>670</v>
      </c>
      <c r="N37" s="85"/>
      <c r="O37" s="86"/>
    </row>
    <row r="38" spans="1:15" x14ac:dyDescent="0.25">
      <c r="A38" s="23">
        <v>23</v>
      </c>
      <c r="B38" s="22">
        <v>38</v>
      </c>
      <c r="C38" s="22">
        <f t="shared" si="0"/>
        <v>100.4</v>
      </c>
      <c r="D38" s="56" t="s">
        <v>45</v>
      </c>
      <c r="E38" s="56" t="s">
        <v>45</v>
      </c>
      <c r="F38" s="85"/>
      <c r="G38" s="86"/>
      <c r="H38" s="35"/>
      <c r="I38" s="23">
        <v>23</v>
      </c>
      <c r="J38" s="22">
        <v>38</v>
      </c>
      <c r="K38" s="22">
        <f t="shared" si="1"/>
        <v>100.4</v>
      </c>
      <c r="L38" s="45">
        <v>6.8</v>
      </c>
      <c r="M38" s="45">
        <f t="shared" si="2"/>
        <v>680</v>
      </c>
      <c r="N38" s="85"/>
      <c r="O38" s="86"/>
    </row>
    <row r="39" spans="1:15" x14ac:dyDescent="0.25">
      <c r="A39" s="23">
        <v>24</v>
      </c>
      <c r="B39" s="22">
        <v>37</v>
      </c>
      <c r="C39" s="22">
        <f t="shared" si="0"/>
        <v>98.600000000000009</v>
      </c>
      <c r="D39" s="56" t="s">
        <v>45</v>
      </c>
      <c r="E39" s="56" t="s">
        <v>45</v>
      </c>
      <c r="F39" s="85"/>
      <c r="G39" s="86"/>
      <c r="H39" s="35"/>
      <c r="I39" s="23">
        <v>24</v>
      </c>
      <c r="J39" s="22">
        <v>37</v>
      </c>
      <c r="K39" s="22">
        <f t="shared" si="1"/>
        <v>98.600000000000009</v>
      </c>
      <c r="L39" s="45">
        <v>6.9</v>
      </c>
      <c r="M39" s="45">
        <f t="shared" si="2"/>
        <v>690</v>
      </c>
      <c r="N39" s="85"/>
      <c r="O39" s="86"/>
    </row>
    <row r="40" spans="1:15" x14ac:dyDescent="0.25">
      <c r="A40" s="23">
        <v>25</v>
      </c>
      <c r="B40" s="22">
        <v>36</v>
      </c>
      <c r="C40" s="22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3">
        <v>25</v>
      </c>
      <c r="J40" s="22">
        <v>36</v>
      </c>
      <c r="K40" s="22">
        <f t="shared" si="1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3">
        <v>26</v>
      </c>
      <c r="B41" s="22">
        <v>35</v>
      </c>
      <c r="C41" s="22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3">
        <v>26</v>
      </c>
      <c r="J41" s="22">
        <v>35</v>
      </c>
      <c r="K41" s="22">
        <f t="shared" si="1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3"/>
      <c r="B42" s="121" t="s">
        <v>40</v>
      </c>
      <c r="C42" s="121"/>
      <c r="D42" s="121"/>
      <c r="E42" s="121"/>
      <c r="F42" s="121"/>
      <c r="G42" s="122"/>
      <c r="H42" s="35"/>
      <c r="I42" s="23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3"/>
      <c r="B43" s="132" t="s">
        <v>115</v>
      </c>
      <c r="C43" s="133"/>
      <c r="D43" s="133"/>
      <c r="E43" s="133"/>
      <c r="F43" s="133"/>
      <c r="G43" s="134"/>
      <c r="H43" s="7"/>
      <c r="I43" s="23"/>
      <c r="J43" s="137"/>
      <c r="K43" s="137"/>
      <c r="L43" s="137"/>
      <c r="M43" s="137"/>
      <c r="N43" s="137"/>
      <c r="O43" s="138"/>
    </row>
    <row r="44" spans="1:15" x14ac:dyDescent="0.25">
      <c r="A44" s="23"/>
      <c r="B44" s="132" t="s">
        <v>57</v>
      </c>
      <c r="C44" s="133"/>
      <c r="D44" s="133"/>
      <c r="E44" s="133"/>
      <c r="F44" s="133"/>
      <c r="G44" s="134"/>
      <c r="H44" s="7"/>
      <c r="I44" s="23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B3B0-A0B9-4034-B5B4-87A17A56FFAB}">
  <sheetPr>
    <pageSetUpPr fitToPage="1"/>
  </sheetPr>
  <dimension ref="A1:U75"/>
  <sheetViews>
    <sheetView zoomScaleNormal="100" workbookViewId="0">
      <selection activeCell="E24" sqref="E24"/>
    </sheetView>
  </sheetViews>
  <sheetFormatPr defaultRowHeight="15" x14ac:dyDescent="0.25"/>
  <cols>
    <col min="1" max="1" width="5.5703125" customWidth="1"/>
    <col min="2" max="2" width="8.8554687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323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327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324</v>
      </c>
      <c r="D7" s="19" t="s">
        <v>17</v>
      </c>
      <c r="E7" s="18" t="s">
        <v>198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328</v>
      </c>
      <c r="L7" s="19" t="s">
        <v>17</v>
      </c>
      <c r="M7" s="18" t="s">
        <v>326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280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20/5/21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325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329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31" t="s">
        <v>45</v>
      </c>
      <c r="D12" s="107"/>
      <c r="E12" s="130" t="s">
        <v>31</v>
      </c>
      <c r="F12" s="130"/>
      <c r="G12" s="55" t="s">
        <v>45</v>
      </c>
      <c r="H12" s="36"/>
      <c r="I12" s="129" t="s">
        <v>30</v>
      </c>
      <c r="J12" s="130"/>
      <c r="K12" s="140" t="s">
        <v>45</v>
      </c>
      <c r="L12" s="136"/>
      <c r="M12" s="130" t="s">
        <v>31</v>
      </c>
      <c r="N12" s="130"/>
      <c r="O12" s="55" t="s">
        <v>45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68">
        <v>1</v>
      </c>
      <c r="B16" s="70">
        <v>60</v>
      </c>
      <c r="C16" s="70">
        <f>(9/5)*B16+32</f>
        <v>140</v>
      </c>
      <c r="D16" s="45">
        <v>2.6</v>
      </c>
      <c r="E16" s="45">
        <f>D16*100</f>
        <v>260</v>
      </c>
      <c r="F16" s="85"/>
      <c r="G16" s="86"/>
      <c r="H16" s="35"/>
      <c r="I16" s="68">
        <v>1</v>
      </c>
      <c r="J16" s="70">
        <v>60</v>
      </c>
      <c r="K16" s="70">
        <f>(9/5)*J16+32</f>
        <v>140</v>
      </c>
      <c r="L16" s="56" t="s">
        <v>45</v>
      </c>
      <c r="M16" s="56" t="s">
        <v>45</v>
      </c>
      <c r="N16" s="85"/>
      <c r="O16" s="86"/>
    </row>
    <row r="17" spans="1:15" x14ac:dyDescent="0.25">
      <c r="A17" s="68">
        <v>2</v>
      </c>
      <c r="B17" s="70">
        <v>59</v>
      </c>
      <c r="C17" s="70">
        <f t="shared" ref="C17:C41" si="0">(9/5)*B17+32</f>
        <v>138.19999999999999</v>
      </c>
      <c r="D17" s="45">
        <v>2.7</v>
      </c>
      <c r="E17" s="45">
        <f t="shared" ref="E17:E39" si="1">D17*100</f>
        <v>270</v>
      </c>
      <c r="F17" s="85"/>
      <c r="G17" s="86"/>
      <c r="H17" s="35"/>
      <c r="I17" s="68">
        <v>2</v>
      </c>
      <c r="J17" s="70">
        <v>59</v>
      </c>
      <c r="K17" s="70">
        <f t="shared" ref="K17:K41" si="2">(9/5)*J17+32</f>
        <v>138.19999999999999</v>
      </c>
      <c r="L17" s="56" t="s">
        <v>45</v>
      </c>
      <c r="M17" s="56" t="s">
        <v>45</v>
      </c>
      <c r="N17" s="85"/>
      <c r="O17" s="86"/>
    </row>
    <row r="18" spans="1:15" x14ac:dyDescent="0.25">
      <c r="A18" s="68">
        <v>3</v>
      </c>
      <c r="B18" s="70">
        <v>58</v>
      </c>
      <c r="C18" s="70">
        <f t="shared" si="0"/>
        <v>136.4</v>
      </c>
      <c r="D18" s="45">
        <v>2.8</v>
      </c>
      <c r="E18" s="45">
        <f t="shared" si="1"/>
        <v>280</v>
      </c>
      <c r="F18" s="85"/>
      <c r="G18" s="86"/>
      <c r="H18" s="35"/>
      <c r="I18" s="68">
        <v>3</v>
      </c>
      <c r="J18" s="70">
        <v>58</v>
      </c>
      <c r="K18" s="70">
        <f t="shared" si="2"/>
        <v>136.4</v>
      </c>
      <c r="L18" s="56" t="s">
        <v>45</v>
      </c>
      <c r="M18" s="56" t="s">
        <v>45</v>
      </c>
      <c r="N18" s="85"/>
      <c r="O18" s="86"/>
    </row>
    <row r="19" spans="1:15" x14ac:dyDescent="0.25">
      <c r="A19" s="68">
        <v>4</v>
      </c>
      <c r="B19" s="70">
        <v>57</v>
      </c>
      <c r="C19" s="70">
        <f t="shared" si="0"/>
        <v>134.60000000000002</v>
      </c>
      <c r="D19" s="45">
        <v>2.8</v>
      </c>
      <c r="E19" s="45">
        <f t="shared" si="1"/>
        <v>280</v>
      </c>
      <c r="F19" s="85"/>
      <c r="G19" s="86"/>
      <c r="H19" s="35"/>
      <c r="I19" s="68">
        <v>4</v>
      </c>
      <c r="J19" s="70">
        <v>57</v>
      </c>
      <c r="K19" s="70">
        <f t="shared" si="2"/>
        <v>134.60000000000002</v>
      </c>
      <c r="L19" s="56" t="s">
        <v>45</v>
      </c>
      <c r="M19" s="56" t="s">
        <v>45</v>
      </c>
      <c r="N19" s="85"/>
      <c r="O19" s="86"/>
    </row>
    <row r="20" spans="1:15" x14ac:dyDescent="0.25">
      <c r="A20" s="68">
        <v>5</v>
      </c>
      <c r="B20" s="70">
        <v>56</v>
      </c>
      <c r="C20" s="70">
        <f t="shared" si="0"/>
        <v>132.80000000000001</v>
      </c>
      <c r="D20" s="45">
        <v>2.9</v>
      </c>
      <c r="E20" s="45">
        <f t="shared" si="1"/>
        <v>290</v>
      </c>
      <c r="F20" s="85"/>
      <c r="G20" s="86"/>
      <c r="H20" s="35"/>
      <c r="I20" s="68">
        <v>5</v>
      </c>
      <c r="J20" s="70">
        <v>56</v>
      </c>
      <c r="K20" s="70">
        <f t="shared" si="2"/>
        <v>132.80000000000001</v>
      </c>
      <c r="L20" s="56" t="s">
        <v>45</v>
      </c>
      <c r="M20" s="56" t="s">
        <v>45</v>
      </c>
      <c r="N20" s="85"/>
      <c r="O20" s="86"/>
    </row>
    <row r="21" spans="1:15" x14ac:dyDescent="0.25">
      <c r="A21" s="68">
        <v>6</v>
      </c>
      <c r="B21" s="70">
        <v>55</v>
      </c>
      <c r="C21" s="70">
        <f t="shared" si="0"/>
        <v>131</v>
      </c>
      <c r="D21" s="46">
        <v>3</v>
      </c>
      <c r="E21" s="45">
        <f t="shared" si="1"/>
        <v>300</v>
      </c>
      <c r="F21" s="85"/>
      <c r="G21" s="86"/>
      <c r="H21" s="35"/>
      <c r="I21" s="68">
        <v>6</v>
      </c>
      <c r="J21" s="70">
        <v>55</v>
      </c>
      <c r="K21" s="70">
        <f t="shared" si="2"/>
        <v>131</v>
      </c>
      <c r="L21" s="56" t="s">
        <v>45</v>
      </c>
      <c r="M21" s="56" t="s">
        <v>45</v>
      </c>
      <c r="N21" s="85"/>
      <c r="O21" s="86"/>
    </row>
    <row r="22" spans="1:15" x14ac:dyDescent="0.25">
      <c r="A22" s="68">
        <v>7</v>
      </c>
      <c r="B22" s="70">
        <v>54</v>
      </c>
      <c r="C22" s="70">
        <f t="shared" si="0"/>
        <v>129.19999999999999</v>
      </c>
      <c r="D22" s="45">
        <v>3.1</v>
      </c>
      <c r="E22" s="45">
        <f t="shared" si="1"/>
        <v>310</v>
      </c>
      <c r="F22" s="85"/>
      <c r="G22" s="86"/>
      <c r="H22" s="35"/>
      <c r="I22" s="68">
        <v>7</v>
      </c>
      <c r="J22" s="70">
        <v>54</v>
      </c>
      <c r="K22" s="70">
        <f t="shared" si="2"/>
        <v>129.19999999999999</v>
      </c>
      <c r="L22" s="56" t="s">
        <v>45</v>
      </c>
      <c r="M22" s="56" t="s">
        <v>45</v>
      </c>
      <c r="N22" s="85"/>
      <c r="O22" s="86"/>
    </row>
    <row r="23" spans="1:15" x14ac:dyDescent="0.25">
      <c r="A23" s="68">
        <v>8</v>
      </c>
      <c r="B23" s="70">
        <v>53</v>
      </c>
      <c r="C23" s="70">
        <f t="shared" si="0"/>
        <v>127.4</v>
      </c>
      <c r="D23" s="45">
        <v>3.2</v>
      </c>
      <c r="E23" s="45">
        <f t="shared" si="1"/>
        <v>320</v>
      </c>
      <c r="F23" s="85"/>
      <c r="G23" s="86"/>
      <c r="H23" s="35"/>
      <c r="I23" s="68">
        <v>8</v>
      </c>
      <c r="J23" s="70">
        <v>53</v>
      </c>
      <c r="K23" s="70">
        <f t="shared" si="2"/>
        <v>127.4</v>
      </c>
      <c r="L23" s="56" t="s">
        <v>45</v>
      </c>
      <c r="M23" s="56" t="s">
        <v>45</v>
      </c>
      <c r="N23" s="85"/>
      <c r="O23" s="86"/>
    </row>
    <row r="24" spans="1:15" x14ac:dyDescent="0.25">
      <c r="A24" s="68">
        <v>9</v>
      </c>
      <c r="B24" s="70">
        <v>52</v>
      </c>
      <c r="C24" s="70">
        <f t="shared" si="0"/>
        <v>125.60000000000001</v>
      </c>
      <c r="D24" s="46">
        <v>3.3</v>
      </c>
      <c r="E24" s="45">
        <f t="shared" si="1"/>
        <v>330</v>
      </c>
      <c r="F24" s="85"/>
      <c r="G24" s="86"/>
      <c r="H24" s="35"/>
      <c r="I24" s="68">
        <v>9</v>
      </c>
      <c r="J24" s="70">
        <v>52</v>
      </c>
      <c r="K24" s="70">
        <f t="shared" si="2"/>
        <v>125.60000000000001</v>
      </c>
      <c r="L24" s="56" t="s">
        <v>45</v>
      </c>
      <c r="M24" s="56" t="s">
        <v>45</v>
      </c>
      <c r="N24" s="85"/>
      <c r="O24" s="86"/>
    </row>
    <row r="25" spans="1:15" x14ac:dyDescent="0.25">
      <c r="A25" s="68">
        <v>10</v>
      </c>
      <c r="B25" s="70">
        <v>51</v>
      </c>
      <c r="C25" s="70">
        <f t="shared" si="0"/>
        <v>123.8</v>
      </c>
      <c r="D25" s="45">
        <v>3.4</v>
      </c>
      <c r="E25" s="45">
        <f t="shared" si="1"/>
        <v>340</v>
      </c>
      <c r="F25" s="85"/>
      <c r="G25" s="86"/>
      <c r="H25" s="35"/>
      <c r="I25" s="68">
        <v>10</v>
      </c>
      <c r="J25" s="70">
        <v>51</v>
      </c>
      <c r="K25" s="70">
        <f t="shared" si="2"/>
        <v>123.8</v>
      </c>
      <c r="L25" s="56" t="s">
        <v>45</v>
      </c>
      <c r="M25" s="56" t="s">
        <v>45</v>
      </c>
      <c r="N25" s="85"/>
      <c r="O25" s="86"/>
    </row>
    <row r="26" spans="1:15" x14ac:dyDescent="0.25">
      <c r="A26" s="68">
        <v>11</v>
      </c>
      <c r="B26" s="70">
        <v>50</v>
      </c>
      <c r="C26" s="70">
        <f t="shared" si="0"/>
        <v>122</v>
      </c>
      <c r="D26" s="45">
        <v>3.5</v>
      </c>
      <c r="E26" s="45">
        <f t="shared" si="1"/>
        <v>350</v>
      </c>
      <c r="F26" s="85"/>
      <c r="G26" s="86"/>
      <c r="H26" s="35"/>
      <c r="I26" s="68">
        <v>11</v>
      </c>
      <c r="J26" s="70">
        <v>50</v>
      </c>
      <c r="K26" s="70">
        <f t="shared" si="2"/>
        <v>122</v>
      </c>
      <c r="L26" s="56" t="s">
        <v>45</v>
      </c>
      <c r="M26" s="56" t="s">
        <v>45</v>
      </c>
      <c r="N26" s="85"/>
      <c r="O26" s="86"/>
    </row>
    <row r="27" spans="1:15" x14ac:dyDescent="0.25">
      <c r="A27" s="68">
        <v>12</v>
      </c>
      <c r="B27" s="70">
        <v>49</v>
      </c>
      <c r="C27" s="70">
        <f t="shared" si="0"/>
        <v>120.2</v>
      </c>
      <c r="D27" s="45">
        <v>3.6</v>
      </c>
      <c r="E27" s="45">
        <f t="shared" si="1"/>
        <v>360</v>
      </c>
      <c r="F27" s="85"/>
      <c r="G27" s="86"/>
      <c r="H27" s="35"/>
      <c r="I27" s="68">
        <v>12</v>
      </c>
      <c r="J27" s="70">
        <v>49</v>
      </c>
      <c r="K27" s="70">
        <f t="shared" si="2"/>
        <v>120.2</v>
      </c>
      <c r="L27" s="56" t="s">
        <v>45</v>
      </c>
      <c r="M27" s="56" t="s">
        <v>45</v>
      </c>
      <c r="N27" s="85"/>
      <c r="O27" s="86"/>
    </row>
    <row r="28" spans="1:15" x14ac:dyDescent="0.25">
      <c r="A28" s="68">
        <v>13</v>
      </c>
      <c r="B28" s="70">
        <v>48</v>
      </c>
      <c r="C28" s="70">
        <f t="shared" si="0"/>
        <v>118.4</v>
      </c>
      <c r="D28" s="45">
        <v>3.8</v>
      </c>
      <c r="E28" s="45">
        <f t="shared" si="1"/>
        <v>380</v>
      </c>
      <c r="F28" s="85"/>
      <c r="G28" s="86"/>
      <c r="H28" s="35"/>
      <c r="I28" s="68">
        <v>13</v>
      </c>
      <c r="J28" s="70">
        <v>48</v>
      </c>
      <c r="K28" s="70">
        <f t="shared" si="2"/>
        <v>118.4</v>
      </c>
      <c r="L28" s="56" t="s">
        <v>45</v>
      </c>
      <c r="M28" s="56" t="s">
        <v>45</v>
      </c>
      <c r="N28" s="85"/>
      <c r="O28" s="86"/>
    </row>
    <row r="29" spans="1:15" x14ac:dyDescent="0.25">
      <c r="A29" s="68">
        <v>14</v>
      </c>
      <c r="B29" s="70">
        <v>47</v>
      </c>
      <c r="C29" s="70">
        <f t="shared" si="0"/>
        <v>116.60000000000001</v>
      </c>
      <c r="D29" s="45">
        <v>3.9</v>
      </c>
      <c r="E29" s="45">
        <f t="shared" si="1"/>
        <v>390</v>
      </c>
      <c r="F29" s="85"/>
      <c r="G29" s="86"/>
      <c r="H29" s="35"/>
      <c r="I29" s="68">
        <v>14</v>
      </c>
      <c r="J29" s="70">
        <v>47</v>
      </c>
      <c r="K29" s="70">
        <f t="shared" si="2"/>
        <v>116.60000000000001</v>
      </c>
      <c r="L29" s="56" t="s">
        <v>45</v>
      </c>
      <c r="M29" s="56" t="s">
        <v>45</v>
      </c>
      <c r="N29" s="85"/>
      <c r="O29" s="86"/>
    </row>
    <row r="30" spans="1:15" x14ac:dyDescent="0.25">
      <c r="A30" s="68">
        <v>15</v>
      </c>
      <c r="B30" s="70">
        <v>46</v>
      </c>
      <c r="C30" s="70">
        <f t="shared" si="0"/>
        <v>114.8</v>
      </c>
      <c r="D30" s="46">
        <v>4</v>
      </c>
      <c r="E30" s="45">
        <f t="shared" si="1"/>
        <v>400</v>
      </c>
      <c r="F30" s="85"/>
      <c r="G30" s="86"/>
      <c r="H30" s="35"/>
      <c r="I30" s="68">
        <v>15</v>
      </c>
      <c r="J30" s="70">
        <v>46</v>
      </c>
      <c r="K30" s="70">
        <f t="shared" si="2"/>
        <v>114.8</v>
      </c>
      <c r="L30" s="56" t="s">
        <v>45</v>
      </c>
      <c r="M30" s="56" t="s">
        <v>45</v>
      </c>
      <c r="N30" s="85"/>
      <c r="O30" s="86"/>
    </row>
    <row r="31" spans="1:15" x14ac:dyDescent="0.25">
      <c r="A31" s="68">
        <v>16</v>
      </c>
      <c r="B31" s="70">
        <v>45</v>
      </c>
      <c r="C31" s="70">
        <f t="shared" si="0"/>
        <v>113</v>
      </c>
      <c r="D31" s="45">
        <v>4.2</v>
      </c>
      <c r="E31" s="45">
        <f t="shared" si="1"/>
        <v>420</v>
      </c>
      <c r="F31" s="85"/>
      <c r="G31" s="86"/>
      <c r="H31" s="35"/>
      <c r="I31" s="68">
        <v>16</v>
      </c>
      <c r="J31" s="70">
        <v>45</v>
      </c>
      <c r="K31" s="70">
        <f t="shared" si="2"/>
        <v>113</v>
      </c>
      <c r="L31" s="56" t="s">
        <v>45</v>
      </c>
      <c r="M31" s="56" t="s">
        <v>45</v>
      </c>
      <c r="N31" s="85"/>
      <c r="O31" s="86"/>
    </row>
    <row r="32" spans="1:15" x14ac:dyDescent="0.25">
      <c r="A32" s="68">
        <v>17</v>
      </c>
      <c r="B32" s="70">
        <v>44</v>
      </c>
      <c r="C32" s="70">
        <f t="shared" si="0"/>
        <v>111.2</v>
      </c>
      <c r="D32" s="45">
        <v>4.4000000000000004</v>
      </c>
      <c r="E32" s="45">
        <f t="shared" si="1"/>
        <v>440.00000000000006</v>
      </c>
      <c r="F32" s="85"/>
      <c r="G32" s="86"/>
      <c r="H32" s="35"/>
      <c r="I32" s="68">
        <v>17</v>
      </c>
      <c r="J32" s="70">
        <v>44</v>
      </c>
      <c r="K32" s="70">
        <f t="shared" si="2"/>
        <v>111.2</v>
      </c>
      <c r="L32" s="56" t="s">
        <v>45</v>
      </c>
      <c r="M32" s="56" t="s">
        <v>45</v>
      </c>
      <c r="N32" s="85"/>
      <c r="O32" s="86"/>
    </row>
    <row r="33" spans="1:15" x14ac:dyDescent="0.25">
      <c r="A33" s="68">
        <v>18</v>
      </c>
      <c r="B33" s="70">
        <v>43</v>
      </c>
      <c r="C33" s="70">
        <f t="shared" si="0"/>
        <v>109.4</v>
      </c>
      <c r="D33" s="46">
        <v>4.7</v>
      </c>
      <c r="E33" s="45">
        <f t="shared" si="1"/>
        <v>470</v>
      </c>
      <c r="F33" s="85"/>
      <c r="G33" s="86"/>
      <c r="H33" s="35"/>
      <c r="I33" s="68">
        <v>18</v>
      </c>
      <c r="J33" s="70">
        <v>43</v>
      </c>
      <c r="K33" s="70">
        <f t="shared" si="2"/>
        <v>109.4</v>
      </c>
      <c r="L33" s="56" t="s">
        <v>45</v>
      </c>
      <c r="M33" s="56" t="s">
        <v>45</v>
      </c>
      <c r="N33" s="85"/>
      <c r="O33" s="86"/>
    </row>
    <row r="34" spans="1:15" x14ac:dyDescent="0.25">
      <c r="A34" s="68">
        <v>19</v>
      </c>
      <c r="B34" s="70">
        <v>42</v>
      </c>
      <c r="C34" s="70">
        <f t="shared" si="0"/>
        <v>107.60000000000001</v>
      </c>
      <c r="D34" s="46">
        <v>5</v>
      </c>
      <c r="E34" s="45">
        <f t="shared" si="1"/>
        <v>500</v>
      </c>
      <c r="F34" s="85"/>
      <c r="G34" s="86"/>
      <c r="H34" s="35"/>
      <c r="I34" s="68">
        <v>19</v>
      </c>
      <c r="J34" s="70">
        <v>42</v>
      </c>
      <c r="K34" s="70">
        <f t="shared" si="2"/>
        <v>107.60000000000001</v>
      </c>
      <c r="L34" s="56" t="s">
        <v>45</v>
      </c>
      <c r="M34" s="56" t="s">
        <v>45</v>
      </c>
      <c r="N34" s="85"/>
      <c r="O34" s="86"/>
    </row>
    <row r="35" spans="1:15" x14ac:dyDescent="0.25">
      <c r="A35" s="68">
        <v>20</v>
      </c>
      <c r="B35" s="70">
        <v>41</v>
      </c>
      <c r="C35" s="70">
        <f t="shared" si="0"/>
        <v>105.8</v>
      </c>
      <c r="D35" s="45">
        <v>5.3</v>
      </c>
      <c r="E35" s="45">
        <f t="shared" si="1"/>
        <v>530</v>
      </c>
      <c r="F35" s="85"/>
      <c r="G35" s="86"/>
      <c r="H35" s="35"/>
      <c r="I35" s="68">
        <v>20</v>
      </c>
      <c r="J35" s="70">
        <v>41</v>
      </c>
      <c r="K35" s="70">
        <f t="shared" si="2"/>
        <v>105.8</v>
      </c>
      <c r="L35" s="56" t="s">
        <v>45</v>
      </c>
      <c r="M35" s="56" t="s">
        <v>45</v>
      </c>
      <c r="N35" s="85"/>
      <c r="O35" s="86"/>
    </row>
    <row r="36" spans="1:15" x14ac:dyDescent="0.25">
      <c r="A36" s="68">
        <v>21</v>
      </c>
      <c r="B36" s="70">
        <v>40</v>
      </c>
      <c r="C36" s="70">
        <f t="shared" si="0"/>
        <v>104</v>
      </c>
      <c r="D36" s="45">
        <v>5.7</v>
      </c>
      <c r="E36" s="45">
        <f t="shared" si="1"/>
        <v>570</v>
      </c>
      <c r="F36" s="85"/>
      <c r="G36" s="86"/>
      <c r="H36" s="35"/>
      <c r="I36" s="68">
        <v>21</v>
      </c>
      <c r="J36" s="70">
        <v>40</v>
      </c>
      <c r="K36" s="70">
        <f t="shared" si="2"/>
        <v>104</v>
      </c>
      <c r="L36" s="56" t="s">
        <v>45</v>
      </c>
      <c r="M36" s="56" t="s">
        <v>45</v>
      </c>
      <c r="N36" s="85"/>
      <c r="O36" s="86"/>
    </row>
    <row r="37" spans="1:15" x14ac:dyDescent="0.25">
      <c r="A37" s="68">
        <v>22</v>
      </c>
      <c r="B37" s="70">
        <v>39</v>
      </c>
      <c r="C37" s="70">
        <f t="shared" si="0"/>
        <v>102.2</v>
      </c>
      <c r="D37" s="45">
        <v>6.1</v>
      </c>
      <c r="E37" s="45">
        <f t="shared" si="1"/>
        <v>610</v>
      </c>
      <c r="F37" s="85"/>
      <c r="G37" s="86"/>
      <c r="H37" s="35"/>
      <c r="I37" s="68">
        <v>22</v>
      </c>
      <c r="J37" s="70">
        <v>39</v>
      </c>
      <c r="K37" s="70">
        <f t="shared" si="2"/>
        <v>102.2</v>
      </c>
      <c r="L37" s="56" t="s">
        <v>45</v>
      </c>
      <c r="M37" s="56" t="s">
        <v>45</v>
      </c>
      <c r="N37" s="85"/>
      <c r="O37" s="86"/>
    </row>
    <row r="38" spans="1:15" x14ac:dyDescent="0.25">
      <c r="A38" s="68">
        <v>23</v>
      </c>
      <c r="B38" s="70">
        <v>38</v>
      </c>
      <c r="C38" s="70">
        <f t="shared" si="0"/>
        <v>100.4</v>
      </c>
      <c r="D38" s="45">
        <v>6.5</v>
      </c>
      <c r="E38" s="45">
        <f t="shared" si="1"/>
        <v>650</v>
      </c>
      <c r="F38" s="85"/>
      <c r="G38" s="86"/>
      <c r="H38" s="35"/>
      <c r="I38" s="68">
        <v>23</v>
      </c>
      <c r="J38" s="70">
        <v>38</v>
      </c>
      <c r="K38" s="70">
        <f t="shared" si="2"/>
        <v>100.4</v>
      </c>
      <c r="L38" s="56" t="s">
        <v>45</v>
      </c>
      <c r="M38" s="56" t="s">
        <v>45</v>
      </c>
      <c r="N38" s="85"/>
      <c r="O38" s="86"/>
    </row>
    <row r="39" spans="1:15" x14ac:dyDescent="0.25">
      <c r="A39" s="68">
        <v>24</v>
      </c>
      <c r="B39" s="70">
        <v>37</v>
      </c>
      <c r="C39" s="70">
        <f t="shared" si="0"/>
        <v>98.600000000000009</v>
      </c>
      <c r="D39" s="45">
        <v>6.9</v>
      </c>
      <c r="E39" s="45">
        <f t="shared" si="1"/>
        <v>690</v>
      </c>
      <c r="F39" s="85"/>
      <c r="G39" s="86"/>
      <c r="H39" s="35"/>
      <c r="I39" s="68">
        <v>24</v>
      </c>
      <c r="J39" s="70">
        <v>37</v>
      </c>
      <c r="K39" s="70">
        <f t="shared" si="2"/>
        <v>98.600000000000009</v>
      </c>
      <c r="L39" s="56" t="s">
        <v>45</v>
      </c>
      <c r="M39" s="56" t="s">
        <v>45</v>
      </c>
      <c r="N39" s="85"/>
      <c r="O39" s="86"/>
    </row>
    <row r="40" spans="1:15" x14ac:dyDescent="0.25">
      <c r="A40" s="68">
        <v>25</v>
      </c>
      <c r="B40" s="70">
        <v>36</v>
      </c>
      <c r="C40" s="70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68">
        <v>25</v>
      </c>
      <c r="J40" s="70">
        <v>36</v>
      </c>
      <c r="K40" s="70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68">
        <v>26</v>
      </c>
      <c r="B41" s="70">
        <v>35</v>
      </c>
      <c r="C41" s="70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68">
        <v>26</v>
      </c>
      <c r="J41" s="70">
        <v>35</v>
      </c>
      <c r="K41" s="70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68"/>
      <c r="B42" s="121" t="s">
        <v>40</v>
      </c>
      <c r="C42" s="121"/>
      <c r="D42" s="121"/>
      <c r="E42" s="121"/>
      <c r="F42" s="121"/>
      <c r="G42" s="122"/>
      <c r="H42" s="35"/>
      <c r="I42" s="68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68"/>
      <c r="B43" s="132" t="s">
        <v>321</v>
      </c>
      <c r="C43" s="133"/>
      <c r="D43" s="133"/>
      <c r="E43" s="133"/>
      <c r="F43" s="133"/>
      <c r="G43" s="134"/>
      <c r="H43" s="7"/>
      <c r="I43" s="68"/>
      <c r="J43" s="132" t="s">
        <v>322</v>
      </c>
      <c r="K43" s="133"/>
      <c r="L43" s="133"/>
      <c r="M43" s="133"/>
      <c r="N43" s="133"/>
      <c r="O43" s="134"/>
    </row>
    <row r="44" spans="1:15" x14ac:dyDescent="0.25">
      <c r="A44" s="68"/>
      <c r="B44" s="132" t="s">
        <v>226</v>
      </c>
      <c r="C44" s="133"/>
      <c r="D44" s="133"/>
      <c r="E44" s="133"/>
      <c r="F44" s="133"/>
      <c r="G44" s="134"/>
      <c r="H44" s="7"/>
      <c r="I44" s="68"/>
      <c r="J44" s="132" t="s">
        <v>116</v>
      </c>
      <c r="K44" s="133"/>
      <c r="L44" s="133"/>
      <c r="M44" s="133"/>
      <c r="N44" s="133"/>
      <c r="O44" s="134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rintOptions horizontalCentered="1" verticalCentered="1"/>
  <pageMargins left="0.45" right="0.45" top="0.5" bottom="0.5" header="0.05" footer="0.05"/>
  <pageSetup paperSize="9" scale="46" orientation="portrait" horizontalDpi="4294967293" verticalDpi="0" copies="1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96D5-61C8-424B-833D-C4E995203B9A}">
  <sheetPr>
    <pageSetUpPr fitToPage="1"/>
  </sheetPr>
  <dimension ref="A1:U75"/>
  <sheetViews>
    <sheetView zoomScaleNormal="100" workbookViewId="0">
      <selection sqref="A1:C4"/>
    </sheetView>
  </sheetViews>
  <sheetFormatPr defaultRowHeight="15" x14ac:dyDescent="0.25"/>
  <cols>
    <col min="1" max="1" width="5.5703125" customWidth="1"/>
    <col min="2" max="2" width="8.8554687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158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161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159</v>
      </c>
      <c r="D7" s="19" t="s">
        <v>17</v>
      </c>
      <c r="E7" s="18" t="s">
        <v>80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160</v>
      </c>
      <c r="L7" s="19" t="s">
        <v>17</v>
      </c>
      <c r="M7" s="18" t="s">
        <v>91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136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136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162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163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>
        <v>0.89</v>
      </c>
      <c r="D12" s="107"/>
      <c r="E12" s="130" t="s">
        <v>31</v>
      </c>
      <c r="F12" s="130"/>
      <c r="G12" s="50">
        <f>(141.5/C12)-131.5</f>
        <v>27.488764044943821</v>
      </c>
      <c r="H12" s="36"/>
      <c r="I12" s="129" t="s">
        <v>30</v>
      </c>
      <c r="J12" s="130"/>
      <c r="K12" s="136">
        <v>0.875</v>
      </c>
      <c r="L12" s="136"/>
      <c r="M12" s="130" t="s">
        <v>31</v>
      </c>
      <c r="N12" s="130"/>
      <c r="O12" s="50">
        <f>(141.5/K12)-131.5</f>
        <v>30.214285714285722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3">
        <v>1</v>
      </c>
      <c r="B16" s="22">
        <v>60</v>
      </c>
      <c r="C16" s="22">
        <f>(9/5)*B16+32</f>
        <v>140</v>
      </c>
      <c r="D16" s="46">
        <v>1</v>
      </c>
      <c r="E16" s="45">
        <f>D16*100</f>
        <v>100</v>
      </c>
      <c r="F16" s="85"/>
      <c r="G16" s="86"/>
      <c r="H16" s="35"/>
      <c r="I16" s="23">
        <v>1</v>
      </c>
      <c r="J16" s="22">
        <v>60</v>
      </c>
      <c r="K16" s="22">
        <f>(9/5)*J16+32</f>
        <v>140</v>
      </c>
      <c r="L16" s="46">
        <v>1</v>
      </c>
      <c r="M16" s="45">
        <f>L16*100</f>
        <v>100</v>
      </c>
      <c r="N16" s="85"/>
      <c r="O16" s="86"/>
    </row>
    <row r="17" spans="1:15" x14ac:dyDescent="0.25">
      <c r="A17" s="23">
        <v>2</v>
      </c>
      <c r="B17" s="22">
        <v>59</v>
      </c>
      <c r="C17" s="22">
        <f t="shared" ref="C17:C41" si="0">(9/5)*B17+32</f>
        <v>138.19999999999999</v>
      </c>
      <c r="D17" s="46">
        <v>1</v>
      </c>
      <c r="E17" s="45">
        <f t="shared" ref="E17:E39" si="1">D17*100</f>
        <v>100</v>
      </c>
      <c r="F17" s="85"/>
      <c r="G17" s="86"/>
      <c r="H17" s="35"/>
      <c r="I17" s="23">
        <v>2</v>
      </c>
      <c r="J17" s="22">
        <v>59</v>
      </c>
      <c r="K17" s="22">
        <f t="shared" ref="K17:K41" si="2">(9/5)*J17+32</f>
        <v>138.19999999999999</v>
      </c>
      <c r="L17" s="46">
        <v>1</v>
      </c>
      <c r="M17" s="45">
        <f t="shared" ref="M17:M40" si="3">L17*100</f>
        <v>100</v>
      </c>
      <c r="N17" s="85"/>
      <c r="O17" s="86"/>
    </row>
    <row r="18" spans="1:15" x14ac:dyDescent="0.25">
      <c r="A18" s="23">
        <v>3</v>
      </c>
      <c r="B18" s="22">
        <v>58</v>
      </c>
      <c r="C18" s="22">
        <f t="shared" si="0"/>
        <v>136.4</v>
      </c>
      <c r="D18" s="46">
        <v>1</v>
      </c>
      <c r="E18" s="45">
        <f t="shared" si="1"/>
        <v>100</v>
      </c>
      <c r="F18" s="85"/>
      <c r="G18" s="86"/>
      <c r="H18" s="35"/>
      <c r="I18" s="23">
        <v>3</v>
      </c>
      <c r="J18" s="22">
        <v>58</v>
      </c>
      <c r="K18" s="22">
        <f t="shared" si="2"/>
        <v>136.4</v>
      </c>
      <c r="L18" s="46">
        <v>1</v>
      </c>
      <c r="M18" s="45">
        <f t="shared" si="3"/>
        <v>100</v>
      </c>
      <c r="N18" s="85"/>
      <c r="O18" s="86"/>
    </row>
    <row r="19" spans="1:15" x14ac:dyDescent="0.25">
      <c r="A19" s="23">
        <v>4</v>
      </c>
      <c r="B19" s="22">
        <v>57</v>
      </c>
      <c r="C19" s="22">
        <f t="shared" si="0"/>
        <v>134.60000000000002</v>
      </c>
      <c r="D19" s="46">
        <v>1</v>
      </c>
      <c r="E19" s="45">
        <f t="shared" si="1"/>
        <v>100</v>
      </c>
      <c r="F19" s="85"/>
      <c r="G19" s="86"/>
      <c r="H19" s="35"/>
      <c r="I19" s="23">
        <v>4</v>
      </c>
      <c r="J19" s="22">
        <v>57</v>
      </c>
      <c r="K19" s="22">
        <f t="shared" si="2"/>
        <v>134.60000000000002</v>
      </c>
      <c r="L19" s="46">
        <v>1</v>
      </c>
      <c r="M19" s="45">
        <f t="shared" si="3"/>
        <v>100</v>
      </c>
      <c r="N19" s="85"/>
      <c r="O19" s="86"/>
    </row>
    <row r="20" spans="1:15" x14ac:dyDescent="0.25">
      <c r="A20" s="23">
        <v>5</v>
      </c>
      <c r="B20" s="22">
        <v>56</v>
      </c>
      <c r="C20" s="22">
        <f t="shared" si="0"/>
        <v>132.80000000000001</v>
      </c>
      <c r="D20" s="45">
        <v>1.1000000000000001</v>
      </c>
      <c r="E20" s="45">
        <f t="shared" si="1"/>
        <v>110.00000000000001</v>
      </c>
      <c r="F20" s="85"/>
      <c r="G20" s="86"/>
      <c r="H20" s="35"/>
      <c r="I20" s="23">
        <v>5</v>
      </c>
      <c r="J20" s="22">
        <v>56</v>
      </c>
      <c r="K20" s="22">
        <f t="shared" si="2"/>
        <v>132.80000000000001</v>
      </c>
      <c r="L20" s="45">
        <v>1.2</v>
      </c>
      <c r="M20" s="45">
        <f t="shared" si="3"/>
        <v>120</v>
      </c>
      <c r="N20" s="85"/>
      <c r="O20" s="86"/>
    </row>
    <row r="21" spans="1:15" x14ac:dyDescent="0.25">
      <c r="A21" s="23">
        <v>6</v>
      </c>
      <c r="B21" s="22">
        <v>55</v>
      </c>
      <c r="C21" s="22">
        <f t="shared" si="0"/>
        <v>131</v>
      </c>
      <c r="D21" s="45">
        <v>1.1000000000000001</v>
      </c>
      <c r="E21" s="45">
        <f t="shared" si="1"/>
        <v>110.00000000000001</v>
      </c>
      <c r="F21" s="85"/>
      <c r="G21" s="86"/>
      <c r="H21" s="35"/>
      <c r="I21" s="23">
        <v>6</v>
      </c>
      <c r="J21" s="22">
        <v>55</v>
      </c>
      <c r="K21" s="22">
        <f t="shared" si="2"/>
        <v>131</v>
      </c>
      <c r="L21" s="45">
        <v>1.2</v>
      </c>
      <c r="M21" s="45">
        <f t="shared" si="3"/>
        <v>120</v>
      </c>
      <c r="N21" s="85"/>
      <c r="O21" s="86"/>
    </row>
    <row r="22" spans="1:15" x14ac:dyDescent="0.25">
      <c r="A22" s="23">
        <v>7</v>
      </c>
      <c r="B22" s="22">
        <v>54</v>
      </c>
      <c r="C22" s="22">
        <f t="shared" si="0"/>
        <v>129.19999999999999</v>
      </c>
      <c r="D22" s="45">
        <v>1.1000000000000001</v>
      </c>
      <c r="E22" s="45">
        <f t="shared" si="1"/>
        <v>110.00000000000001</v>
      </c>
      <c r="F22" s="85"/>
      <c r="G22" s="86"/>
      <c r="H22" s="35"/>
      <c r="I22" s="23">
        <v>7</v>
      </c>
      <c r="J22" s="22">
        <v>54</v>
      </c>
      <c r="K22" s="22">
        <f t="shared" si="2"/>
        <v>129.19999999999999</v>
      </c>
      <c r="L22" s="45">
        <v>1.2</v>
      </c>
      <c r="M22" s="45">
        <f t="shared" si="3"/>
        <v>120</v>
      </c>
      <c r="N22" s="85"/>
      <c r="O22" s="86"/>
    </row>
    <row r="23" spans="1:15" x14ac:dyDescent="0.25">
      <c r="A23" s="23">
        <v>8</v>
      </c>
      <c r="B23" s="22">
        <v>53</v>
      </c>
      <c r="C23" s="22">
        <f t="shared" si="0"/>
        <v>127.4</v>
      </c>
      <c r="D23" s="45">
        <v>1.2</v>
      </c>
      <c r="E23" s="45">
        <f t="shared" si="1"/>
        <v>120</v>
      </c>
      <c r="F23" s="85"/>
      <c r="G23" s="86"/>
      <c r="H23" s="35"/>
      <c r="I23" s="23">
        <v>8</v>
      </c>
      <c r="J23" s="22">
        <v>53</v>
      </c>
      <c r="K23" s="22">
        <f t="shared" si="2"/>
        <v>127.4</v>
      </c>
      <c r="L23" s="45">
        <v>1.3</v>
      </c>
      <c r="M23" s="45">
        <f t="shared" si="3"/>
        <v>130</v>
      </c>
      <c r="N23" s="85"/>
      <c r="O23" s="86"/>
    </row>
    <row r="24" spans="1:15" x14ac:dyDescent="0.25">
      <c r="A24" s="23">
        <v>9</v>
      </c>
      <c r="B24" s="22">
        <v>52</v>
      </c>
      <c r="C24" s="22">
        <f t="shared" si="0"/>
        <v>125.60000000000001</v>
      </c>
      <c r="D24" s="45">
        <v>1.2</v>
      </c>
      <c r="E24" s="45">
        <f t="shared" si="1"/>
        <v>120</v>
      </c>
      <c r="F24" s="85"/>
      <c r="G24" s="86"/>
      <c r="H24" s="35"/>
      <c r="I24" s="23">
        <v>9</v>
      </c>
      <c r="J24" s="22">
        <v>52</v>
      </c>
      <c r="K24" s="22">
        <f t="shared" si="2"/>
        <v>125.60000000000001</v>
      </c>
      <c r="L24" s="45">
        <v>1.3</v>
      </c>
      <c r="M24" s="45">
        <f t="shared" si="3"/>
        <v>130</v>
      </c>
      <c r="N24" s="85"/>
      <c r="O24" s="86"/>
    </row>
    <row r="25" spans="1:15" x14ac:dyDescent="0.25">
      <c r="A25" s="23">
        <v>10</v>
      </c>
      <c r="B25" s="22">
        <v>51</v>
      </c>
      <c r="C25" s="22">
        <f t="shared" si="0"/>
        <v>123.8</v>
      </c>
      <c r="D25" s="45">
        <v>1.3</v>
      </c>
      <c r="E25" s="45">
        <f t="shared" si="1"/>
        <v>130</v>
      </c>
      <c r="F25" s="85"/>
      <c r="G25" s="86"/>
      <c r="H25" s="35"/>
      <c r="I25" s="23">
        <v>10</v>
      </c>
      <c r="J25" s="22">
        <v>51</v>
      </c>
      <c r="K25" s="22">
        <f t="shared" si="2"/>
        <v>123.8</v>
      </c>
      <c r="L25" s="45">
        <v>1.3</v>
      </c>
      <c r="M25" s="45">
        <f t="shared" si="3"/>
        <v>130</v>
      </c>
      <c r="N25" s="85"/>
      <c r="O25" s="86"/>
    </row>
    <row r="26" spans="1:15" x14ac:dyDescent="0.25">
      <c r="A26" s="23">
        <v>11</v>
      </c>
      <c r="B26" s="22">
        <v>50</v>
      </c>
      <c r="C26" s="22">
        <f t="shared" si="0"/>
        <v>122</v>
      </c>
      <c r="D26" s="45">
        <v>1.3</v>
      </c>
      <c r="E26" s="45">
        <f t="shared" si="1"/>
        <v>130</v>
      </c>
      <c r="F26" s="85"/>
      <c r="G26" s="86"/>
      <c r="H26" s="35"/>
      <c r="I26" s="23">
        <v>11</v>
      </c>
      <c r="J26" s="22">
        <v>50</v>
      </c>
      <c r="K26" s="22">
        <f t="shared" si="2"/>
        <v>122</v>
      </c>
      <c r="L26" s="45">
        <v>1.4</v>
      </c>
      <c r="M26" s="45">
        <f t="shared" si="3"/>
        <v>140</v>
      </c>
      <c r="N26" s="85"/>
      <c r="O26" s="86"/>
    </row>
    <row r="27" spans="1:15" x14ac:dyDescent="0.25">
      <c r="A27" s="23">
        <v>12</v>
      </c>
      <c r="B27" s="22">
        <v>49</v>
      </c>
      <c r="C27" s="22">
        <f t="shared" si="0"/>
        <v>120.2</v>
      </c>
      <c r="D27" s="45">
        <v>1.4</v>
      </c>
      <c r="E27" s="45">
        <f t="shared" si="1"/>
        <v>140</v>
      </c>
      <c r="F27" s="85"/>
      <c r="G27" s="86"/>
      <c r="H27" s="35"/>
      <c r="I27" s="23">
        <v>12</v>
      </c>
      <c r="J27" s="22">
        <v>49</v>
      </c>
      <c r="K27" s="22">
        <f t="shared" si="2"/>
        <v>120.2</v>
      </c>
      <c r="L27" s="45">
        <v>1.4</v>
      </c>
      <c r="M27" s="45">
        <f t="shared" si="3"/>
        <v>140</v>
      </c>
      <c r="N27" s="85"/>
      <c r="O27" s="86"/>
    </row>
    <row r="28" spans="1:15" x14ac:dyDescent="0.25">
      <c r="A28" s="23">
        <v>13</v>
      </c>
      <c r="B28" s="22">
        <v>48</v>
      </c>
      <c r="C28" s="22">
        <f t="shared" si="0"/>
        <v>118.4</v>
      </c>
      <c r="D28" s="45">
        <v>1.4</v>
      </c>
      <c r="E28" s="45">
        <f t="shared" si="1"/>
        <v>140</v>
      </c>
      <c r="F28" s="85"/>
      <c r="G28" s="86"/>
      <c r="H28" s="35"/>
      <c r="I28" s="23">
        <v>13</v>
      </c>
      <c r="J28" s="22">
        <v>48</v>
      </c>
      <c r="K28" s="22">
        <f t="shared" si="2"/>
        <v>118.4</v>
      </c>
      <c r="L28" s="45">
        <v>1.4</v>
      </c>
      <c r="M28" s="45">
        <f t="shared" si="3"/>
        <v>140</v>
      </c>
      <c r="N28" s="85"/>
      <c r="O28" s="86"/>
    </row>
    <row r="29" spans="1:15" x14ac:dyDescent="0.25">
      <c r="A29" s="23">
        <v>14</v>
      </c>
      <c r="B29" s="22">
        <v>47</v>
      </c>
      <c r="C29" s="22">
        <f t="shared" si="0"/>
        <v>116.60000000000001</v>
      </c>
      <c r="D29" s="45">
        <v>1.5</v>
      </c>
      <c r="E29" s="45">
        <f t="shared" si="1"/>
        <v>150</v>
      </c>
      <c r="F29" s="85"/>
      <c r="G29" s="86"/>
      <c r="H29" s="35"/>
      <c r="I29" s="23">
        <v>14</v>
      </c>
      <c r="J29" s="22">
        <v>47</v>
      </c>
      <c r="K29" s="22">
        <f t="shared" si="2"/>
        <v>116.60000000000001</v>
      </c>
      <c r="L29" s="45">
        <v>1.6</v>
      </c>
      <c r="M29" s="45">
        <f t="shared" si="3"/>
        <v>160</v>
      </c>
      <c r="N29" s="85"/>
      <c r="O29" s="86"/>
    </row>
    <row r="30" spans="1:15" x14ac:dyDescent="0.25">
      <c r="A30" s="23">
        <v>15</v>
      </c>
      <c r="B30" s="22">
        <v>46</v>
      </c>
      <c r="C30" s="22">
        <f t="shared" si="0"/>
        <v>114.8</v>
      </c>
      <c r="D30" s="45">
        <v>1.5</v>
      </c>
      <c r="E30" s="45">
        <f t="shared" si="1"/>
        <v>150</v>
      </c>
      <c r="F30" s="85"/>
      <c r="G30" s="86"/>
      <c r="H30" s="35"/>
      <c r="I30" s="23">
        <v>15</v>
      </c>
      <c r="J30" s="22">
        <v>46</v>
      </c>
      <c r="K30" s="22">
        <f t="shared" si="2"/>
        <v>114.8</v>
      </c>
      <c r="L30" s="45">
        <v>1.6</v>
      </c>
      <c r="M30" s="45">
        <f t="shared" si="3"/>
        <v>160</v>
      </c>
      <c r="N30" s="85"/>
      <c r="O30" s="86"/>
    </row>
    <row r="31" spans="1:15" x14ac:dyDescent="0.25">
      <c r="A31" s="23">
        <v>16</v>
      </c>
      <c r="B31" s="22">
        <v>45</v>
      </c>
      <c r="C31" s="22">
        <f t="shared" si="0"/>
        <v>113</v>
      </c>
      <c r="D31" s="45">
        <v>1.6</v>
      </c>
      <c r="E31" s="45">
        <f t="shared" si="1"/>
        <v>160</v>
      </c>
      <c r="F31" s="85"/>
      <c r="G31" s="86"/>
      <c r="H31" s="35"/>
      <c r="I31" s="23">
        <v>16</v>
      </c>
      <c r="J31" s="22">
        <v>45</v>
      </c>
      <c r="K31" s="22">
        <f t="shared" si="2"/>
        <v>113</v>
      </c>
      <c r="L31" s="45">
        <v>1.7</v>
      </c>
      <c r="M31" s="45">
        <f t="shared" si="3"/>
        <v>170</v>
      </c>
      <c r="N31" s="85"/>
      <c r="O31" s="86"/>
    </row>
    <row r="32" spans="1:15" x14ac:dyDescent="0.25">
      <c r="A32" s="23">
        <v>17</v>
      </c>
      <c r="B32" s="22">
        <v>44</v>
      </c>
      <c r="C32" s="22">
        <f t="shared" si="0"/>
        <v>111.2</v>
      </c>
      <c r="D32" s="45">
        <v>1.6</v>
      </c>
      <c r="E32" s="45">
        <f t="shared" si="1"/>
        <v>160</v>
      </c>
      <c r="F32" s="85"/>
      <c r="G32" s="86"/>
      <c r="H32" s="35"/>
      <c r="I32" s="23">
        <v>17</v>
      </c>
      <c r="J32" s="22">
        <v>44</v>
      </c>
      <c r="K32" s="22">
        <f t="shared" si="2"/>
        <v>111.2</v>
      </c>
      <c r="L32" s="45">
        <v>1.7</v>
      </c>
      <c r="M32" s="45">
        <f t="shared" si="3"/>
        <v>170</v>
      </c>
      <c r="N32" s="85"/>
      <c r="O32" s="86"/>
    </row>
    <row r="33" spans="1:15" x14ac:dyDescent="0.25">
      <c r="A33" s="23">
        <v>18</v>
      </c>
      <c r="B33" s="22">
        <v>43</v>
      </c>
      <c r="C33" s="22">
        <f t="shared" si="0"/>
        <v>109.4</v>
      </c>
      <c r="D33" s="45">
        <v>1.7</v>
      </c>
      <c r="E33" s="45">
        <f t="shared" si="1"/>
        <v>170</v>
      </c>
      <c r="F33" s="85"/>
      <c r="G33" s="86"/>
      <c r="H33" s="35"/>
      <c r="I33" s="23">
        <v>18</v>
      </c>
      <c r="J33" s="22">
        <v>43</v>
      </c>
      <c r="K33" s="22">
        <f t="shared" si="2"/>
        <v>109.4</v>
      </c>
      <c r="L33" s="45">
        <v>1.8</v>
      </c>
      <c r="M33" s="45">
        <f t="shared" si="3"/>
        <v>180</v>
      </c>
      <c r="N33" s="85"/>
      <c r="O33" s="86"/>
    </row>
    <row r="34" spans="1:15" x14ac:dyDescent="0.25">
      <c r="A34" s="23">
        <v>19</v>
      </c>
      <c r="B34" s="22">
        <v>42</v>
      </c>
      <c r="C34" s="22">
        <f t="shared" si="0"/>
        <v>107.60000000000001</v>
      </c>
      <c r="D34" s="45">
        <v>1.8</v>
      </c>
      <c r="E34" s="45">
        <f t="shared" si="1"/>
        <v>180</v>
      </c>
      <c r="F34" s="85"/>
      <c r="G34" s="86"/>
      <c r="H34" s="35"/>
      <c r="I34" s="23">
        <v>19</v>
      </c>
      <c r="J34" s="22">
        <v>42</v>
      </c>
      <c r="K34" s="22">
        <f t="shared" si="2"/>
        <v>107.60000000000001</v>
      </c>
      <c r="L34" s="45">
        <v>1.9</v>
      </c>
      <c r="M34" s="45">
        <f t="shared" si="3"/>
        <v>190</v>
      </c>
      <c r="N34" s="85"/>
      <c r="O34" s="86"/>
    </row>
    <row r="35" spans="1:15" x14ac:dyDescent="0.25">
      <c r="A35" s="23">
        <v>20</v>
      </c>
      <c r="B35" s="22">
        <v>41</v>
      </c>
      <c r="C35" s="22">
        <f t="shared" si="0"/>
        <v>105.8</v>
      </c>
      <c r="D35" s="45">
        <v>1.9</v>
      </c>
      <c r="E35" s="45">
        <f t="shared" si="1"/>
        <v>190</v>
      </c>
      <c r="F35" s="85"/>
      <c r="G35" s="86"/>
      <c r="H35" s="35"/>
      <c r="I35" s="23">
        <v>20</v>
      </c>
      <c r="J35" s="22">
        <v>41</v>
      </c>
      <c r="K35" s="22">
        <f t="shared" si="2"/>
        <v>105.8</v>
      </c>
      <c r="L35" s="46">
        <v>2</v>
      </c>
      <c r="M35" s="45">
        <f t="shared" si="3"/>
        <v>200</v>
      </c>
      <c r="N35" s="85"/>
      <c r="O35" s="86"/>
    </row>
    <row r="36" spans="1:15" x14ac:dyDescent="0.25">
      <c r="A36" s="23">
        <v>21</v>
      </c>
      <c r="B36" s="22">
        <v>40</v>
      </c>
      <c r="C36" s="22">
        <f t="shared" si="0"/>
        <v>104</v>
      </c>
      <c r="D36" s="45">
        <v>2.1</v>
      </c>
      <c r="E36" s="45">
        <f t="shared" si="1"/>
        <v>210</v>
      </c>
      <c r="F36" s="85"/>
      <c r="G36" s="86"/>
      <c r="H36" s="35"/>
      <c r="I36" s="23">
        <v>21</v>
      </c>
      <c r="J36" s="22">
        <v>40</v>
      </c>
      <c r="K36" s="22">
        <f t="shared" si="2"/>
        <v>104</v>
      </c>
      <c r="L36" s="45">
        <v>2.1</v>
      </c>
      <c r="M36" s="45">
        <f t="shared" si="3"/>
        <v>210</v>
      </c>
      <c r="N36" s="85"/>
      <c r="O36" s="86"/>
    </row>
    <row r="37" spans="1:15" x14ac:dyDescent="0.25">
      <c r="A37" s="23">
        <v>22</v>
      </c>
      <c r="B37" s="22">
        <v>39</v>
      </c>
      <c r="C37" s="22">
        <f t="shared" si="0"/>
        <v>102.2</v>
      </c>
      <c r="D37" s="45">
        <v>2.2000000000000002</v>
      </c>
      <c r="E37" s="45">
        <f t="shared" si="1"/>
        <v>220.00000000000003</v>
      </c>
      <c r="F37" s="85"/>
      <c r="G37" s="86"/>
      <c r="H37" s="35"/>
      <c r="I37" s="23">
        <v>22</v>
      </c>
      <c r="J37" s="22">
        <v>39</v>
      </c>
      <c r="K37" s="22">
        <f t="shared" si="2"/>
        <v>102.2</v>
      </c>
      <c r="L37" s="45">
        <v>2.2000000000000002</v>
      </c>
      <c r="M37" s="45">
        <f t="shared" si="3"/>
        <v>220.00000000000003</v>
      </c>
      <c r="N37" s="85"/>
      <c r="O37" s="86"/>
    </row>
    <row r="38" spans="1:15" x14ac:dyDescent="0.25">
      <c r="A38" s="23">
        <v>23</v>
      </c>
      <c r="B38" s="22">
        <v>38</v>
      </c>
      <c r="C38" s="22">
        <f t="shared" si="0"/>
        <v>100.4</v>
      </c>
      <c r="D38" s="45">
        <v>2.2999999999999998</v>
      </c>
      <c r="E38" s="45">
        <f t="shared" si="1"/>
        <v>229.99999999999997</v>
      </c>
      <c r="F38" s="85"/>
      <c r="G38" s="86"/>
      <c r="H38" s="35"/>
      <c r="I38" s="23">
        <v>23</v>
      </c>
      <c r="J38" s="22">
        <v>38</v>
      </c>
      <c r="K38" s="22">
        <f t="shared" si="2"/>
        <v>100.4</v>
      </c>
      <c r="L38" s="45">
        <v>2.2999999999999998</v>
      </c>
      <c r="M38" s="45">
        <f t="shared" si="3"/>
        <v>229.99999999999997</v>
      </c>
      <c r="N38" s="85"/>
      <c r="O38" s="86"/>
    </row>
    <row r="39" spans="1:15" x14ac:dyDescent="0.25">
      <c r="A39" s="23">
        <v>24</v>
      </c>
      <c r="B39" s="22">
        <v>37</v>
      </c>
      <c r="C39" s="22">
        <f t="shared" si="0"/>
        <v>98.600000000000009</v>
      </c>
      <c r="D39" s="45">
        <v>2.5</v>
      </c>
      <c r="E39" s="45">
        <f t="shared" si="1"/>
        <v>250</v>
      </c>
      <c r="F39" s="85"/>
      <c r="G39" s="86"/>
      <c r="H39" s="35"/>
      <c r="I39" s="23">
        <v>24</v>
      </c>
      <c r="J39" s="22">
        <v>37</v>
      </c>
      <c r="K39" s="22">
        <f t="shared" si="2"/>
        <v>98.600000000000009</v>
      </c>
      <c r="L39" s="45">
        <v>2.5</v>
      </c>
      <c r="M39" s="45">
        <f t="shared" si="3"/>
        <v>250</v>
      </c>
      <c r="N39" s="85"/>
      <c r="O39" s="86"/>
    </row>
    <row r="40" spans="1:15" x14ac:dyDescent="0.25">
      <c r="A40" s="23">
        <v>25</v>
      </c>
      <c r="B40" s="22">
        <v>36</v>
      </c>
      <c r="C40" s="22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3">
        <v>25</v>
      </c>
      <c r="J40" s="22">
        <v>36</v>
      </c>
      <c r="K40" s="22">
        <f t="shared" si="2"/>
        <v>96.8</v>
      </c>
      <c r="L40" s="45">
        <v>2.8</v>
      </c>
      <c r="M40" s="45">
        <f t="shared" si="3"/>
        <v>280</v>
      </c>
      <c r="N40" s="85"/>
      <c r="O40" s="86"/>
    </row>
    <row r="41" spans="1:15" x14ac:dyDescent="0.25">
      <c r="A41" s="23">
        <v>26</v>
      </c>
      <c r="B41" s="22">
        <v>35</v>
      </c>
      <c r="C41" s="22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3">
        <v>26</v>
      </c>
      <c r="J41" s="22">
        <v>35</v>
      </c>
      <c r="K41" s="22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3"/>
      <c r="B42" s="121" t="s">
        <v>40</v>
      </c>
      <c r="C42" s="121"/>
      <c r="D42" s="121"/>
      <c r="E42" s="121"/>
      <c r="F42" s="121"/>
      <c r="G42" s="122"/>
      <c r="H42" s="35"/>
      <c r="I42" s="23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3"/>
      <c r="B43" s="137"/>
      <c r="C43" s="137"/>
      <c r="D43" s="137"/>
      <c r="E43" s="137"/>
      <c r="F43" s="137"/>
      <c r="G43" s="138"/>
      <c r="H43" s="7"/>
      <c r="I43" s="23"/>
      <c r="J43" s="137"/>
      <c r="K43" s="137"/>
      <c r="L43" s="137"/>
      <c r="M43" s="137"/>
      <c r="N43" s="137"/>
      <c r="O43" s="138"/>
    </row>
    <row r="44" spans="1:15" x14ac:dyDescent="0.25">
      <c r="A44" s="23"/>
      <c r="B44" s="137"/>
      <c r="C44" s="137"/>
      <c r="D44" s="137"/>
      <c r="E44" s="137"/>
      <c r="F44" s="137"/>
      <c r="G44" s="138"/>
      <c r="H44" s="7"/>
      <c r="I44" s="23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rintOptions horizontalCentered="1" verticalCentered="1"/>
  <pageMargins left="0.45" right="0.45" top="0.5" bottom="0.5" header="0.05" footer="0.05"/>
  <pageSetup paperSize="9" scale="46" orientation="portrait" horizontalDpi="4294967293" verticalDpi="0" copies="1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7151-5783-463A-8CA6-8BCE6AF8E4DE}">
  <sheetPr>
    <pageSetUpPr fitToPage="1"/>
  </sheetPr>
  <dimension ref="A1:U75"/>
  <sheetViews>
    <sheetView zoomScaleNormal="100" workbookViewId="0">
      <selection activeCell="J43" sqref="J43:O43"/>
    </sheetView>
  </sheetViews>
  <sheetFormatPr defaultRowHeight="15" x14ac:dyDescent="0.25"/>
  <cols>
    <col min="1" max="1" width="5.5703125" customWidth="1"/>
    <col min="2" max="2" width="8.8554687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237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242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238</v>
      </c>
      <c r="D7" s="19" t="s">
        <v>17</v>
      </c>
      <c r="E7" s="18" t="s">
        <v>241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243</v>
      </c>
      <c r="L7" s="19" t="s">
        <v>17</v>
      </c>
      <c r="M7" s="18" t="s">
        <v>150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239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18/5/21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240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245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31" t="s">
        <v>45</v>
      </c>
      <c r="D12" s="107"/>
      <c r="E12" s="130" t="s">
        <v>31</v>
      </c>
      <c r="F12" s="130"/>
      <c r="G12" s="55" t="s">
        <v>45</v>
      </c>
      <c r="H12" s="36"/>
      <c r="I12" s="129" t="s">
        <v>30</v>
      </c>
      <c r="J12" s="130"/>
      <c r="K12" s="136">
        <v>0.91700000000000004</v>
      </c>
      <c r="L12" s="136"/>
      <c r="M12" s="130" t="s">
        <v>31</v>
      </c>
      <c r="N12" s="130"/>
      <c r="O12" s="50">
        <f>(141.5/K12)-131.5</f>
        <v>22.807524536532156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3">
        <v>1</v>
      </c>
      <c r="B16" s="22">
        <v>60</v>
      </c>
      <c r="C16" s="22">
        <f>(9/5)*B16+32</f>
        <v>140</v>
      </c>
      <c r="D16" s="45">
        <v>1.1000000000000001</v>
      </c>
      <c r="E16" s="45">
        <f>D16*100</f>
        <v>110.00000000000001</v>
      </c>
      <c r="F16" s="85"/>
      <c r="G16" s="86"/>
      <c r="H16" s="35"/>
      <c r="I16" s="23">
        <v>1</v>
      </c>
      <c r="J16" s="22">
        <v>60</v>
      </c>
      <c r="K16" s="22">
        <f>(9/5)*J16+32</f>
        <v>140</v>
      </c>
      <c r="L16" s="45">
        <v>1.7</v>
      </c>
      <c r="M16" s="45">
        <f>L16*100</f>
        <v>170</v>
      </c>
      <c r="N16" s="85"/>
      <c r="O16" s="86"/>
    </row>
    <row r="17" spans="1:15" x14ac:dyDescent="0.25">
      <c r="A17" s="23">
        <v>2</v>
      </c>
      <c r="B17" s="22">
        <v>59</v>
      </c>
      <c r="C17" s="22">
        <f t="shared" ref="C17:C41" si="0">(9/5)*B17+32</f>
        <v>138.19999999999999</v>
      </c>
      <c r="D17" s="45">
        <v>1.1000000000000001</v>
      </c>
      <c r="E17" s="45">
        <f t="shared" ref="E17:E39" si="1">D17*100</f>
        <v>110.00000000000001</v>
      </c>
      <c r="F17" s="85"/>
      <c r="G17" s="86"/>
      <c r="H17" s="35"/>
      <c r="I17" s="23">
        <v>2</v>
      </c>
      <c r="J17" s="22">
        <v>59</v>
      </c>
      <c r="K17" s="22">
        <f t="shared" ref="K17:K41" si="2">(9/5)*J17+32</f>
        <v>138.19999999999999</v>
      </c>
      <c r="L17" s="45">
        <v>1.7</v>
      </c>
      <c r="M17" s="45">
        <f t="shared" ref="M17:M39" si="3">L17*100</f>
        <v>170</v>
      </c>
      <c r="N17" s="85"/>
      <c r="O17" s="86"/>
    </row>
    <row r="18" spans="1:15" x14ac:dyDescent="0.25">
      <c r="A18" s="23">
        <v>3</v>
      </c>
      <c r="B18" s="22">
        <v>58</v>
      </c>
      <c r="C18" s="22">
        <f t="shared" si="0"/>
        <v>136.4</v>
      </c>
      <c r="D18" s="45">
        <v>1.2</v>
      </c>
      <c r="E18" s="45">
        <f t="shared" si="1"/>
        <v>120</v>
      </c>
      <c r="F18" s="85"/>
      <c r="G18" s="86"/>
      <c r="H18" s="35"/>
      <c r="I18" s="23">
        <v>3</v>
      </c>
      <c r="J18" s="22">
        <v>58</v>
      </c>
      <c r="K18" s="22">
        <f t="shared" si="2"/>
        <v>136.4</v>
      </c>
      <c r="L18" s="45">
        <v>1.8</v>
      </c>
      <c r="M18" s="45">
        <f t="shared" si="3"/>
        <v>180</v>
      </c>
      <c r="N18" s="85"/>
      <c r="O18" s="86"/>
    </row>
    <row r="19" spans="1:15" x14ac:dyDescent="0.25">
      <c r="A19" s="23">
        <v>4</v>
      </c>
      <c r="B19" s="22">
        <v>57</v>
      </c>
      <c r="C19" s="22">
        <f t="shared" si="0"/>
        <v>134.60000000000002</v>
      </c>
      <c r="D19" s="45">
        <v>1.2</v>
      </c>
      <c r="E19" s="45">
        <f t="shared" si="1"/>
        <v>120</v>
      </c>
      <c r="F19" s="85"/>
      <c r="G19" s="86"/>
      <c r="H19" s="35"/>
      <c r="I19" s="23">
        <v>4</v>
      </c>
      <c r="J19" s="22">
        <v>57</v>
      </c>
      <c r="K19" s="22">
        <f t="shared" si="2"/>
        <v>134.60000000000002</v>
      </c>
      <c r="L19" s="45">
        <v>1.8</v>
      </c>
      <c r="M19" s="45">
        <f t="shared" si="3"/>
        <v>180</v>
      </c>
      <c r="N19" s="85"/>
      <c r="O19" s="86"/>
    </row>
    <row r="20" spans="1:15" x14ac:dyDescent="0.25">
      <c r="A20" s="23">
        <v>5</v>
      </c>
      <c r="B20" s="22">
        <v>56</v>
      </c>
      <c r="C20" s="22">
        <f t="shared" si="0"/>
        <v>132.80000000000001</v>
      </c>
      <c r="D20" s="45">
        <v>1.3</v>
      </c>
      <c r="E20" s="45">
        <f t="shared" si="1"/>
        <v>130</v>
      </c>
      <c r="F20" s="85"/>
      <c r="G20" s="86"/>
      <c r="H20" s="35"/>
      <c r="I20" s="23">
        <v>5</v>
      </c>
      <c r="J20" s="22">
        <v>56</v>
      </c>
      <c r="K20" s="22">
        <f t="shared" si="2"/>
        <v>132.80000000000001</v>
      </c>
      <c r="L20" s="45">
        <v>1.8</v>
      </c>
      <c r="M20" s="45">
        <f t="shared" si="3"/>
        <v>180</v>
      </c>
      <c r="N20" s="85"/>
      <c r="O20" s="86"/>
    </row>
    <row r="21" spans="1:15" x14ac:dyDescent="0.25">
      <c r="A21" s="23">
        <v>6</v>
      </c>
      <c r="B21" s="22">
        <v>55</v>
      </c>
      <c r="C21" s="22">
        <f t="shared" si="0"/>
        <v>131</v>
      </c>
      <c r="D21" s="45">
        <v>1.3</v>
      </c>
      <c r="E21" s="45">
        <f t="shared" si="1"/>
        <v>130</v>
      </c>
      <c r="F21" s="85"/>
      <c r="G21" s="86"/>
      <c r="H21" s="35"/>
      <c r="I21" s="23">
        <v>6</v>
      </c>
      <c r="J21" s="22">
        <v>55</v>
      </c>
      <c r="K21" s="22">
        <f t="shared" si="2"/>
        <v>131</v>
      </c>
      <c r="L21" s="45">
        <v>1.9</v>
      </c>
      <c r="M21" s="45">
        <f t="shared" si="3"/>
        <v>190</v>
      </c>
      <c r="N21" s="85"/>
      <c r="O21" s="86"/>
    </row>
    <row r="22" spans="1:15" x14ac:dyDescent="0.25">
      <c r="A22" s="23">
        <v>7</v>
      </c>
      <c r="B22" s="22">
        <v>54</v>
      </c>
      <c r="C22" s="22">
        <f t="shared" si="0"/>
        <v>129.19999999999999</v>
      </c>
      <c r="D22" s="45">
        <v>1.4</v>
      </c>
      <c r="E22" s="45">
        <f t="shared" si="1"/>
        <v>140</v>
      </c>
      <c r="F22" s="85"/>
      <c r="G22" s="86"/>
      <c r="H22" s="35"/>
      <c r="I22" s="23">
        <v>7</v>
      </c>
      <c r="J22" s="22">
        <v>54</v>
      </c>
      <c r="K22" s="22">
        <f t="shared" si="2"/>
        <v>129.19999999999999</v>
      </c>
      <c r="L22" s="45">
        <v>1.9</v>
      </c>
      <c r="M22" s="45">
        <f t="shared" si="3"/>
        <v>190</v>
      </c>
      <c r="N22" s="85"/>
      <c r="O22" s="86"/>
    </row>
    <row r="23" spans="1:15" x14ac:dyDescent="0.25">
      <c r="A23" s="23">
        <v>8</v>
      </c>
      <c r="B23" s="22">
        <v>53</v>
      </c>
      <c r="C23" s="22">
        <f t="shared" si="0"/>
        <v>127.4</v>
      </c>
      <c r="D23" s="45">
        <v>1.4</v>
      </c>
      <c r="E23" s="45">
        <f t="shared" si="1"/>
        <v>140</v>
      </c>
      <c r="F23" s="85"/>
      <c r="G23" s="86"/>
      <c r="H23" s="35"/>
      <c r="I23" s="23">
        <v>8</v>
      </c>
      <c r="J23" s="22">
        <v>53</v>
      </c>
      <c r="K23" s="22">
        <f t="shared" si="2"/>
        <v>127.4</v>
      </c>
      <c r="L23" s="45">
        <v>1.9</v>
      </c>
      <c r="M23" s="45">
        <f t="shared" si="3"/>
        <v>190</v>
      </c>
      <c r="N23" s="85"/>
      <c r="O23" s="86"/>
    </row>
    <row r="24" spans="1:15" x14ac:dyDescent="0.25">
      <c r="A24" s="23">
        <v>9</v>
      </c>
      <c r="B24" s="22">
        <v>52</v>
      </c>
      <c r="C24" s="22">
        <f t="shared" si="0"/>
        <v>125.60000000000001</v>
      </c>
      <c r="D24" s="45">
        <v>1.5</v>
      </c>
      <c r="E24" s="45">
        <f t="shared" si="1"/>
        <v>150</v>
      </c>
      <c r="F24" s="85"/>
      <c r="G24" s="86"/>
      <c r="H24" s="35"/>
      <c r="I24" s="23">
        <v>9</v>
      </c>
      <c r="J24" s="22">
        <v>52</v>
      </c>
      <c r="K24" s="22">
        <f t="shared" si="2"/>
        <v>125.60000000000001</v>
      </c>
      <c r="L24" s="46">
        <v>2</v>
      </c>
      <c r="M24" s="45">
        <f t="shared" si="3"/>
        <v>200</v>
      </c>
      <c r="N24" s="85"/>
      <c r="O24" s="86"/>
    </row>
    <row r="25" spans="1:15" x14ac:dyDescent="0.25">
      <c r="A25" s="23">
        <v>10</v>
      </c>
      <c r="B25" s="22">
        <v>51</v>
      </c>
      <c r="C25" s="22">
        <f t="shared" si="0"/>
        <v>123.8</v>
      </c>
      <c r="D25" s="45">
        <v>1.5</v>
      </c>
      <c r="E25" s="45">
        <f t="shared" si="1"/>
        <v>150</v>
      </c>
      <c r="F25" s="85"/>
      <c r="G25" s="86"/>
      <c r="H25" s="35"/>
      <c r="I25" s="23">
        <v>10</v>
      </c>
      <c r="J25" s="22">
        <v>51</v>
      </c>
      <c r="K25" s="22">
        <f t="shared" si="2"/>
        <v>123.8</v>
      </c>
      <c r="L25" s="46">
        <v>2</v>
      </c>
      <c r="M25" s="45">
        <f t="shared" si="3"/>
        <v>200</v>
      </c>
      <c r="N25" s="85"/>
      <c r="O25" s="86"/>
    </row>
    <row r="26" spans="1:15" x14ac:dyDescent="0.25">
      <c r="A26" s="23">
        <v>11</v>
      </c>
      <c r="B26" s="22">
        <v>50</v>
      </c>
      <c r="C26" s="22">
        <f t="shared" si="0"/>
        <v>122</v>
      </c>
      <c r="D26" s="45">
        <v>1.6</v>
      </c>
      <c r="E26" s="45">
        <f t="shared" si="1"/>
        <v>160</v>
      </c>
      <c r="F26" s="85"/>
      <c r="G26" s="86"/>
      <c r="H26" s="35"/>
      <c r="I26" s="23">
        <v>11</v>
      </c>
      <c r="J26" s="22">
        <v>50</v>
      </c>
      <c r="K26" s="22">
        <f t="shared" si="2"/>
        <v>122</v>
      </c>
      <c r="L26" s="45">
        <v>2.1</v>
      </c>
      <c r="M26" s="45">
        <f t="shared" si="3"/>
        <v>210</v>
      </c>
      <c r="N26" s="85"/>
      <c r="O26" s="86"/>
    </row>
    <row r="27" spans="1:15" x14ac:dyDescent="0.25">
      <c r="A27" s="23">
        <v>12</v>
      </c>
      <c r="B27" s="22">
        <v>49</v>
      </c>
      <c r="C27" s="22">
        <f t="shared" si="0"/>
        <v>120.2</v>
      </c>
      <c r="D27" s="45">
        <v>1.7</v>
      </c>
      <c r="E27" s="45">
        <f t="shared" si="1"/>
        <v>170</v>
      </c>
      <c r="F27" s="85"/>
      <c r="G27" s="86"/>
      <c r="H27" s="35"/>
      <c r="I27" s="23">
        <v>12</v>
      </c>
      <c r="J27" s="22">
        <v>49</v>
      </c>
      <c r="K27" s="22">
        <f t="shared" si="2"/>
        <v>120.2</v>
      </c>
      <c r="L27" s="45">
        <v>2.2000000000000002</v>
      </c>
      <c r="M27" s="45">
        <f t="shared" si="3"/>
        <v>220.00000000000003</v>
      </c>
      <c r="N27" s="85"/>
      <c r="O27" s="86"/>
    </row>
    <row r="28" spans="1:15" x14ac:dyDescent="0.25">
      <c r="A28" s="23">
        <v>13</v>
      </c>
      <c r="B28" s="22">
        <v>48</v>
      </c>
      <c r="C28" s="22">
        <f t="shared" si="0"/>
        <v>118.4</v>
      </c>
      <c r="D28" s="45">
        <v>1.8</v>
      </c>
      <c r="E28" s="45">
        <f t="shared" si="1"/>
        <v>180</v>
      </c>
      <c r="F28" s="85"/>
      <c r="G28" s="86"/>
      <c r="H28" s="35"/>
      <c r="I28" s="23">
        <v>13</v>
      </c>
      <c r="J28" s="22">
        <v>48</v>
      </c>
      <c r="K28" s="22">
        <f t="shared" si="2"/>
        <v>118.4</v>
      </c>
      <c r="L28" s="45">
        <v>2.2000000000000002</v>
      </c>
      <c r="M28" s="45">
        <f t="shared" si="3"/>
        <v>220.00000000000003</v>
      </c>
      <c r="N28" s="85"/>
      <c r="O28" s="86"/>
    </row>
    <row r="29" spans="1:15" x14ac:dyDescent="0.25">
      <c r="A29" s="23">
        <v>14</v>
      </c>
      <c r="B29" s="22">
        <v>47</v>
      </c>
      <c r="C29" s="22">
        <f t="shared" si="0"/>
        <v>116.60000000000001</v>
      </c>
      <c r="D29" s="45">
        <v>1.9</v>
      </c>
      <c r="E29" s="45">
        <f t="shared" si="1"/>
        <v>190</v>
      </c>
      <c r="F29" s="85"/>
      <c r="G29" s="86"/>
      <c r="H29" s="35"/>
      <c r="I29" s="23">
        <v>14</v>
      </c>
      <c r="J29" s="22">
        <v>47</v>
      </c>
      <c r="K29" s="22">
        <f t="shared" si="2"/>
        <v>116.60000000000001</v>
      </c>
      <c r="L29" s="45">
        <v>2.2999999999999998</v>
      </c>
      <c r="M29" s="45">
        <f t="shared" si="3"/>
        <v>229.99999999999997</v>
      </c>
      <c r="N29" s="85"/>
      <c r="O29" s="86"/>
    </row>
    <row r="30" spans="1:15" x14ac:dyDescent="0.25">
      <c r="A30" s="23">
        <v>15</v>
      </c>
      <c r="B30" s="22">
        <v>46</v>
      </c>
      <c r="C30" s="22">
        <f t="shared" si="0"/>
        <v>114.8</v>
      </c>
      <c r="D30" s="46">
        <v>2</v>
      </c>
      <c r="E30" s="45">
        <f t="shared" si="1"/>
        <v>200</v>
      </c>
      <c r="F30" s="85"/>
      <c r="G30" s="86"/>
      <c r="H30" s="35"/>
      <c r="I30" s="23">
        <v>15</v>
      </c>
      <c r="J30" s="22">
        <v>46</v>
      </c>
      <c r="K30" s="22">
        <f t="shared" si="2"/>
        <v>114.8</v>
      </c>
      <c r="L30" s="45">
        <v>2.4</v>
      </c>
      <c r="M30" s="45">
        <f t="shared" si="3"/>
        <v>240</v>
      </c>
      <c r="N30" s="85"/>
      <c r="O30" s="86"/>
    </row>
    <row r="31" spans="1:15" x14ac:dyDescent="0.25">
      <c r="A31" s="23">
        <v>16</v>
      </c>
      <c r="B31" s="22">
        <v>45</v>
      </c>
      <c r="C31" s="22">
        <f t="shared" si="0"/>
        <v>113</v>
      </c>
      <c r="D31" s="45">
        <v>2.1</v>
      </c>
      <c r="E31" s="45">
        <f t="shared" si="1"/>
        <v>210</v>
      </c>
      <c r="F31" s="85"/>
      <c r="G31" s="86"/>
      <c r="H31" s="35"/>
      <c r="I31" s="23">
        <v>16</v>
      </c>
      <c r="J31" s="22">
        <v>45</v>
      </c>
      <c r="K31" s="22">
        <f t="shared" si="2"/>
        <v>113</v>
      </c>
      <c r="L31" s="45">
        <v>2.5</v>
      </c>
      <c r="M31" s="45">
        <f t="shared" si="3"/>
        <v>250</v>
      </c>
      <c r="N31" s="85"/>
      <c r="O31" s="86"/>
    </row>
    <row r="32" spans="1:15" x14ac:dyDescent="0.25">
      <c r="A32" s="23">
        <v>17</v>
      </c>
      <c r="B32" s="22">
        <v>44</v>
      </c>
      <c r="C32" s="22">
        <f t="shared" si="0"/>
        <v>111.2</v>
      </c>
      <c r="D32" s="45">
        <v>2.2000000000000002</v>
      </c>
      <c r="E32" s="45">
        <f t="shared" si="1"/>
        <v>220.00000000000003</v>
      </c>
      <c r="F32" s="85"/>
      <c r="G32" s="86"/>
      <c r="H32" s="35"/>
      <c r="I32" s="23">
        <v>17</v>
      </c>
      <c r="J32" s="22">
        <v>44</v>
      </c>
      <c r="K32" s="22">
        <f t="shared" si="2"/>
        <v>111.2</v>
      </c>
      <c r="L32" s="45">
        <v>2.6</v>
      </c>
      <c r="M32" s="45">
        <f t="shared" si="3"/>
        <v>260</v>
      </c>
      <c r="N32" s="85"/>
      <c r="O32" s="86"/>
    </row>
    <row r="33" spans="1:15" x14ac:dyDescent="0.25">
      <c r="A33" s="23">
        <v>18</v>
      </c>
      <c r="B33" s="22">
        <v>43</v>
      </c>
      <c r="C33" s="22">
        <f t="shared" si="0"/>
        <v>109.4</v>
      </c>
      <c r="D33" s="45">
        <v>2.2999999999999998</v>
      </c>
      <c r="E33" s="45">
        <f t="shared" si="1"/>
        <v>229.99999999999997</v>
      </c>
      <c r="F33" s="85"/>
      <c r="G33" s="86"/>
      <c r="H33" s="35"/>
      <c r="I33" s="23">
        <v>18</v>
      </c>
      <c r="J33" s="22">
        <v>43</v>
      </c>
      <c r="K33" s="22">
        <f t="shared" si="2"/>
        <v>109.4</v>
      </c>
      <c r="L33" s="45">
        <v>2.7</v>
      </c>
      <c r="M33" s="45">
        <f t="shared" si="3"/>
        <v>270</v>
      </c>
      <c r="N33" s="85"/>
      <c r="O33" s="86"/>
    </row>
    <row r="34" spans="1:15" x14ac:dyDescent="0.25">
      <c r="A34" s="23">
        <v>19</v>
      </c>
      <c r="B34" s="22">
        <v>42</v>
      </c>
      <c r="C34" s="22">
        <f t="shared" si="0"/>
        <v>107.60000000000001</v>
      </c>
      <c r="D34" s="45">
        <v>2.4</v>
      </c>
      <c r="E34" s="45">
        <f t="shared" si="1"/>
        <v>240</v>
      </c>
      <c r="F34" s="85"/>
      <c r="G34" s="86"/>
      <c r="H34" s="35"/>
      <c r="I34" s="23">
        <v>19</v>
      </c>
      <c r="J34" s="22">
        <v>42</v>
      </c>
      <c r="K34" s="22">
        <f t="shared" si="2"/>
        <v>107.60000000000001</v>
      </c>
      <c r="L34" s="45">
        <v>2.9</v>
      </c>
      <c r="M34" s="45">
        <f t="shared" si="3"/>
        <v>290</v>
      </c>
      <c r="N34" s="85"/>
      <c r="O34" s="86"/>
    </row>
    <row r="35" spans="1:15" x14ac:dyDescent="0.25">
      <c r="A35" s="23">
        <v>20</v>
      </c>
      <c r="B35" s="22">
        <v>41</v>
      </c>
      <c r="C35" s="22">
        <f t="shared" si="0"/>
        <v>105.8</v>
      </c>
      <c r="D35" s="45">
        <v>2.6</v>
      </c>
      <c r="E35" s="45">
        <f t="shared" si="1"/>
        <v>260</v>
      </c>
      <c r="F35" s="85"/>
      <c r="G35" s="86"/>
      <c r="H35" s="35"/>
      <c r="I35" s="23">
        <v>20</v>
      </c>
      <c r="J35" s="22">
        <v>41</v>
      </c>
      <c r="K35" s="22">
        <f t="shared" si="2"/>
        <v>105.8</v>
      </c>
      <c r="L35" s="46">
        <v>3</v>
      </c>
      <c r="M35" s="45">
        <f t="shared" si="3"/>
        <v>300</v>
      </c>
      <c r="N35" s="85"/>
      <c r="O35" s="86"/>
    </row>
    <row r="36" spans="1:15" x14ac:dyDescent="0.25">
      <c r="A36" s="23">
        <v>21</v>
      </c>
      <c r="B36" s="22">
        <v>40</v>
      </c>
      <c r="C36" s="22">
        <f t="shared" si="0"/>
        <v>104</v>
      </c>
      <c r="D36" s="45">
        <v>2.8</v>
      </c>
      <c r="E36" s="45">
        <f t="shared" si="1"/>
        <v>280</v>
      </c>
      <c r="F36" s="85"/>
      <c r="G36" s="86"/>
      <c r="H36" s="35"/>
      <c r="I36" s="23">
        <v>21</v>
      </c>
      <c r="J36" s="22">
        <v>40</v>
      </c>
      <c r="K36" s="22">
        <f t="shared" si="2"/>
        <v>104</v>
      </c>
      <c r="L36" s="45">
        <v>3.2</v>
      </c>
      <c r="M36" s="45">
        <f t="shared" si="3"/>
        <v>320</v>
      </c>
      <c r="N36" s="85"/>
      <c r="O36" s="86"/>
    </row>
    <row r="37" spans="1:15" x14ac:dyDescent="0.25">
      <c r="A37" s="23">
        <v>22</v>
      </c>
      <c r="B37" s="22">
        <v>39</v>
      </c>
      <c r="C37" s="22">
        <f t="shared" si="0"/>
        <v>102.2</v>
      </c>
      <c r="D37" s="46">
        <v>3</v>
      </c>
      <c r="E37" s="45">
        <f t="shared" si="1"/>
        <v>300</v>
      </c>
      <c r="F37" s="85"/>
      <c r="G37" s="86"/>
      <c r="H37" s="35"/>
      <c r="I37" s="23">
        <v>22</v>
      </c>
      <c r="J37" s="22">
        <v>39</v>
      </c>
      <c r="K37" s="22">
        <f t="shared" si="2"/>
        <v>102.2</v>
      </c>
      <c r="L37" s="45">
        <v>3.4</v>
      </c>
      <c r="M37" s="45">
        <f t="shared" si="3"/>
        <v>340</v>
      </c>
      <c r="N37" s="85"/>
      <c r="O37" s="86"/>
    </row>
    <row r="38" spans="1:15" x14ac:dyDescent="0.25">
      <c r="A38" s="23">
        <v>23</v>
      </c>
      <c r="B38" s="22">
        <v>38</v>
      </c>
      <c r="C38" s="22">
        <f t="shared" si="0"/>
        <v>100.4</v>
      </c>
      <c r="D38" s="45">
        <v>3.4</v>
      </c>
      <c r="E38" s="45">
        <f t="shared" si="1"/>
        <v>340</v>
      </c>
      <c r="F38" s="85"/>
      <c r="G38" s="86"/>
      <c r="H38" s="35"/>
      <c r="I38" s="23">
        <v>23</v>
      </c>
      <c r="J38" s="22">
        <v>38</v>
      </c>
      <c r="K38" s="22">
        <f t="shared" si="2"/>
        <v>100.4</v>
      </c>
      <c r="L38" s="45">
        <v>3.6</v>
      </c>
      <c r="M38" s="45">
        <f t="shared" si="3"/>
        <v>360</v>
      </c>
      <c r="N38" s="85"/>
      <c r="O38" s="86"/>
    </row>
    <row r="39" spans="1:15" x14ac:dyDescent="0.25">
      <c r="A39" s="23">
        <v>24</v>
      </c>
      <c r="B39" s="22">
        <v>37</v>
      </c>
      <c r="C39" s="22">
        <f t="shared" si="0"/>
        <v>98.600000000000009</v>
      </c>
      <c r="D39" s="45">
        <v>3.8</v>
      </c>
      <c r="E39" s="45">
        <f t="shared" si="1"/>
        <v>380</v>
      </c>
      <c r="F39" s="85"/>
      <c r="G39" s="86"/>
      <c r="H39" s="35"/>
      <c r="I39" s="23">
        <v>24</v>
      </c>
      <c r="J39" s="22">
        <v>37</v>
      </c>
      <c r="K39" s="22">
        <f t="shared" si="2"/>
        <v>98.600000000000009</v>
      </c>
      <c r="L39" s="45">
        <v>4.8</v>
      </c>
      <c r="M39" s="45">
        <f t="shared" si="3"/>
        <v>480</v>
      </c>
      <c r="N39" s="85"/>
      <c r="O39" s="86"/>
    </row>
    <row r="40" spans="1:15" x14ac:dyDescent="0.25">
      <c r="A40" s="23">
        <v>25</v>
      </c>
      <c r="B40" s="22">
        <v>36</v>
      </c>
      <c r="C40" s="22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3">
        <v>25</v>
      </c>
      <c r="J40" s="22">
        <v>36</v>
      </c>
      <c r="K40" s="22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3">
        <v>26</v>
      </c>
      <c r="B41" s="22">
        <v>35</v>
      </c>
      <c r="C41" s="22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3">
        <v>26</v>
      </c>
      <c r="J41" s="22">
        <v>35</v>
      </c>
      <c r="K41" s="22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3"/>
      <c r="B42" s="121" t="s">
        <v>40</v>
      </c>
      <c r="C42" s="121"/>
      <c r="D42" s="121"/>
      <c r="E42" s="121"/>
      <c r="F42" s="121"/>
      <c r="G42" s="122"/>
      <c r="H42" s="35"/>
      <c r="I42" s="23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3"/>
      <c r="B43" s="132" t="s">
        <v>244</v>
      </c>
      <c r="C43" s="133"/>
      <c r="D43" s="133"/>
      <c r="E43" s="133"/>
      <c r="F43" s="133"/>
      <c r="G43" s="134"/>
      <c r="H43" s="7"/>
      <c r="I43" s="23"/>
      <c r="J43" s="137"/>
      <c r="K43" s="137"/>
      <c r="L43" s="137"/>
      <c r="M43" s="137"/>
      <c r="N43" s="137"/>
      <c r="O43" s="138"/>
    </row>
    <row r="44" spans="1:15" x14ac:dyDescent="0.25">
      <c r="A44" s="23"/>
      <c r="B44" s="132" t="s">
        <v>226</v>
      </c>
      <c r="C44" s="133"/>
      <c r="D44" s="133"/>
      <c r="E44" s="133"/>
      <c r="F44" s="133"/>
      <c r="G44" s="134"/>
      <c r="H44" s="7"/>
      <c r="I44" s="23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rintOptions horizontalCentered="1" verticalCentered="1"/>
  <pageMargins left="0.45" right="0.45" top="0.5" bottom="0.5" header="0.05" footer="0.05"/>
  <pageSetup paperSize="9" scale="46" orientation="portrait" horizontalDpi="4294967293" verticalDpi="0" copies="1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5CC3-0BDE-4CA5-9FD5-D2304515327D}">
  <sheetPr>
    <pageSetUpPr fitToPage="1"/>
  </sheetPr>
  <dimension ref="A1:U75"/>
  <sheetViews>
    <sheetView topLeftCell="C18" zoomScaleNormal="100" workbookViewId="0">
      <selection activeCell="L22" sqref="L22:L23"/>
    </sheetView>
  </sheetViews>
  <sheetFormatPr defaultRowHeight="15" x14ac:dyDescent="0.25"/>
  <cols>
    <col min="1" max="1" width="5.5703125" customWidth="1"/>
    <col min="2" max="2" width="8.8554687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>
        <v>104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>
        <v>105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434</v>
      </c>
      <c r="D7" s="19" t="s">
        <v>17</v>
      </c>
      <c r="E7" s="18" t="s">
        <v>435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436</v>
      </c>
      <c r="L7" s="19" t="s">
        <v>17</v>
      </c>
      <c r="M7" s="18" t="s">
        <v>437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84">
        <v>44294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84">
        <v>44294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67">
        <v>0.4284722222222222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67">
        <v>0.4375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417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Fauzi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>
        <v>0.87</v>
      </c>
      <c r="D12" s="107"/>
      <c r="E12" s="130" t="s">
        <v>31</v>
      </c>
      <c r="F12" s="130"/>
      <c r="G12" s="50">
        <f>(141.5/C12)-131.5</f>
        <v>31.143678160919535</v>
      </c>
      <c r="H12" s="36"/>
      <c r="I12" s="129" t="s">
        <v>30</v>
      </c>
      <c r="J12" s="130"/>
      <c r="K12" s="136">
        <v>0.88500000000000001</v>
      </c>
      <c r="L12" s="136"/>
      <c r="M12" s="130" t="s">
        <v>31</v>
      </c>
      <c r="N12" s="130"/>
      <c r="O12" s="50">
        <f>(141.5/K12)-131.5</f>
        <v>28.387005649717509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3">
        <v>1</v>
      </c>
      <c r="B16" s="22">
        <v>60</v>
      </c>
      <c r="C16" s="22">
        <f>(9/5)*B16+32</f>
        <v>140</v>
      </c>
      <c r="D16" s="45">
        <v>1.4</v>
      </c>
      <c r="E16" s="45">
        <f>D16*100</f>
        <v>140</v>
      </c>
      <c r="F16" s="85"/>
      <c r="G16" s="86"/>
      <c r="H16" s="35"/>
      <c r="I16" s="23">
        <v>1</v>
      </c>
      <c r="J16" s="22">
        <v>60</v>
      </c>
      <c r="K16" s="22">
        <f>(9/5)*J16+32</f>
        <v>140</v>
      </c>
      <c r="L16" s="45">
        <v>1.2</v>
      </c>
      <c r="M16" s="45">
        <f>L16*100</f>
        <v>120</v>
      </c>
      <c r="N16" s="85"/>
      <c r="O16" s="86"/>
    </row>
    <row r="17" spans="1:15" x14ac:dyDescent="0.25">
      <c r="A17" s="23">
        <v>2</v>
      </c>
      <c r="B17" s="22">
        <v>59</v>
      </c>
      <c r="C17" s="22">
        <f t="shared" ref="C17:C41" si="0">(9/5)*B17+32</f>
        <v>138.19999999999999</v>
      </c>
      <c r="D17" s="45">
        <v>1.4</v>
      </c>
      <c r="E17" s="45">
        <f t="shared" ref="E17:E41" si="1">D17*100</f>
        <v>140</v>
      </c>
      <c r="F17" s="85"/>
      <c r="G17" s="86"/>
      <c r="H17" s="35"/>
      <c r="I17" s="23">
        <v>2</v>
      </c>
      <c r="J17" s="22">
        <v>59</v>
      </c>
      <c r="K17" s="22">
        <f t="shared" ref="K17:K41" si="2">(9/5)*J17+32</f>
        <v>138.19999999999999</v>
      </c>
      <c r="L17" s="45">
        <v>1.3</v>
      </c>
      <c r="M17" s="45">
        <f t="shared" ref="M17:M41" si="3">L17*100</f>
        <v>130</v>
      </c>
      <c r="N17" s="85"/>
      <c r="O17" s="86"/>
    </row>
    <row r="18" spans="1:15" x14ac:dyDescent="0.25">
      <c r="A18" s="23">
        <v>3</v>
      </c>
      <c r="B18" s="22">
        <v>58</v>
      </c>
      <c r="C18" s="22">
        <f t="shared" si="0"/>
        <v>136.4</v>
      </c>
      <c r="D18" s="45">
        <v>1.5</v>
      </c>
      <c r="E18" s="45">
        <f t="shared" si="1"/>
        <v>150</v>
      </c>
      <c r="F18" s="85"/>
      <c r="G18" s="86"/>
      <c r="H18" s="35"/>
      <c r="I18" s="23">
        <v>3</v>
      </c>
      <c r="J18" s="22">
        <v>58</v>
      </c>
      <c r="K18" s="22">
        <f t="shared" si="2"/>
        <v>136.4</v>
      </c>
      <c r="L18" s="45">
        <v>1.4</v>
      </c>
      <c r="M18" s="45">
        <f t="shared" si="3"/>
        <v>140</v>
      </c>
      <c r="N18" s="85"/>
      <c r="O18" s="86"/>
    </row>
    <row r="19" spans="1:15" x14ac:dyDescent="0.25">
      <c r="A19" s="23">
        <v>4</v>
      </c>
      <c r="B19" s="22">
        <v>57</v>
      </c>
      <c r="C19" s="22">
        <f t="shared" si="0"/>
        <v>134.60000000000002</v>
      </c>
      <c r="D19" s="45">
        <v>1.6</v>
      </c>
      <c r="E19" s="45">
        <f t="shared" si="1"/>
        <v>160</v>
      </c>
      <c r="F19" s="85"/>
      <c r="G19" s="86"/>
      <c r="H19" s="35"/>
      <c r="I19" s="23">
        <v>4</v>
      </c>
      <c r="J19" s="22">
        <v>57</v>
      </c>
      <c r="K19" s="22">
        <f t="shared" si="2"/>
        <v>134.60000000000002</v>
      </c>
      <c r="L19" s="45">
        <v>1.4</v>
      </c>
      <c r="M19" s="45">
        <f t="shared" si="3"/>
        <v>140</v>
      </c>
      <c r="N19" s="85"/>
      <c r="O19" s="86"/>
    </row>
    <row r="20" spans="1:15" x14ac:dyDescent="0.25">
      <c r="A20" s="23">
        <v>5</v>
      </c>
      <c r="B20" s="22">
        <v>56</v>
      </c>
      <c r="C20" s="22">
        <f t="shared" si="0"/>
        <v>132.80000000000001</v>
      </c>
      <c r="D20" s="45">
        <v>1.7</v>
      </c>
      <c r="E20" s="45">
        <f t="shared" si="1"/>
        <v>170</v>
      </c>
      <c r="F20" s="85"/>
      <c r="G20" s="86"/>
      <c r="H20" s="35"/>
      <c r="I20" s="23">
        <v>5</v>
      </c>
      <c r="J20" s="22">
        <v>56</v>
      </c>
      <c r="K20" s="22">
        <f t="shared" si="2"/>
        <v>132.80000000000001</v>
      </c>
      <c r="L20" s="45">
        <v>1.5</v>
      </c>
      <c r="M20" s="45">
        <f t="shared" si="3"/>
        <v>150</v>
      </c>
      <c r="N20" s="85"/>
      <c r="O20" s="86"/>
    </row>
    <row r="21" spans="1:15" x14ac:dyDescent="0.25">
      <c r="A21" s="23">
        <v>6</v>
      </c>
      <c r="B21" s="22">
        <v>55</v>
      </c>
      <c r="C21" s="22">
        <f t="shared" si="0"/>
        <v>131</v>
      </c>
      <c r="D21" s="45">
        <v>1.7</v>
      </c>
      <c r="E21" s="45">
        <f t="shared" si="1"/>
        <v>170</v>
      </c>
      <c r="F21" s="85"/>
      <c r="G21" s="86"/>
      <c r="H21" s="35"/>
      <c r="I21" s="23">
        <v>6</v>
      </c>
      <c r="J21" s="22">
        <v>55</v>
      </c>
      <c r="K21" s="22">
        <f t="shared" si="2"/>
        <v>131</v>
      </c>
      <c r="L21" s="45">
        <v>1.5</v>
      </c>
      <c r="M21" s="45">
        <f t="shared" si="3"/>
        <v>150</v>
      </c>
      <c r="N21" s="85"/>
      <c r="O21" s="86"/>
    </row>
    <row r="22" spans="1:15" x14ac:dyDescent="0.25">
      <c r="A22" s="23">
        <v>7</v>
      </c>
      <c r="B22" s="22">
        <v>54</v>
      </c>
      <c r="C22" s="22">
        <f t="shared" si="0"/>
        <v>129.19999999999999</v>
      </c>
      <c r="D22" s="45">
        <v>1.8</v>
      </c>
      <c r="E22" s="45">
        <f t="shared" si="1"/>
        <v>180</v>
      </c>
      <c r="F22" s="85"/>
      <c r="G22" s="86"/>
      <c r="H22" s="35"/>
      <c r="I22" s="23">
        <v>7</v>
      </c>
      <c r="J22" s="22">
        <v>54</v>
      </c>
      <c r="K22" s="22">
        <f t="shared" si="2"/>
        <v>129.19999999999999</v>
      </c>
      <c r="L22" s="45">
        <v>1.6</v>
      </c>
      <c r="M22" s="45">
        <f t="shared" si="3"/>
        <v>160</v>
      </c>
      <c r="N22" s="85"/>
      <c r="O22" s="86"/>
    </row>
    <row r="23" spans="1:15" x14ac:dyDescent="0.25">
      <c r="A23" s="23">
        <v>8</v>
      </c>
      <c r="B23" s="22">
        <v>53</v>
      </c>
      <c r="C23" s="22">
        <f t="shared" si="0"/>
        <v>127.4</v>
      </c>
      <c r="D23" s="45">
        <v>1.8</v>
      </c>
      <c r="E23" s="45">
        <f t="shared" si="1"/>
        <v>180</v>
      </c>
      <c r="F23" s="85"/>
      <c r="G23" s="86"/>
      <c r="H23" s="35"/>
      <c r="I23" s="23">
        <v>8</v>
      </c>
      <c r="J23" s="22">
        <v>53</v>
      </c>
      <c r="K23" s="22">
        <f t="shared" si="2"/>
        <v>127.4</v>
      </c>
      <c r="L23" s="45">
        <v>1.7</v>
      </c>
      <c r="M23" s="45">
        <f t="shared" si="3"/>
        <v>170</v>
      </c>
      <c r="N23" s="85"/>
      <c r="O23" s="86"/>
    </row>
    <row r="24" spans="1:15" x14ac:dyDescent="0.25">
      <c r="A24" s="23">
        <v>9</v>
      </c>
      <c r="B24" s="22">
        <v>52</v>
      </c>
      <c r="C24" s="22">
        <f t="shared" si="0"/>
        <v>125.60000000000001</v>
      </c>
      <c r="D24" s="45">
        <v>1.9</v>
      </c>
      <c r="E24" s="45">
        <f t="shared" si="1"/>
        <v>190</v>
      </c>
      <c r="F24" s="85"/>
      <c r="G24" s="86"/>
      <c r="H24" s="35"/>
      <c r="I24" s="23">
        <v>9</v>
      </c>
      <c r="J24" s="22">
        <v>52</v>
      </c>
      <c r="K24" s="22">
        <f t="shared" si="2"/>
        <v>125.60000000000001</v>
      </c>
      <c r="L24" s="45">
        <v>1.8</v>
      </c>
      <c r="M24" s="45">
        <f t="shared" si="3"/>
        <v>180</v>
      </c>
      <c r="N24" s="85"/>
      <c r="O24" s="86"/>
    </row>
    <row r="25" spans="1:15" x14ac:dyDescent="0.25">
      <c r="A25" s="23">
        <v>10</v>
      </c>
      <c r="B25" s="22">
        <v>51</v>
      </c>
      <c r="C25" s="22">
        <f t="shared" si="0"/>
        <v>123.8</v>
      </c>
      <c r="D25" s="45">
        <v>2</v>
      </c>
      <c r="E25" s="45">
        <f t="shared" si="1"/>
        <v>200</v>
      </c>
      <c r="F25" s="85"/>
      <c r="G25" s="86"/>
      <c r="H25" s="35"/>
      <c r="I25" s="23">
        <v>10</v>
      </c>
      <c r="J25" s="22">
        <v>51</v>
      </c>
      <c r="K25" s="22">
        <f t="shared" si="2"/>
        <v>123.8</v>
      </c>
      <c r="L25" s="45">
        <v>1.9</v>
      </c>
      <c r="M25" s="45">
        <f t="shared" si="3"/>
        <v>190</v>
      </c>
      <c r="N25" s="85"/>
      <c r="O25" s="86"/>
    </row>
    <row r="26" spans="1:15" x14ac:dyDescent="0.25">
      <c r="A26" s="23">
        <v>11</v>
      </c>
      <c r="B26" s="22">
        <v>50</v>
      </c>
      <c r="C26" s="22">
        <f t="shared" si="0"/>
        <v>122</v>
      </c>
      <c r="D26" s="45">
        <v>2.1</v>
      </c>
      <c r="E26" s="45">
        <f t="shared" si="1"/>
        <v>210</v>
      </c>
      <c r="F26" s="85"/>
      <c r="G26" s="86"/>
      <c r="H26" s="35"/>
      <c r="I26" s="23">
        <v>11</v>
      </c>
      <c r="J26" s="22">
        <v>50</v>
      </c>
      <c r="K26" s="22">
        <f t="shared" si="2"/>
        <v>122</v>
      </c>
      <c r="L26" s="45">
        <v>2.1</v>
      </c>
      <c r="M26" s="45">
        <f t="shared" si="3"/>
        <v>210</v>
      </c>
      <c r="N26" s="85"/>
      <c r="O26" s="86"/>
    </row>
    <row r="27" spans="1:15" x14ac:dyDescent="0.25">
      <c r="A27" s="23">
        <v>12</v>
      </c>
      <c r="B27" s="22">
        <v>49</v>
      </c>
      <c r="C27" s="22">
        <f t="shared" si="0"/>
        <v>120.2</v>
      </c>
      <c r="D27" s="45">
        <v>2.2999999999999998</v>
      </c>
      <c r="E27" s="45">
        <f t="shared" si="1"/>
        <v>229.99999999999997</v>
      </c>
      <c r="F27" s="85"/>
      <c r="G27" s="86"/>
      <c r="H27" s="35"/>
      <c r="I27" s="23">
        <v>12</v>
      </c>
      <c r="J27" s="22">
        <v>49</v>
      </c>
      <c r="K27" s="22">
        <f t="shared" si="2"/>
        <v>120.2</v>
      </c>
      <c r="L27" s="45">
        <v>2.2999999999999998</v>
      </c>
      <c r="M27" s="45">
        <f t="shared" si="3"/>
        <v>229.99999999999997</v>
      </c>
      <c r="N27" s="85"/>
      <c r="O27" s="86"/>
    </row>
    <row r="28" spans="1:15" x14ac:dyDescent="0.25">
      <c r="A28" s="23">
        <v>13</v>
      </c>
      <c r="B28" s="22">
        <v>48</v>
      </c>
      <c r="C28" s="22">
        <f t="shared" si="0"/>
        <v>118.4</v>
      </c>
      <c r="D28" s="45">
        <v>2.6</v>
      </c>
      <c r="E28" s="45">
        <f t="shared" si="1"/>
        <v>260</v>
      </c>
      <c r="F28" s="85"/>
      <c r="G28" s="86"/>
      <c r="H28" s="35"/>
      <c r="I28" s="23">
        <v>13</v>
      </c>
      <c r="J28" s="22">
        <v>48</v>
      </c>
      <c r="K28" s="22">
        <f t="shared" si="2"/>
        <v>118.4</v>
      </c>
      <c r="L28" s="45">
        <v>2.6</v>
      </c>
      <c r="M28" s="45">
        <f t="shared" si="3"/>
        <v>260</v>
      </c>
      <c r="N28" s="85"/>
      <c r="O28" s="86"/>
    </row>
    <row r="29" spans="1:15" x14ac:dyDescent="0.25">
      <c r="A29" s="23">
        <v>14</v>
      </c>
      <c r="B29" s="22">
        <v>47</v>
      </c>
      <c r="C29" s="22">
        <f t="shared" si="0"/>
        <v>116.60000000000001</v>
      </c>
      <c r="D29" s="45">
        <v>3</v>
      </c>
      <c r="E29" s="45">
        <f t="shared" si="1"/>
        <v>300</v>
      </c>
      <c r="F29" s="85"/>
      <c r="G29" s="86"/>
      <c r="H29" s="35"/>
      <c r="I29" s="23">
        <v>14</v>
      </c>
      <c r="J29" s="22">
        <v>47</v>
      </c>
      <c r="K29" s="22">
        <f t="shared" si="2"/>
        <v>116.60000000000001</v>
      </c>
      <c r="L29" s="45">
        <v>3</v>
      </c>
      <c r="M29" s="45">
        <f t="shared" si="3"/>
        <v>300</v>
      </c>
      <c r="N29" s="85"/>
      <c r="O29" s="86"/>
    </row>
    <row r="30" spans="1:15" x14ac:dyDescent="0.25">
      <c r="A30" s="23">
        <v>15</v>
      </c>
      <c r="B30" s="22">
        <v>46</v>
      </c>
      <c r="C30" s="22">
        <f t="shared" si="0"/>
        <v>114.8</v>
      </c>
      <c r="D30" s="45">
        <v>3.2</v>
      </c>
      <c r="E30" s="45">
        <f t="shared" si="1"/>
        <v>320</v>
      </c>
      <c r="F30" s="85"/>
      <c r="G30" s="86"/>
      <c r="H30" s="35"/>
      <c r="I30" s="23">
        <v>15</v>
      </c>
      <c r="J30" s="22">
        <v>46</v>
      </c>
      <c r="K30" s="22">
        <f t="shared" si="2"/>
        <v>114.8</v>
      </c>
      <c r="L30" s="45">
        <v>3.2</v>
      </c>
      <c r="M30" s="45">
        <f t="shared" si="3"/>
        <v>320</v>
      </c>
      <c r="N30" s="85"/>
      <c r="O30" s="86"/>
    </row>
    <row r="31" spans="1:15" x14ac:dyDescent="0.25">
      <c r="A31" s="23">
        <v>16</v>
      </c>
      <c r="B31" s="22">
        <v>45</v>
      </c>
      <c r="C31" s="22">
        <f t="shared" si="0"/>
        <v>113</v>
      </c>
      <c r="D31" s="45">
        <v>3.6</v>
      </c>
      <c r="E31" s="45">
        <f t="shared" si="1"/>
        <v>360</v>
      </c>
      <c r="F31" s="85"/>
      <c r="G31" s="86"/>
      <c r="H31" s="35"/>
      <c r="I31" s="23">
        <v>16</v>
      </c>
      <c r="J31" s="22">
        <v>45</v>
      </c>
      <c r="K31" s="22">
        <f t="shared" si="2"/>
        <v>113</v>
      </c>
      <c r="L31" s="45">
        <v>3.4</v>
      </c>
      <c r="M31" s="45">
        <f t="shared" si="3"/>
        <v>340</v>
      </c>
      <c r="N31" s="85"/>
      <c r="O31" s="86"/>
    </row>
    <row r="32" spans="1:15" x14ac:dyDescent="0.25">
      <c r="A32" s="23">
        <v>17</v>
      </c>
      <c r="B32" s="22">
        <v>44</v>
      </c>
      <c r="C32" s="22">
        <f t="shared" si="0"/>
        <v>111.2</v>
      </c>
      <c r="D32" s="45">
        <v>3.8</v>
      </c>
      <c r="E32" s="45">
        <f t="shared" si="1"/>
        <v>380</v>
      </c>
      <c r="F32" s="85"/>
      <c r="G32" s="86"/>
      <c r="H32" s="35"/>
      <c r="I32" s="23">
        <v>17</v>
      </c>
      <c r="J32" s="22">
        <v>44</v>
      </c>
      <c r="K32" s="22">
        <f t="shared" si="2"/>
        <v>111.2</v>
      </c>
      <c r="L32" s="45">
        <v>3.7</v>
      </c>
      <c r="M32" s="45">
        <f t="shared" si="3"/>
        <v>370</v>
      </c>
      <c r="N32" s="85"/>
      <c r="O32" s="86"/>
    </row>
    <row r="33" spans="1:15" x14ac:dyDescent="0.25">
      <c r="A33" s="23">
        <v>18</v>
      </c>
      <c r="B33" s="22">
        <v>43</v>
      </c>
      <c r="C33" s="22">
        <f t="shared" si="0"/>
        <v>109.4</v>
      </c>
      <c r="D33" s="45">
        <v>4.0999999999999996</v>
      </c>
      <c r="E33" s="45">
        <f t="shared" si="1"/>
        <v>409.99999999999994</v>
      </c>
      <c r="F33" s="85"/>
      <c r="G33" s="86"/>
      <c r="H33" s="35"/>
      <c r="I33" s="23">
        <v>18</v>
      </c>
      <c r="J33" s="22">
        <v>43</v>
      </c>
      <c r="K33" s="22">
        <f t="shared" si="2"/>
        <v>109.4</v>
      </c>
      <c r="L33" s="45">
        <v>4.2</v>
      </c>
      <c r="M33" s="45">
        <f t="shared" si="3"/>
        <v>420</v>
      </c>
      <c r="N33" s="85"/>
      <c r="O33" s="86"/>
    </row>
    <row r="34" spans="1:15" x14ac:dyDescent="0.25">
      <c r="A34" s="23">
        <v>19</v>
      </c>
      <c r="B34" s="22">
        <v>42</v>
      </c>
      <c r="C34" s="22">
        <f t="shared" si="0"/>
        <v>107.60000000000001</v>
      </c>
      <c r="D34" s="45">
        <v>4.4000000000000004</v>
      </c>
      <c r="E34" s="45">
        <f t="shared" si="1"/>
        <v>440.00000000000006</v>
      </c>
      <c r="F34" s="85"/>
      <c r="G34" s="86"/>
      <c r="H34" s="35"/>
      <c r="I34" s="23">
        <v>19</v>
      </c>
      <c r="J34" s="22">
        <v>42</v>
      </c>
      <c r="K34" s="22">
        <f t="shared" si="2"/>
        <v>107.60000000000001</v>
      </c>
      <c r="L34" s="45">
        <v>4.5999999999999996</v>
      </c>
      <c r="M34" s="45">
        <f t="shared" si="3"/>
        <v>459.99999999999994</v>
      </c>
      <c r="N34" s="85"/>
      <c r="O34" s="86"/>
    </row>
    <row r="35" spans="1:15" x14ac:dyDescent="0.25">
      <c r="A35" s="23">
        <v>20</v>
      </c>
      <c r="B35" s="22">
        <v>41</v>
      </c>
      <c r="C35" s="22">
        <f t="shared" si="0"/>
        <v>105.8</v>
      </c>
      <c r="D35" s="45">
        <v>4.8</v>
      </c>
      <c r="E35" s="45">
        <f t="shared" si="1"/>
        <v>480</v>
      </c>
      <c r="F35" s="85"/>
      <c r="G35" s="86"/>
      <c r="H35" s="35"/>
      <c r="I35" s="23">
        <v>20</v>
      </c>
      <c r="J35" s="22">
        <v>41</v>
      </c>
      <c r="K35" s="22">
        <f t="shared" si="2"/>
        <v>105.8</v>
      </c>
      <c r="L35" s="45">
        <v>5</v>
      </c>
      <c r="M35" s="45">
        <f t="shared" si="3"/>
        <v>500</v>
      </c>
      <c r="N35" s="85"/>
      <c r="O35" s="86"/>
    </row>
    <row r="36" spans="1:15" x14ac:dyDescent="0.25">
      <c r="A36" s="23">
        <v>21</v>
      </c>
      <c r="B36" s="22">
        <v>40</v>
      </c>
      <c r="C36" s="22">
        <f t="shared" si="0"/>
        <v>104</v>
      </c>
      <c r="D36" s="45">
        <v>5</v>
      </c>
      <c r="E36" s="45">
        <f t="shared" si="1"/>
        <v>500</v>
      </c>
      <c r="F36" s="85"/>
      <c r="G36" s="86"/>
      <c r="H36" s="35"/>
      <c r="I36" s="23">
        <v>21</v>
      </c>
      <c r="J36" s="22">
        <v>40</v>
      </c>
      <c r="K36" s="22">
        <f t="shared" si="2"/>
        <v>104</v>
      </c>
      <c r="L36" s="45">
        <v>5.2</v>
      </c>
      <c r="M36" s="45">
        <f t="shared" si="3"/>
        <v>520</v>
      </c>
      <c r="N36" s="85"/>
      <c r="O36" s="86"/>
    </row>
    <row r="37" spans="1:15" x14ac:dyDescent="0.25">
      <c r="A37" s="23">
        <v>22</v>
      </c>
      <c r="B37" s="22">
        <v>39</v>
      </c>
      <c r="C37" s="22">
        <f t="shared" si="0"/>
        <v>102.2</v>
      </c>
      <c r="D37" s="45">
        <v>5.2</v>
      </c>
      <c r="E37" s="45">
        <f t="shared" si="1"/>
        <v>520</v>
      </c>
      <c r="F37" s="85"/>
      <c r="G37" s="86"/>
      <c r="H37" s="35"/>
      <c r="I37" s="23">
        <v>22</v>
      </c>
      <c r="J37" s="22">
        <v>39</v>
      </c>
      <c r="K37" s="22">
        <f t="shared" si="2"/>
        <v>102.2</v>
      </c>
      <c r="L37" s="45">
        <v>5.6</v>
      </c>
      <c r="M37" s="45">
        <f t="shared" si="3"/>
        <v>560</v>
      </c>
      <c r="N37" s="85"/>
      <c r="O37" s="86"/>
    </row>
    <row r="38" spans="1:15" x14ac:dyDescent="0.25">
      <c r="A38" s="23">
        <v>23</v>
      </c>
      <c r="B38" s="22">
        <v>38</v>
      </c>
      <c r="C38" s="22">
        <f t="shared" si="0"/>
        <v>100.4</v>
      </c>
      <c r="D38" s="45">
        <v>5.6</v>
      </c>
      <c r="E38" s="45">
        <f t="shared" si="1"/>
        <v>560</v>
      </c>
      <c r="F38" s="85"/>
      <c r="G38" s="86"/>
      <c r="H38" s="35"/>
      <c r="I38" s="23">
        <v>23</v>
      </c>
      <c r="J38" s="22">
        <v>38</v>
      </c>
      <c r="K38" s="22">
        <f t="shared" si="2"/>
        <v>100.4</v>
      </c>
      <c r="L38" s="45">
        <v>5.9</v>
      </c>
      <c r="M38" s="45">
        <f t="shared" si="3"/>
        <v>590</v>
      </c>
      <c r="N38" s="85"/>
      <c r="O38" s="86"/>
    </row>
    <row r="39" spans="1:15" x14ac:dyDescent="0.25">
      <c r="A39" s="23">
        <v>24</v>
      </c>
      <c r="B39" s="22">
        <v>37</v>
      </c>
      <c r="C39" s="22">
        <f t="shared" si="0"/>
        <v>98.600000000000009</v>
      </c>
      <c r="D39" s="45">
        <v>6</v>
      </c>
      <c r="E39" s="45">
        <f t="shared" si="1"/>
        <v>600</v>
      </c>
      <c r="F39" s="85"/>
      <c r="G39" s="86"/>
      <c r="H39" s="35"/>
      <c r="I39" s="23">
        <v>24</v>
      </c>
      <c r="J39" s="22">
        <v>37</v>
      </c>
      <c r="K39" s="22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3">
        <v>25</v>
      </c>
      <c r="B40" s="22">
        <v>36</v>
      </c>
      <c r="C40" s="22">
        <f t="shared" si="0"/>
        <v>96.8</v>
      </c>
      <c r="D40" s="45"/>
      <c r="E40" s="45">
        <f t="shared" si="1"/>
        <v>0</v>
      </c>
      <c r="F40" s="85"/>
      <c r="G40" s="86"/>
      <c r="H40" s="35"/>
      <c r="I40" s="23">
        <v>25</v>
      </c>
      <c r="J40" s="22">
        <v>36</v>
      </c>
      <c r="K40" s="22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3">
        <v>26</v>
      </c>
      <c r="B41" s="22">
        <v>35</v>
      </c>
      <c r="C41" s="22">
        <f t="shared" si="0"/>
        <v>95</v>
      </c>
      <c r="D41" s="45"/>
      <c r="E41" s="45">
        <f t="shared" si="1"/>
        <v>0</v>
      </c>
      <c r="F41" s="85"/>
      <c r="G41" s="86"/>
      <c r="H41" s="35"/>
      <c r="I41" s="23">
        <v>26</v>
      </c>
      <c r="J41" s="22">
        <v>35</v>
      </c>
      <c r="K41" s="22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3"/>
      <c r="B42" s="121" t="s">
        <v>40</v>
      </c>
      <c r="C42" s="121"/>
      <c r="D42" s="121"/>
      <c r="E42" s="121"/>
      <c r="F42" s="121"/>
      <c r="G42" s="122"/>
      <c r="H42" s="35"/>
      <c r="I42" s="23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3"/>
      <c r="B43" s="137"/>
      <c r="C43" s="137"/>
      <c r="D43" s="137"/>
      <c r="E43" s="137"/>
      <c r="F43" s="137"/>
      <c r="G43" s="138"/>
      <c r="H43" s="7"/>
      <c r="I43" s="23"/>
      <c r="J43" s="137"/>
      <c r="K43" s="137"/>
      <c r="L43" s="137"/>
      <c r="M43" s="137"/>
      <c r="N43" s="137"/>
      <c r="O43" s="138"/>
    </row>
    <row r="44" spans="1:15" x14ac:dyDescent="0.25">
      <c r="A44" s="23"/>
      <c r="B44" s="137"/>
      <c r="C44" s="137"/>
      <c r="D44" s="137"/>
      <c r="E44" s="137"/>
      <c r="F44" s="137"/>
      <c r="G44" s="138"/>
      <c r="H44" s="7"/>
      <c r="I44" s="23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rintOptions horizontalCentered="1" verticalCentered="1"/>
  <pageMargins left="0.45" right="0.45" top="0.5" bottom="0.5" header="0.05" footer="0.05"/>
  <pageSetup paperSize="9" scale="46" orientation="portrait" horizontalDpi="4294967293" verticalDpi="0" copies="1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51F2-79B9-461E-A3E5-0831E40227A6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15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15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>
        <f>C10</f>
        <v>0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3">
        <v>1</v>
      </c>
      <c r="B16" s="22">
        <v>60</v>
      </c>
      <c r="C16" s="22">
        <f>(9/5)*B16+32</f>
        <v>140</v>
      </c>
      <c r="D16" s="45"/>
      <c r="E16" s="45">
        <f>D16*100</f>
        <v>0</v>
      </c>
      <c r="F16" s="85"/>
      <c r="G16" s="86"/>
      <c r="H16" s="35"/>
      <c r="I16" s="23">
        <v>1</v>
      </c>
      <c r="J16" s="22">
        <v>60</v>
      </c>
      <c r="K16" s="22">
        <f>(9/5)*J16+32</f>
        <v>140</v>
      </c>
      <c r="L16" s="45"/>
      <c r="M16" s="45">
        <f>L16*100</f>
        <v>0</v>
      </c>
      <c r="N16" s="85"/>
      <c r="O16" s="86"/>
    </row>
    <row r="17" spans="1:15" x14ac:dyDescent="0.25">
      <c r="A17" s="23">
        <v>2</v>
      </c>
      <c r="B17" s="22">
        <v>59</v>
      </c>
      <c r="C17" s="22">
        <f t="shared" ref="C17:C41" si="0">(9/5)*B17+32</f>
        <v>138.19999999999999</v>
      </c>
      <c r="D17" s="45"/>
      <c r="E17" s="45">
        <f t="shared" ref="E17:E41" si="1">D17*100</f>
        <v>0</v>
      </c>
      <c r="F17" s="85"/>
      <c r="G17" s="86"/>
      <c r="H17" s="35"/>
      <c r="I17" s="23">
        <v>2</v>
      </c>
      <c r="J17" s="22">
        <v>59</v>
      </c>
      <c r="K17" s="22">
        <f t="shared" ref="K17:K41" si="2">(9/5)*J17+32</f>
        <v>138.19999999999999</v>
      </c>
      <c r="L17" s="45"/>
      <c r="M17" s="45">
        <f t="shared" ref="M17:M41" si="3">L17*100</f>
        <v>0</v>
      </c>
      <c r="N17" s="85"/>
      <c r="O17" s="86"/>
    </row>
    <row r="18" spans="1:15" x14ac:dyDescent="0.25">
      <c r="A18" s="23">
        <v>3</v>
      </c>
      <c r="B18" s="22">
        <v>58</v>
      </c>
      <c r="C18" s="22">
        <f t="shared" si="0"/>
        <v>136.4</v>
      </c>
      <c r="D18" s="45"/>
      <c r="E18" s="45">
        <f t="shared" si="1"/>
        <v>0</v>
      </c>
      <c r="F18" s="85"/>
      <c r="G18" s="86"/>
      <c r="H18" s="35"/>
      <c r="I18" s="23">
        <v>3</v>
      </c>
      <c r="J18" s="22">
        <v>58</v>
      </c>
      <c r="K18" s="22">
        <f t="shared" si="2"/>
        <v>136.4</v>
      </c>
      <c r="L18" s="45"/>
      <c r="M18" s="45">
        <f t="shared" si="3"/>
        <v>0</v>
      </c>
      <c r="N18" s="85"/>
      <c r="O18" s="86"/>
    </row>
    <row r="19" spans="1:15" x14ac:dyDescent="0.25">
      <c r="A19" s="23">
        <v>4</v>
      </c>
      <c r="B19" s="22">
        <v>57</v>
      </c>
      <c r="C19" s="22">
        <f t="shared" si="0"/>
        <v>134.60000000000002</v>
      </c>
      <c r="D19" s="45"/>
      <c r="E19" s="45">
        <f t="shared" si="1"/>
        <v>0</v>
      </c>
      <c r="F19" s="85"/>
      <c r="G19" s="86"/>
      <c r="H19" s="35"/>
      <c r="I19" s="23">
        <v>4</v>
      </c>
      <c r="J19" s="22">
        <v>57</v>
      </c>
      <c r="K19" s="22">
        <f t="shared" si="2"/>
        <v>134.60000000000002</v>
      </c>
      <c r="L19" s="45"/>
      <c r="M19" s="45">
        <f t="shared" si="3"/>
        <v>0</v>
      </c>
      <c r="N19" s="85"/>
      <c r="O19" s="86"/>
    </row>
    <row r="20" spans="1:15" x14ac:dyDescent="0.25">
      <c r="A20" s="23">
        <v>5</v>
      </c>
      <c r="B20" s="22">
        <v>56</v>
      </c>
      <c r="C20" s="22">
        <f t="shared" si="0"/>
        <v>132.80000000000001</v>
      </c>
      <c r="D20" s="45"/>
      <c r="E20" s="45">
        <f t="shared" si="1"/>
        <v>0</v>
      </c>
      <c r="F20" s="85"/>
      <c r="G20" s="86"/>
      <c r="H20" s="35"/>
      <c r="I20" s="23">
        <v>5</v>
      </c>
      <c r="J20" s="22">
        <v>56</v>
      </c>
      <c r="K20" s="22">
        <f t="shared" si="2"/>
        <v>132.80000000000001</v>
      </c>
      <c r="L20" s="45"/>
      <c r="M20" s="45">
        <f t="shared" si="3"/>
        <v>0</v>
      </c>
      <c r="N20" s="85"/>
      <c r="O20" s="86"/>
    </row>
    <row r="21" spans="1:15" x14ac:dyDescent="0.25">
      <c r="A21" s="23">
        <v>6</v>
      </c>
      <c r="B21" s="22">
        <v>55</v>
      </c>
      <c r="C21" s="22">
        <f t="shared" si="0"/>
        <v>131</v>
      </c>
      <c r="D21" s="45"/>
      <c r="E21" s="45">
        <f t="shared" si="1"/>
        <v>0</v>
      </c>
      <c r="F21" s="85"/>
      <c r="G21" s="86"/>
      <c r="H21" s="35"/>
      <c r="I21" s="23">
        <v>6</v>
      </c>
      <c r="J21" s="22">
        <v>55</v>
      </c>
      <c r="K21" s="22">
        <f t="shared" si="2"/>
        <v>131</v>
      </c>
      <c r="L21" s="45"/>
      <c r="M21" s="45">
        <f t="shared" si="3"/>
        <v>0</v>
      </c>
      <c r="N21" s="85"/>
      <c r="O21" s="86"/>
    </row>
    <row r="22" spans="1:15" x14ac:dyDescent="0.25">
      <c r="A22" s="23">
        <v>7</v>
      </c>
      <c r="B22" s="22">
        <v>54</v>
      </c>
      <c r="C22" s="22">
        <f t="shared" si="0"/>
        <v>129.19999999999999</v>
      </c>
      <c r="D22" s="42"/>
      <c r="E22" s="45">
        <f t="shared" si="1"/>
        <v>0</v>
      </c>
      <c r="F22" s="85"/>
      <c r="G22" s="86"/>
      <c r="H22" s="35"/>
      <c r="I22" s="23">
        <v>7</v>
      </c>
      <c r="J22" s="22">
        <v>54</v>
      </c>
      <c r="K22" s="22">
        <f t="shared" si="2"/>
        <v>129.19999999999999</v>
      </c>
      <c r="L22" s="42"/>
      <c r="M22" s="45">
        <f t="shared" si="3"/>
        <v>0</v>
      </c>
      <c r="N22" s="85"/>
      <c r="O22" s="86"/>
    </row>
    <row r="23" spans="1:15" x14ac:dyDescent="0.25">
      <c r="A23" s="23">
        <v>8</v>
      </c>
      <c r="B23" s="22">
        <v>53</v>
      </c>
      <c r="C23" s="22">
        <f t="shared" si="0"/>
        <v>127.4</v>
      </c>
      <c r="D23" s="42"/>
      <c r="E23" s="45">
        <f t="shared" si="1"/>
        <v>0</v>
      </c>
      <c r="F23" s="85"/>
      <c r="G23" s="86"/>
      <c r="H23" s="35"/>
      <c r="I23" s="23">
        <v>8</v>
      </c>
      <c r="J23" s="22">
        <v>53</v>
      </c>
      <c r="K23" s="22">
        <f t="shared" si="2"/>
        <v>127.4</v>
      </c>
      <c r="L23" s="42"/>
      <c r="M23" s="45">
        <f t="shared" si="3"/>
        <v>0</v>
      </c>
      <c r="N23" s="85"/>
      <c r="O23" s="86"/>
    </row>
    <row r="24" spans="1:15" x14ac:dyDescent="0.25">
      <c r="A24" s="23">
        <v>9</v>
      </c>
      <c r="B24" s="22">
        <v>52</v>
      </c>
      <c r="C24" s="22">
        <f t="shared" si="0"/>
        <v>125.60000000000001</v>
      </c>
      <c r="D24" s="45"/>
      <c r="E24" s="45">
        <f t="shared" si="1"/>
        <v>0</v>
      </c>
      <c r="F24" s="85"/>
      <c r="G24" s="86"/>
      <c r="H24" s="35"/>
      <c r="I24" s="23">
        <v>9</v>
      </c>
      <c r="J24" s="22">
        <v>52</v>
      </c>
      <c r="K24" s="22">
        <f t="shared" si="2"/>
        <v>125.60000000000001</v>
      </c>
      <c r="L24" s="45"/>
      <c r="M24" s="45">
        <f t="shared" si="3"/>
        <v>0</v>
      </c>
      <c r="N24" s="85"/>
      <c r="O24" s="86"/>
    </row>
    <row r="25" spans="1:15" x14ac:dyDescent="0.25">
      <c r="A25" s="23">
        <v>10</v>
      </c>
      <c r="B25" s="22">
        <v>51</v>
      </c>
      <c r="C25" s="22">
        <f t="shared" si="0"/>
        <v>123.8</v>
      </c>
      <c r="D25" s="45"/>
      <c r="E25" s="45">
        <f t="shared" si="1"/>
        <v>0</v>
      </c>
      <c r="F25" s="85"/>
      <c r="G25" s="86"/>
      <c r="H25" s="35"/>
      <c r="I25" s="23">
        <v>10</v>
      </c>
      <c r="J25" s="22">
        <v>51</v>
      </c>
      <c r="K25" s="22">
        <f t="shared" si="2"/>
        <v>123.8</v>
      </c>
      <c r="L25" s="45"/>
      <c r="M25" s="45">
        <f t="shared" si="3"/>
        <v>0</v>
      </c>
      <c r="N25" s="85"/>
      <c r="O25" s="86"/>
    </row>
    <row r="26" spans="1:15" x14ac:dyDescent="0.25">
      <c r="A26" s="23">
        <v>11</v>
      </c>
      <c r="B26" s="22">
        <v>50</v>
      </c>
      <c r="C26" s="22">
        <f t="shared" si="0"/>
        <v>122</v>
      </c>
      <c r="D26" s="45"/>
      <c r="E26" s="45">
        <f t="shared" si="1"/>
        <v>0</v>
      </c>
      <c r="F26" s="85"/>
      <c r="G26" s="86"/>
      <c r="H26" s="35"/>
      <c r="I26" s="23">
        <v>11</v>
      </c>
      <c r="J26" s="22">
        <v>50</v>
      </c>
      <c r="K26" s="22">
        <f t="shared" si="2"/>
        <v>122</v>
      </c>
      <c r="L26" s="45"/>
      <c r="M26" s="45">
        <f t="shared" si="3"/>
        <v>0</v>
      </c>
      <c r="N26" s="85"/>
      <c r="O26" s="86"/>
    </row>
    <row r="27" spans="1:15" x14ac:dyDescent="0.25">
      <c r="A27" s="23">
        <v>12</v>
      </c>
      <c r="B27" s="22">
        <v>49</v>
      </c>
      <c r="C27" s="22">
        <f t="shared" si="0"/>
        <v>120.2</v>
      </c>
      <c r="D27" s="45"/>
      <c r="E27" s="45">
        <f t="shared" si="1"/>
        <v>0</v>
      </c>
      <c r="F27" s="85"/>
      <c r="G27" s="86"/>
      <c r="H27" s="35"/>
      <c r="I27" s="23">
        <v>12</v>
      </c>
      <c r="J27" s="22">
        <v>49</v>
      </c>
      <c r="K27" s="22">
        <f t="shared" si="2"/>
        <v>120.2</v>
      </c>
      <c r="L27" s="45"/>
      <c r="M27" s="45">
        <f t="shared" si="3"/>
        <v>0</v>
      </c>
      <c r="N27" s="85"/>
      <c r="O27" s="86"/>
    </row>
    <row r="28" spans="1:15" x14ac:dyDescent="0.25">
      <c r="A28" s="23">
        <v>13</v>
      </c>
      <c r="B28" s="22">
        <v>48</v>
      </c>
      <c r="C28" s="22">
        <f t="shared" si="0"/>
        <v>118.4</v>
      </c>
      <c r="D28" s="45"/>
      <c r="E28" s="45">
        <f t="shared" si="1"/>
        <v>0</v>
      </c>
      <c r="F28" s="85"/>
      <c r="G28" s="86"/>
      <c r="H28" s="35"/>
      <c r="I28" s="23">
        <v>13</v>
      </c>
      <c r="J28" s="22">
        <v>48</v>
      </c>
      <c r="K28" s="22">
        <f t="shared" si="2"/>
        <v>118.4</v>
      </c>
      <c r="L28" s="45"/>
      <c r="M28" s="45">
        <f t="shared" si="3"/>
        <v>0</v>
      </c>
      <c r="N28" s="85"/>
      <c r="O28" s="86"/>
    </row>
    <row r="29" spans="1:15" x14ac:dyDescent="0.25">
      <c r="A29" s="23">
        <v>14</v>
      </c>
      <c r="B29" s="22">
        <v>47</v>
      </c>
      <c r="C29" s="22">
        <f t="shared" si="0"/>
        <v>116.60000000000001</v>
      </c>
      <c r="D29" s="45"/>
      <c r="E29" s="45">
        <f t="shared" si="1"/>
        <v>0</v>
      </c>
      <c r="F29" s="85"/>
      <c r="G29" s="86"/>
      <c r="H29" s="35"/>
      <c r="I29" s="23">
        <v>14</v>
      </c>
      <c r="J29" s="22">
        <v>47</v>
      </c>
      <c r="K29" s="22">
        <f t="shared" si="2"/>
        <v>116.60000000000001</v>
      </c>
      <c r="L29" s="45"/>
      <c r="M29" s="45">
        <f t="shared" si="3"/>
        <v>0</v>
      </c>
      <c r="N29" s="85"/>
      <c r="O29" s="86"/>
    </row>
    <row r="30" spans="1:15" x14ac:dyDescent="0.25">
      <c r="A30" s="23">
        <v>15</v>
      </c>
      <c r="B30" s="22">
        <v>46</v>
      </c>
      <c r="C30" s="22">
        <f t="shared" si="0"/>
        <v>114.8</v>
      </c>
      <c r="D30" s="45"/>
      <c r="E30" s="45">
        <f t="shared" si="1"/>
        <v>0</v>
      </c>
      <c r="F30" s="85"/>
      <c r="G30" s="86"/>
      <c r="H30" s="35"/>
      <c r="I30" s="23">
        <v>15</v>
      </c>
      <c r="J30" s="22">
        <v>46</v>
      </c>
      <c r="K30" s="22">
        <f t="shared" si="2"/>
        <v>114.8</v>
      </c>
      <c r="L30" s="45"/>
      <c r="M30" s="45">
        <f t="shared" si="3"/>
        <v>0</v>
      </c>
      <c r="N30" s="85"/>
      <c r="O30" s="86"/>
    </row>
    <row r="31" spans="1:15" x14ac:dyDescent="0.25">
      <c r="A31" s="23">
        <v>16</v>
      </c>
      <c r="B31" s="22">
        <v>45</v>
      </c>
      <c r="C31" s="22">
        <f t="shared" si="0"/>
        <v>113</v>
      </c>
      <c r="D31" s="45"/>
      <c r="E31" s="45">
        <f t="shared" si="1"/>
        <v>0</v>
      </c>
      <c r="F31" s="85"/>
      <c r="G31" s="86"/>
      <c r="H31" s="35"/>
      <c r="I31" s="23">
        <v>16</v>
      </c>
      <c r="J31" s="22">
        <v>45</v>
      </c>
      <c r="K31" s="22">
        <f t="shared" si="2"/>
        <v>113</v>
      </c>
      <c r="L31" s="45"/>
      <c r="M31" s="45">
        <f t="shared" si="3"/>
        <v>0</v>
      </c>
      <c r="N31" s="85"/>
      <c r="O31" s="86"/>
    </row>
    <row r="32" spans="1:15" x14ac:dyDescent="0.25">
      <c r="A32" s="23">
        <v>17</v>
      </c>
      <c r="B32" s="22">
        <v>44</v>
      </c>
      <c r="C32" s="22">
        <f t="shared" si="0"/>
        <v>111.2</v>
      </c>
      <c r="D32" s="45"/>
      <c r="E32" s="45">
        <f t="shared" si="1"/>
        <v>0</v>
      </c>
      <c r="F32" s="85"/>
      <c r="G32" s="86"/>
      <c r="H32" s="35"/>
      <c r="I32" s="23">
        <v>17</v>
      </c>
      <c r="J32" s="22">
        <v>44</v>
      </c>
      <c r="K32" s="22">
        <f t="shared" si="2"/>
        <v>111.2</v>
      </c>
      <c r="L32" s="45"/>
      <c r="M32" s="45">
        <f t="shared" si="3"/>
        <v>0</v>
      </c>
      <c r="N32" s="85"/>
      <c r="O32" s="86"/>
    </row>
    <row r="33" spans="1:15" x14ac:dyDescent="0.25">
      <c r="A33" s="23">
        <v>18</v>
      </c>
      <c r="B33" s="22">
        <v>43</v>
      </c>
      <c r="C33" s="22">
        <f t="shared" si="0"/>
        <v>109.4</v>
      </c>
      <c r="D33" s="45"/>
      <c r="E33" s="45">
        <f t="shared" si="1"/>
        <v>0</v>
      </c>
      <c r="F33" s="85"/>
      <c r="G33" s="86"/>
      <c r="H33" s="35"/>
      <c r="I33" s="23">
        <v>18</v>
      </c>
      <c r="J33" s="22">
        <v>43</v>
      </c>
      <c r="K33" s="22">
        <f t="shared" si="2"/>
        <v>109.4</v>
      </c>
      <c r="L33" s="45"/>
      <c r="M33" s="45">
        <f t="shared" si="3"/>
        <v>0</v>
      </c>
      <c r="N33" s="85"/>
      <c r="O33" s="86"/>
    </row>
    <row r="34" spans="1:15" x14ac:dyDescent="0.25">
      <c r="A34" s="23">
        <v>19</v>
      </c>
      <c r="B34" s="22">
        <v>42</v>
      </c>
      <c r="C34" s="22">
        <f t="shared" si="0"/>
        <v>107.60000000000001</v>
      </c>
      <c r="D34" s="45"/>
      <c r="E34" s="45">
        <f t="shared" si="1"/>
        <v>0</v>
      </c>
      <c r="F34" s="85"/>
      <c r="G34" s="86"/>
      <c r="H34" s="35"/>
      <c r="I34" s="23">
        <v>19</v>
      </c>
      <c r="J34" s="22">
        <v>42</v>
      </c>
      <c r="K34" s="22">
        <f t="shared" si="2"/>
        <v>107.60000000000001</v>
      </c>
      <c r="L34" s="45"/>
      <c r="M34" s="45">
        <f t="shared" si="3"/>
        <v>0</v>
      </c>
      <c r="N34" s="85"/>
      <c r="O34" s="86"/>
    </row>
    <row r="35" spans="1:15" x14ac:dyDescent="0.25">
      <c r="A35" s="23">
        <v>20</v>
      </c>
      <c r="B35" s="22">
        <v>41</v>
      </c>
      <c r="C35" s="22">
        <f t="shared" si="0"/>
        <v>105.8</v>
      </c>
      <c r="D35" s="45"/>
      <c r="E35" s="45">
        <f t="shared" si="1"/>
        <v>0</v>
      </c>
      <c r="F35" s="85"/>
      <c r="G35" s="86"/>
      <c r="H35" s="35"/>
      <c r="I35" s="23">
        <v>20</v>
      </c>
      <c r="J35" s="22">
        <v>41</v>
      </c>
      <c r="K35" s="22">
        <f t="shared" si="2"/>
        <v>105.8</v>
      </c>
      <c r="L35" s="45"/>
      <c r="M35" s="45">
        <f t="shared" si="3"/>
        <v>0</v>
      </c>
      <c r="N35" s="85"/>
      <c r="O35" s="86"/>
    </row>
    <row r="36" spans="1:15" x14ac:dyDescent="0.25">
      <c r="A36" s="23">
        <v>21</v>
      </c>
      <c r="B36" s="22">
        <v>40</v>
      </c>
      <c r="C36" s="22">
        <f t="shared" si="0"/>
        <v>104</v>
      </c>
      <c r="D36" s="45"/>
      <c r="E36" s="45">
        <f t="shared" si="1"/>
        <v>0</v>
      </c>
      <c r="F36" s="85"/>
      <c r="G36" s="86"/>
      <c r="H36" s="35"/>
      <c r="I36" s="23">
        <v>21</v>
      </c>
      <c r="J36" s="22">
        <v>40</v>
      </c>
      <c r="K36" s="22">
        <f t="shared" si="2"/>
        <v>104</v>
      </c>
      <c r="L36" s="45"/>
      <c r="M36" s="45">
        <f t="shared" si="3"/>
        <v>0</v>
      </c>
      <c r="N36" s="85"/>
      <c r="O36" s="86"/>
    </row>
    <row r="37" spans="1:15" x14ac:dyDescent="0.25">
      <c r="A37" s="23">
        <v>22</v>
      </c>
      <c r="B37" s="22">
        <v>39</v>
      </c>
      <c r="C37" s="22">
        <f t="shared" si="0"/>
        <v>102.2</v>
      </c>
      <c r="D37" s="45"/>
      <c r="E37" s="45">
        <f t="shared" si="1"/>
        <v>0</v>
      </c>
      <c r="F37" s="85"/>
      <c r="G37" s="86"/>
      <c r="H37" s="35"/>
      <c r="I37" s="23">
        <v>22</v>
      </c>
      <c r="J37" s="22">
        <v>39</v>
      </c>
      <c r="K37" s="22">
        <f t="shared" si="2"/>
        <v>102.2</v>
      </c>
      <c r="L37" s="45"/>
      <c r="M37" s="45">
        <f t="shared" si="3"/>
        <v>0</v>
      </c>
      <c r="N37" s="85"/>
      <c r="O37" s="86"/>
    </row>
    <row r="38" spans="1:15" x14ac:dyDescent="0.25">
      <c r="A38" s="23">
        <v>23</v>
      </c>
      <c r="B38" s="22">
        <v>38</v>
      </c>
      <c r="C38" s="22">
        <f t="shared" si="0"/>
        <v>100.4</v>
      </c>
      <c r="D38" s="45"/>
      <c r="E38" s="45">
        <f t="shared" si="1"/>
        <v>0</v>
      </c>
      <c r="F38" s="85"/>
      <c r="G38" s="86"/>
      <c r="H38" s="35"/>
      <c r="I38" s="23">
        <v>23</v>
      </c>
      <c r="J38" s="22">
        <v>38</v>
      </c>
      <c r="K38" s="22">
        <f t="shared" si="2"/>
        <v>100.4</v>
      </c>
      <c r="L38" s="45"/>
      <c r="M38" s="45">
        <f t="shared" si="3"/>
        <v>0</v>
      </c>
      <c r="N38" s="85"/>
      <c r="O38" s="86"/>
    </row>
    <row r="39" spans="1:15" x14ac:dyDescent="0.25">
      <c r="A39" s="23">
        <v>24</v>
      </c>
      <c r="B39" s="22">
        <v>37</v>
      </c>
      <c r="C39" s="22">
        <f t="shared" si="0"/>
        <v>98.600000000000009</v>
      </c>
      <c r="D39" s="45"/>
      <c r="E39" s="45">
        <f t="shared" si="1"/>
        <v>0</v>
      </c>
      <c r="F39" s="85"/>
      <c r="G39" s="86"/>
      <c r="H39" s="35"/>
      <c r="I39" s="23">
        <v>24</v>
      </c>
      <c r="J39" s="22">
        <v>37</v>
      </c>
      <c r="K39" s="22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3">
        <v>25</v>
      </c>
      <c r="B40" s="22">
        <v>36</v>
      </c>
      <c r="C40" s="22">
        <f t="shared" si="0"/>
        <v>96.8</v>
      </c>
      <c r="D40" s="45"/>
      <c r="E40" s="45">
        <f t="shared" si="1"/>
        <v>0</v>
      </c>
      <c r="F40" s="85"/>
      <c r="G40" s="86"/>
      <c r="H40" s="35"/>
      <c r="I40" s="23">
        <v>25</v>
      </c>
      <c r="J40" s="22">
        <v>36</v>
      </c>
      <c r="K40" s="22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3">
        <v>26</v>
      </c>
      <c r="B41" s="22">
        <v>35</v>
      </c>
      <c r="C41" s="22">
        <f t="shared" si="0"/>
        <v>95</v>
      </c>
      <c r="D41" s="45"/>
      <c r="E41" s="45">
        <f t="shared" si="1"/>
        <v>0</v>
      </c>
      <c r="F41" s="85"/>
      <c r="G41" s="86"/>
      <c r="H41" s="35"/>
      <c r="I41" s="23">
        <v>26</v>
      </c>
      <c r="J41" s="22">
        <v>35</v>
      </c>
      <c r="K41" s="22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3"/>
      <c r="B42" s="121" t="s">
        <v>40</v>
      </c>
      <c r="C42" s="121"/>
      <c r="D42" s="121"/>
      <c r="E42" s="121"/>
      <c r="F42" s="121"/>
      <c r="G42" s="122"/>
      <c r="H42" s="35"/>
      <c r="I42" s="23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3"/>
      <c r="B43" s="137"/>
      <c r="C43" s="137"/>
      <c r="D43" s="137"/>
      <c r="E43" s="137"/>
      <c r="F43" s="137"/>
      <c r="G43" s="138"/>
      <c r="H43" s="7"/>
      <c r="I43" s="23"/>
      <c r="J43" s="137"/>
      <c r="K43" s="137"/>
      <c r="L43" s="137"/>
      <c r="M43" s="137"/>
      <c r="N43" s="137"/>
      <c r="O43" s="138"/>
    </row>
    <row r="44" spans="1:15" x14ac:dyDescent="0.25">
      <c r="A44" s="23"/>
      <c r="B44" s="137"/>
      <c r="C44" s="137"/>
      <c r="D44" s="137"/>
      <c r="E44" s="137"/>
      <c r="F44" s="137"/>
      <c r="G44" s="138"/>
      <c r="H44" s="7"/>
      <c r="I44" s="23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7972A-0BEF-473B-BBFF-F922203F9209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15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15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>
        <f>C10</f>
        <v>0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3">
        <v>1</v>
      </c>
      <c r="B16" s="22">
        <v>60</v>
      </c>
      <c r="C16" s="22">
        <f>(9/5)*B16+32</f>
        <v>140</v>
      </c>
      <c r="D16" s="45"/>
      <c r="E16" s="45">
        <f>D16*100</f>
        <v>0</v>
      </c>
      <c r="F16" s="85"/>
      <c r="G16" s="86"/>
      <c r="H16" s="35"/>
      <c r="I16" s="23">
        <v>1</v>
      </c>
      <c r="J16" s="22">
        <v>60</v>
      </c>
      <c r="K16" s="22">
        <f>(9/5)*J16+32</f>
        <v>140</v>
      </c>
      <c r="L16" s="45"/>
      <c r="M16" s="45">
        <f>L16*100</f>
        <v>0</v>
      </c>
      <c r="N16" s="85"/>
      <c r="O16" s="86"/>
    </row>
    <row r="17" spans="1:15" x14ac:dyDescent="0.25">
      <c r="A17" s="23">
        <v>2</v>
      </c>
      <c r="B17" s="22">
        <v>59</v>
      </c>
      <c r="C17" s="22">
        <f t="shared" ref="C17:C41" si="0">(9/5)*B17+32</f>
        <v>138.19999999999999</v>
      </c>
      <c r="D17" s="45"/>
      <c r="E17" s="45">
        <f t="shared" ref="E17:E41" si="1">D17*100</f>
        <v>0</v>
      </c>
      <c r="F17" s="85"/>
      <c r="G17" s="86"/>
      <c r="H17" s="35"/>
      <c r="I17" s="23">
        <v>2</v>
      </c>
      <c r="J17" s="22">
        <v>59</v>
      </c>
      <c r="K17" s="22">
        <f t="shared" ref="K17:K41" si="2">(9/5)*J17+32</f>
        <v>138.19999999999999</v>
      </c>
      <c r="L17" s="45"/>
      <c r="M17" s="45">
        <f t="shared" ref="M17:M41" si="3">L17*100</f>
        <v>0</v>
      </c>
      <c r="N17" s="85"/>
      <c r="O17" s="86"/>
    </row>
    <row r="18" spans="1:15" x14ac:dyDescent="0.25">
      <c r="A18" s="23">
        <v>3</v>
      </c>
      <c r="B18" s="22">
        <v>58</v>
      </c>
      <c r="C18" s="22">
        <f t="shared" si="0"/>
        <v>136.4</v>
      </c>
      <c r="D18" s="45"/>
      <c r="E18" s="45">
        <f t="shared" si="1"/>
        <v>0</v>
      </c>
      <c r="F18" s="85"/>
      <c r="G18" s="86"/>
      <c r="H18" s="35"/>
      <c r="I18" s="23">
        <v>3</v>
      </c>
      <c r="J18" s="22">
        <v>58</v>
      </c>
      <c r="K18" s="22">
        <f t="shared" si="2"/>
        <v>136.4</v>
      </c>
      <c r="L18" s="45"/>
      <c r="M18" s="45">
        <f t="shared" si="3"/>
        <v>0</v>
      </c>
      <c r="N18" s="85"/>
      <c r="O18" s="86"/>
    </row>
    <row r="19" spans="1:15" x14ac:dyDescent="0.25">
      <c r="A19" s="23">
        <v>4</v>
      </c>
      <c r="B19" s="22">
        <v>57</v>
      </c>
      <c r="C19" s="22">
        <f t="shared" si="0"/>
        <v>134.60000000000002</v>
      </c>
      <c r="D19" s="45"/>
      <c r="E19" s="45">
        <f t="shared" si="1"/>
        <v>0</v>
      </c>
      <c r="F19" s="85"/>
      <c r="G19" s="86"/>
      <c r="H19" s="35"/>
      <c r="I19" s="23">
        <v>4</v>
      </c>
      <c r="J19" s="22">
        <v>57</v>
      </c>
      <c r="K19" s="22">
        <f t="shared" si="2"/>
        <v>134.60000000000002</v>
      </c>
      <c r="L19" s="45"/>
      <c r="M19" s="45">
        <f t="shared" si="3"/>
        <v>0</v>
      </c>
      <c r="N19" s="85"/>
      <c r="O19" s="86"/>
    </row>
    <row r="20" spans="1:15" x14ac:dyDescent="0.25">
      <c r="A20" s="23">
        <v>5</v>
      </c>
      <c r="B20" s="22">
        <v>56</v>
      </c>
      <c r="C20" s="22">
        <f t="shared" si="0"/>
        <v>132.80000000000001</v>
      </c>
      <c r="D20" s="45"/>
      <c r="E20" s="45">
        <f t="shared" si="1"/>
        <v>0</v>
      </c>
      <c r="F20" s="85"/>
      <c r="G20" s="86"/>
      <c r="H20" s="35"/>
      <c r="I20" s="23">
        <v>5</v>
      </c>
      <c r="J20" s="22">
        <v>56</v>
      </c>
      <c r="K20" s="22">
        <f t="shared" si="2"/>
        <v>132.80000000000001</v>
      </c>
      <c r="L20" s="45"/>
      <c r="M20" s="45">
        <f t="shared" si="3"/>
        <v>0</v>
      </c>
      <c r="N20" s="85"/>
      <c r="O20" s="86"/>
    </row>
    <row r="21" spans="1:15" x14ac:dyDescent="0.25">
      <c r="A21" s="23">
        <v>6</v>
      </c>
      <c r="B21" s="22">
        <v>55</v>
      </c>
      <c r="C21" s="22">
        <f t="shared" si="0"/>
        <v>131</v>
      </c>
      <c r="D21" s="45"/>
      <c r="E21" s="45">
        <f t="shared" si="1"/>
        <v>0</v>
      </c>
      <c r="F21" s="85"/>
      <c r="G21" s="86"/>
      <c r="H21" s="35"/>
      <c r="I21" s="23">
        <v>6</v>
      </c>
      <c r="J21" s="22">
        <v>55</v>
      </c>
      <c r="K21" s="22">
        <f t="shared" si="2"/>
        <v>131</v>
      </c>
      <c r="L21" s="45"/>
      <c r="M21" s="45">
        <f t="shared" si="3"/>
        <v>0</v>
      </c>
      <c r="N21" s="85"/>
      <c r="O21" s="86"/>
    </row>
    <row r="22" spans="1:15" x14ac:dyDescent="0.25">
      <c r="A22" s="23">
        <v>7</v>
      </c>
      <c r="B22" s="22">
        <v>54</v>
      </c>
      <c r="C22" s="22">
        <f t="shared" si="0"/>
        <v>129.19999999999999</v>
      </c>
      <c r="D22" s="42"/>
      <c r="E22" s="45">
        <f t="shared" si="1"/>
        <v>0</v>
      </c>
      <c r="F22" s="85"/>
      <c r="G22" s="86"/>
      <c r="H22" s="35"/>
      <c r="I22" s="23">
        <v>7</v>
      </c>
      <c r="J22" s="22">
        <v>54</v>
      </c>
      <c r="K22" s="22">
        <f t="shared" si="2"/>
        <v>129.19999999999999</v>
      </c>
      <c r="L22" s="42"/>
      <c r="M22" s="45">
        <f t="shared" si="3"/>
        <v>0</v>
      </c>
      <c r="N22" s="85"/>
      <c r="O22" s="86"/>
    </row>
    <row r="23" spans="1:15" x14ac:dyDescent="0.25">
      <c r="A23" s="23">
        <v>8</v>
      </c>
      <c r="B23" s="22">
        <v>53</v>
      </c>
      <c r="C23" s="22">
        <f t="shared" si="0"/>
        <v>127.4</v>
      </c>
      <c r="D23" s="42"/>
      <c r="E23" s="45">
        <f t="shared" si="1"/>
        <v>0</v>
      </c>
      <c r="F23" s="85"/>
      <c r="G23" s="86"/>
      <c r="H23" s="35"/>
      <c r="I23" s="23">
        <v>8</v>
      </c>
      <c r="J23" s="22">
        <v>53</v>
      </c>
      <c r="K23" s="22">
        <f t="shared" si="2"/>
        <v>127.4</v>
      </c>
      <c r="L23" s="42"/>
      <c r="M23" s="45">
        <f t="shared" si="3"/>
        <v>0</v>
      </c>
      <c r="N23" s="85"/>
      <c r="O23" s="86"/>
    </row>
    <row r="24" spans="1:15" x14ac:dyDescent="0.25">
      <c r="A24" s="23">
        <v>9</v>
      </c>
      <c r="B24" s="22">
        <v>52</v>
      </c>
      <c r="C24" s="22">
        <f t="shared" si="0"/>
        <v>125.60000000000001</v>
      </c>
      <c r="D24" s="45"/>
      <c r="E24" s="45">
        <f t="shared" si="1"/>
        <v>0</v>
      </c>
      <c r="F24" s="85"/>
      <c r="G24" s="86"/>
      <c r="H24" s="35"/>
      <c r="I24" s="23">
        <v>9</v>
      </c>
      <c r="J24" s="22">
        <v>52</v>
      </c>
      <c r="K24" s="22">
        <f t="shared" si="2"/>
        <v>125.60000000000001</v>
      </c>
      <c r="L24" s="45"/>
      <c r="M24" s="45">
        <f t="shared" si="3"/>
        <v>0</v>
      </c>
      <c r="N24" s="85"/>
      <c r="O24" s="86"/>
    </row>
    <row r="25" spans="1:15" x14ac:dyDescent="0.25">
      <c r="A25" s="23">
        <v>10</v>
      </c>
      <c r="B25" s="22">
        <v>51</v>
      </c>
      <c r="C25" s="22">
        <f t="shared" si="0"/>
        <v>123.8</v>
      </c>
      <c r="D25" s="45"/>
      <c r="E25" s="45">
        <f t="shared" si="1"/>
        <v>0</v>
      </c>
      <c r="F25" s="85"/>
      <c r="G25" s="86"/>
      <c r="H25" s="35"/>
      <c r="I25" s="23">
        <v>10</v>
      </c>
      <c r="J25" s="22">
        <v>51</v>
      </c>
      <c r="K25" s="22">
        <f t="shared" si="2"/>
        <v>123.8</v>
      </c>
      <c r="L25" s="45"/>
      <c r="M25" s="45">
        <f t="shared" si="3"/>
        <v>0</v>
      </c>
      <c r="N25" s="85"/>
      <c r="O25" s="86"/>
    </row>
    <row r="26" spans="1:15" x14ac:dyDescent="0.25">
      <c r="A26" s="23">
        <v>11</v>
      </c>
      <c r="B26" s="22">
        <v>50</v>
      </c>
      <c r="C26" s="22">
        <f t="shared" si="0"/>
        <v>122</v>
      </c>
      <c r="D26" s="45"/>
      <c r="E26" s="45">
        <f t="shared" si="1"/>
        <v>0</v>
      </c>
      <c r="F26" s="85"/>
      <c r="G26" s="86"/>
      <c r="H26" s="35"/>
      <c r="I26" s="23">
        <v>11</v>
      </c>
      <c r="J26" s="22">
        <v>50</v>
      </c>
      <c r="K26" s="22">
        <f t="shared" si="2"/>
        <v>122</v>
      </c>
      <c r="L26" s="45"/>
      <c r="M26" s="45">
        <f t="shared" si="3"/>
        <v>0</v>
      </c>
      <c r="N26" s="85"/>
      <c r="O26" s="86"/>
    </row>
    <row r="27" spans="1:15" x14ac:dyDescent="0.25">
      <c r="A27" s="23">
        <v>12</v>
      </c>
      <c r="B27" s="22">
        <v>49</v>
      </c>
      <c r="C27" s="22">
        <f t="shared" si="0"/>
        <v>120.2</v>
      </c>
      <c r="D27" s="45"/>
      <c r="E27" s="45">
        <f t="shared" si="1"/>
        <v>0</v>
      </c>
      <c r="F27" s="85"/>
      <c r="G27" s="86"/>
      <c r="H27" s="35"/>
      <c r="I27" s="23">
        <v>12</v>
      </c>
      <c r="J27" s="22">
        <v>49</v>
      </c>
      <c r="K27" s="22">
        <f t="shared" si="2"/>
        <v>120.2</v>
      </c>
      <c r="L27" s="45"/>
      <c r="M27" s="45">
        <f t="shared" si="3"/>
        <v>0</v>
      </c>
      <c r="N27" s="85"/>
      <c r="O27" s="86"/>
    </row>
    <row r="28" spans="1:15" x14ac:dyDescent="0.25">
      <c r="A28" s="23">
        <v>13</v>
      </c>
      <c r="B28" s="22">
        <v>48</v>
      </c>
      <c r="C28" s="22">
        <f t="shared" si="0"/>
        <v>118.4</v>
      </c>
      <c r="D28" s="45"/>
      <c r="E28" s="45">
        <f t="shared" si="1"/>
        <v>0</v>
      </c>
      <c r="F28" s="85"/>
      <c r="G28" s="86"/>
      <c r="H28" s="35"/>
      <c r="I28" s="23">
        <v>13</v>
      </c>
      <c r="J28" s="22">
        <v>48</v>
      </c>
      <c r="K28" s="22">
        <f t="shared" si="2"/>
        <v>118.4</v>
      </c>
      <c r="L28" s="45"/>
      <c r="M28" s="45">
        <f t="shared" si="3"/>
        <v>0</v>
      </c>
      <c r="N28" s="85"/>
      <c r="O28" s="86"/>
    </row>
    <row r="29" spans="1:15" x14ac:dyDescent="0.25">
      <c r="A29" s="23">
        <v>14</v>
      </c>
      <c r="B29" s="22">
        <v>47</v>
      </c>
      <c r="C29" s="22">
        <f t="shared" si="0"/>
        <v>116.60000000000001</v>
      </c>
      <c r="D29" s="45"/>
      <c r="E29" s="45">
        <f t="shared" si="1"/>
        <v>0</v>
      </c>
      <c r="F29" s="85"/>
      <c r="G29" s="86"/>
      <c r="H29" s="35"/>
      <c r="I29" s="23">
        <v>14</v>
      </c>
      <c r="J29" s="22">
        <v>47</v>
      </c>
      <c r="K29" s="22">
        <f t="shared" si="2"/>
        <v>116.60000000000001</v>
      </c>
      <c r="L29" s="45"/>
      <c r="M29" s="45">
        <f t="shared" si="3"/>
        <v>0</v>
      </c>
      <c r="N29" s="85"/>
      <c r="O29" s="86"/>
    </row>
    <row r="30" spans="1:15" x14ac:dyDescent="0.25">
      <c r="A30" s="23">
        <v>15</v>
      </c>
      <c r="B30" s="22">
        <v>46</v>
      </c>
      <c r="C30" s="22">
        <f t="shared" si="0"/>
        <v>114.8</v>
      </c>
      <c r="D30" s="45"/>
      <c r="E30" s="45">
        <f t="shared" si="1"/>
        <v>0</v>
      </c>
      <c r="F30" s="85"/>
      <c r="G30" s="86"/>
      <c r="H30" s="35"/>
      <c r="I30" s="23">
        <v>15</v>
      </c>
      <c r="J30" s="22">
        <v>46</v>
      </c>
      <c r="K30" s="22">
        <f t="shared" si="2"/>
        <v>114.8</v>
      </c>
      <c r="L30" s="45"/>
      <c r="M30" s="45">
        <f t="shared" si="3"/>
        <v>0</v>
      </c>
      <c r="N30" s="85"/>
      <c r="O30" s="86"/>
    </row>
    <row r="31" spans="1:15" x14ac:dyDescent="0.25">
      <c r="A31" s="23">
        <v>16</v>
      </c>
      <c r="B31" s="22">
        <v>45</v>
      </c>
      <c r="C31" s="22">
        <f t="shared" si="0"/>
        <v>113</v>
      </c>
      <c r="D31" s="45"/>
      <c r="E31" s="45">
        <f t="shared" si="1"/>
        <v>0</v>
      </c>
      <c r="F31" s="85"/>
      <c r="G31" s="86"/>
      <c r="H31" s="35"/>
      <c r="I31" s="23">
        <v>16</v>
      </c>
      <c r="J31" s="22">
        <v>45</v>
      </c>
      <c r="K31" s="22">
        <f t="shared" si="2"/>
        <v>113</v>
      </c>
      <c r="L31" s="45"/>
      <c r="M31" s="45">
        <f t="shared" si="3"/>
        <v>0</v>
      </c>
      <c r="N31" s="85"/>
      <c r="O31" s="86"/>
    </row>
    <row r="32" spans="1:15" x14ac:dyDescent="0.25">
      <c r="A32" s="23">
        <v>17</v>
      </c>
      <c r="B32" s="22">
        <v>44</v>
      </c>
      <c r="C32" s="22">
        <f t="shared" si="0"/>
        <v>111.2</v>
      </c>
      <c r="D32" s="45"/>
      <c r="E32" s="45">
        <f t="shared" si="1"/>
        <v>0</v>
      </c>
      <c r="F32" s="85"/>
      <c r="G32" s="86"/>
      <c r="H32" s="35"/>
      <c r="I32" s="23">
        <v>17</v>
      </c>
      <c r="J32" s="22">
        <v>44</v>
      </c>
      <c r="K32" s="22">
        <f t="shared" si="2"/>
        <v>111.2</v>
      </c>
      <c r="L32" s="45"/>
      <c r="M32" s="45">
        <f t="shared" si="3"/>
        <v>0</v>
      </c>
      <c r="N32" s="85"/>
      <c r="O32" s="86"/>
    </row>
    <row r="33" spans="1:15" x14ac:dyDescent="0.25">
      <c r="A33" s="23">
        <v>18</v>
      </c>
      <c r="B33" s="22">
        <v>43</v>
      </c>
      <c r="C33" s="22">
        <f t="shared" si="0"/>
        <v>109.4</v>
      </c>
      <c r="D33" s="45"/>
      <c r="E33" s="45">
        <f t="shared" si="1"/>
        <v>0</v>
      </c>
      <c r="F33" s="85"/>
      <c r="G33" s="86"/>
      <c r="H33" s="35"/>
      <c r="I33" s="23">
        <v>18</v>
      </c>
      <c r="J33" s="22">
        <v>43</v>
      </c>
      <c r="K33" s="22">
        <f t="shared" si="2"/>
        <v>109.4</v>
      </c>
      <c r="L33" s="45"/>
      <c r="M33" s="45">
        <f t="shared" si="3"/>
        <v>0</v>
      </c>
      <c r="N33" s="85"/>
      <c r="O33" s="86"/>
    </row>
    <row r="34" spans="1:15" x14ac:dyDescent="0.25">
      <c r="A34" s="23">
        <v>19</v>
      </c>
      <c r="B34" s="22">
        <v>42</v>
      </c>
      <c r="C34" s="22">
        <f t="shared" si="0"/>
        <v>107.60000000000001</v>
      </c>
      <c r="D34" s="45"/>
      <c r="E34" s="45">
        <f t="shared" si="1"/>
        <v>0</v>
      </c>
      <c r="F34" s="85"/>
      <c r="G34" s="86"/>
      <c r="H34" s="35"/>
      <c r="I34" s="23">
        <v>19</v>
      </c>
      <c r="J34" s="22">
        <v>42</v>
      </c>
      <c r="K34" s="22">
        <f t="shared" si="2"/>
        <v>107.60000000000001</v>
      </c>
      <c r="L34" s="45"/>
      <c r="M34" s="45">
        <f t="shared" si="3"/>
        <v>0</v>
      </c>
      <c r="N34" s="85"/>
      <c r="O34" s="86"/>
    </row>
    <row r="35" spans="1:15" x14ac:dyDescent="0.25">
      <c r="A35" s="23">
        <v>20</v>
      </c>
      <c r="B35" s="22">
        <v>41</v>
      </c>
      <c r="C35" s="22">
        <f t="shared" si="0"/>
        <v>105.8</v>
      </c>
      <c r="D35" s="45"/>
      <c r="E35" s="45">
        <f t="shared" si="1"/>
        <v>0</v>
      </c>
      <c r="F35" s="85"/>
      <c r="G35" s="86"/>
      <c r="H35" s="35"/>
      <c r="I35" s="23">
        <v>20</v>
      </c>
      <c r="J35" s="22">
        <v>41</v>
      </c>
      <c r="K35" s="22">
        <f t="shared" si="2"/>
        <v>105.8</v>
      </c>
      <c r="L35" s="45"/>
      <c r="M35" s="45">
        <f t="shared" si="3"/>
        <v>0</v>
      </c>
      <c r="N35" s="85"/>
      <c r="O35" s="86"/>
    </row>
    <row r="36" spans="1:15" x14ac:dyDescent="0.25">
      <c r="A36" s="23">
        <v>21</v>
      </c>
      <c r="B36" s="22">
        <v>40</v>
      </c>
      <c r="C36" s="22">
        <f t="shared" si="0"/>
        <v>104</v>
      </c>
      <c r="D36" s="45"/>
      <c r="E36" s="45">
        <f t="shared" si="1"/>
        <v>0</v>
      </c>
      <c r="F36" s="85"/>
      <c r="G36" s="86"/>
      <c r="H36" s="35"/>
      <c r="I36" s="23">
        <v>21</v>
      </c>
      <c r="J36" s="22">
        <v>40</v>
      </c>
      <c r="K36" s="22">
        <f t="shared" si="2"/>
        <v>104</v>
      </c>
      <c r="L36" s="45"/>
      <c r="M36" s="45">
        <f t="shared" si="3"/>
        <v>0</v>
      </c>
      <c r="N36" s="85"/>
      <c r="O36" s="86"/>
    </row>
    <row r="37" spans="1:15" x14ac:dyDescent="0.25">
      <c r="A37" s="23">
        <v>22</v>
      </c>
      <c r="B37" s="22">
        <v>39</v>
      </c>
      <c r="C37" s="22">
        <f t="shared" si="0"/>
        <v>102.2</v>
      </c>
      <c r="D37" s="45"/>
      <c r="E37" s="45">
        <f t="shared" si="1"/>
        <v>0</v>
      </c>
      <c r="F37" s="85"/>
      <c r="G37" s="86"/>
      <c r="H37" s="35"/>
      <c r="I37" s="23">
        <v>22</v>
      </c>
      <c r="J37" s="22">
        <v>39</v>
      </c>
      <c r="K37" s="22">
        <f t="shared" si="2"/>
        <v>102.2</v>
      </c>
      <c r="L37" s="45"/>
      <c r="M37" s="45">
        <f t="shared" si="3"/>
        <v>0</v>
      </c>
      <c r="N37" s="85"/>
      <c r="O37" s="86"/>
    </row>
    <row r="38" spans="1:15" x14ac:dyDescent="0.25">
      <c r="A38" s="23">
        <v>23</v>
      </c>
      <c r="B38" s="22">
        <v>38</v>
      </c>
      <c r="C38" s="22">
        <f t="shared" si="0"/>
        <v>100.4</v>
      </c>
      <c r="D38" s="45"/>
      <c r="E38" s="45">
        <f t="shared" si="1"/>
        <v>0</v>
      </c>
      <c r="F38" s="85"/>
      <c r="G38" s="86"/>
      <c r="H38" s="35"/>
      <c r="I38" s="23">
        <v>23</v>
      </c>
      <c r="J38" s="22">
        <v>38</v>
      </c>
      <c r="K38" s="22">
        <f t="shared" si="2"/>
        <v>100.4</v>
      </c>
      <c r="L38" s="45"/>
      <c r="M38" s="45">
        <f t="shared" si="3"/>
        <v>0</v>
      </c>
      <c r="N38" s="85"/>
      <c r="O38" s="86"/>
    </row>
    <row r="39" spans="1:15" x14ac:dyDescent="0.25">
      <c r="A39" s="23">
        <v>24</v>
      </c>
      <c r="B39" s="22">
        <v>37</v>
      </c>
      <c r="C39" s="22">
        <f t="shared" si="0"/>
        <v>98.600000000000009</v>
      </c>
      <c r="D39" s="45"/>
      <c r="E39" s="45">
        <f t="shared" si="1"/>
        <v>0</v>
      </c>
      <c r="F39" s="85"/>
      <c r="G39" s="86"/>
      <c r="H39" s="35"/>
      <c r="I39" s="23">
        <v>24</v>
      </c>
      <c r="J39" s="22">
        <v>37</v>
      </c>
      <c r="K39" s="22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3">
        <v>25</v>
      </c>
      <c r="B40" s="22">
        <v>36</v>
      </c>
      <c r="C40" s="22">
        <f t="shared" si="0"/>
        <v>96.8</v>
      </c>
      <c r="D40" s="45"/>
      <c r="E40" s="45">
        <f t="shared" si="1"/>
        <v>0</v>
      </c>
      <c r="F40" s="85"/>
      <c r="G40" s="86"/>
      <c r="H40" s="35"/>
      <c r="I40" s="23">
        <v>25</v>
      </c>
      <c r="J40" s="22">
        <v>36</v>
      </c>
      <c r="K40" s="22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3">
        <v>26</v>
      </c>
      <c r="B41" s="22">
        <v>35</v>
      </c>
      <c r="C41" s="22">
        <f t="shared" si="0"/>
        <v>95</v>
      </c>
      <c r="D41" s="45"/>
      <c r="E41" s="45">
        <f t="shared" si="1"/>
        <v>0</v>
      </c>
      <c r="F41" s="85"/>
      <c r="G41" s="86"/>
      <c r="H41" s="35"/>
      <c r="I41" s="23">
        <v>26</v>
      </c>
      <c r="J41" s="22">
        <v>35</v>
      </c>
      <c r="K41" s="22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3"/>
      <c r="B42" s="121" t="s">
        <v>40</v>
      </c>
      <c r="C42" s="121"/>
      <c r="D42" s="121"/>
      <c r="E42" s="121"/>
      <c r="F42" s="121"/>
      <c r="G42" s="122"/>
      <c r="H42" s="35"/>
      <c r="I42" s="23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3"/>
      <c r="B43" s="137"/>
      <c r="C43" s="137"/>
      <c r="D43" s="137"/>
      <c r="E43" s="137"/>
      <c r="F43" s="137"/>
      <c r="G43" s="138"/>
      <c r="H43" s="7"/>
      <c r="I43" s="23"/>
      <c r="J43" s="137"/>
      <c r="K43" s="137"/>
      <c r="L43" s="137"/>
      <c r="M43" s="137"/>
      <c r="N43" s="137"/>
      <c r="O43" s="138"/>
    </row>
    <row r="44" spans="1:15" x14ac:dyDescent="0.25">
      <c r="A44" s="23"/>
      <c r="B44" s="137"/>
      <c r="C44" s="137"/>
      <c r="D44" s="137"/>
      <c r="E44" s="137"/>
      <c r="F44" s="137"/>
      <c r="G44" s="138"/>
      <c r="H44" s="7"/>
      <c r="I44" s="23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991C-1092-4173-B6BD-C7D322FEFCE8}">
  <dimension ref="A1:U75"/>
  <sheetViews>
    <sheetView workbookViewId="0">
      <selection activeCell="J43" sqref="J43:O43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374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377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375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80" t="s">
        <v>7</v>
      </c>
      <c r="J7" s="81"/>
      <c r="K7" s="18" t="s">
        <v>378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358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358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376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299</v>
      </c>
      <c r="L9" s="19" t="s">
        <v>20</v>
      </c>
      <c r="M9" s="18" t="s">
        <v>15</v>
      </c>
      <c r="N9" s="18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">
        <v>63</v>
      </c>
      <c r="L10" s="112"/>
      <c r="M10" s="28" t="s">
        <v>22</v>
      </c>
      <c r="N10" s="47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>
        <v>0.90500000000000003</v>
      </c>
      <c r="D12" s="107"/>
      <c r="E12" s="130" t="s">
        <v>31</v>
      </c>
      <c r="F12" s="130"/>
      <c r="G12" s="50">
        <f>(141.5/C12)-131.5</f>
        <v>24.853591160220986</v>
      </c>
      <c r="H12" s="36"/>
      <c r="I12" s="129" t="s">
        <v>30</v>
      </c>
      <c r="J12" s="130"/>
      <c r="K12" s="140" t="s">
        <v>45</v>
      </c>
      <c r="L12" s="136"/>
      <c r="M12" s="130" t="s">
        <v>31</v>
      </c>
      <c r="N12" s="130"/>
      <c r="O12" s="55" t="s">
        <v>45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3">
        <v>1</v>
      </c>
      <c r="B16" s="22">
        <v>60</v>
      </c>
      <c r="C16" s="22">
        <f>(9/5)*B16+32</f>
        <v>140</v>
      </c>
      <c r="D16" s="45">
        <v>1.6</v>
      </c>
      <c r="E16" s="45">
        <f>D16*100</f>
        <v>160</v>
      </c>
      <c r="F16" s="85"/>
      <c r="G16" s="86"/>
      <c r="H16" s="35"/>
      <c r="I16" s="23">
        <v>1</v>
      </c>
      <c r="J16" s="22">
        <v>60</v>
      </c>
      <c r="K16" s="22">
        <f>(9/5)*J16+32</f>
        <v>140</v>
      </c>
      <c r="L16" s="56" t="s">
        <v>45</v>
      </c>
      <c r="M16" s="56" t="s">
        <v>45</v>
      </c>
      <c r="N16" s="85"/>
      <c r="O16" s="86"/>
    </row>
    <row r="17" spans="1:15" x14ac:dyDescent="0.25">
      <c r="A17" s="23">
        <v>2</v>
      </c>
      <c r="B17" s="22">
        <v>59</v>
      </c>
      <c r="C17" s="22">
        <f t="shared" ref="C17:C41" si="0">(9/5)*B17+32</f>
        <v>138.19999999999999</v>
      </c>
      <c r="D17" s="45">
        <v>1.6</v>
      </c>
      <c r="E17" s="45">
        <f t="shared" ref="E17:E39" si="1">D17*100</f>
        <v>160</v>
      </c>
      <c r="F17" s="85"/>
      <c r="G17" s="86"/>
      <c r="H17" s="35"/>
      <c r="I17" s="23">
        <v>2</v>
      </c>
      <c r="J17" s="22">
        <v>59</v>
      </c>
      <c r="K17" s="22">
        <f t="shared" ref="K17:K41" si="2">(9/5)*J17+32</f>
        <v>138.19999999999999</v>
      </c>
      <c r="L17" s="56" t="s">
        <v>45</v>
      </c>
      <c r="M17" s="56" t="s">
        <v>45</v>
      </c>
      <c r="N17" s="85"/>
      <c r="O17" s="86"/>
    </row>
    <row r="18" spans="1:15" x14ac:dyDescent="0.25">
      <c r="A18" s="23">
        <v>3</v>
      </c>
      <c r="B18" s="22">
        <v>58</v>
      </c>
      <c r="C18" s="22">
        <f t="shared" si="0"/>
        <v>136.4</v>
      </c>
      <c r="D18" s="45">
        <v>1.6</v>
      </c>
      <c r="E18" s="45">
        <f t="shared" si="1"/>
        <v>160</v>
      </c>
      <c r="F18" s="85"/>
      <c r="G18" s="86"/>
      <c r="H18" s="35"/>
      <c r="I18" s="23">
        <v>3</v>
      </c>
      <c r="J18" s="22">
        <v>58</v>
      </c>
      <c r="K18" s="22">
        <f t="shared" si="2"/>
        <v>136.4</v>
      </c>
      <c r="L18" s="56" t="s">
        <v>45</v>
      </c>
      <c r="M18" s="56" t="s">
        <v>45</v>
      </c>
      <c r="N18" s="85"/>
      <c r="O18" s="86"/>
    </row>
    <row r="19" spans="1:15" x14ac:dyDescent="0.25">
      <c r="A19" s="23">
        <v>4</v>
      </c>
      <c r="B19" s="22">
        <v>57</v>
      </c>
      <c r="C19" s="22">
        <f t="shared" si="0"/>
        <v>134.60000000000002</v>
      </c>
      <c r="D19" s="45">
        <v>1.6</v>
      </c>
      <c r="E19" s="45">
        <f t="shared" si="1"/>
        <v>160</v>
      </c>
      <c r="F19" s="85"/>
      <c r="G19" s="86"/>
      <c r="H19" s="35"/>
      <c r="I19" s="23">
        <v>4</v>
      </c>
      <c r="J19" s="22">
        <v>57</v>
      </c>
      <c r="K19" s="22">
        <f t="shared" si="2"/>
        <v>134.60000000000002</v>
      </c>
      <c r="L19" s="56" t="s">
        <v>45</v>
      </c>
      <c r="M19" s="56" t="s">
        <v>45</v>
      </c>
      <c r="N19" s="85"/>
      <c r="O19" s="86"/>
    </row>
    <row r="20" spans="1:15" x14ac:dyDescent="0.25">
      <c r="A20" s="23">
        <v>5</v>
      </c>
      <c r="B20" s="22">
        <v>56</v>
      </c>
      <c r="C20" s="22">
        <f t="shared" si="0"/>
        <v>132.80000000000001</v>
      </c>
      <c r="D20" s="45">
        <v>1.6</v>
      </c>
      <c r="E20" s="45">
        <f t="shared" si="1"/>
        <v>160</v>
      </c>
      <c r="F20" s="85"/>
      <c r="G20" s="86"/>
      <c r="H20" s="35"/>
      <c r="I20" s="23">
        <v>5</v>
      </c>
      <c r="J20" s="22">
        <v>56</v>
      </c>
      <c r="K20" s="22">
        <f t="shared" si="2"/>
        <v>132.80000000000001</v>
      </c>
      <c r="L20" s="56" t="s">
        <v>45</v>
      </c>
      <c r="M20" s="56" t="s">
        <v>45</v>
      </c>
      <c r="N20" s="85"/>
      <c r="O20" s="86"/>
    </row>
    <row r="21" spans="1:15" x14ac:dyDescent="0.25">
      <c r="A21" s="23">
        <v>6</v>
      </c>
      <c r="B21" s="22">
        <v>55</v>
      </c>
      <c r="C21" s="22">
        <f t="shared" si="0"/>
        <v>131</v>
      </c>
      <c r="D21" s="45">
        <v>1.6</v>
      </c>
      <c r="E21" s="45">
        <f t="shared" si="1"/>
        <v>160</v>
      </c>
      <c r="F21" s="85"/>
      <c r="G21" s="86"/>
      <c r="H21" s="35"/>
      <c r="I21" s="23">
        <v>6</v>
      </c>
      <c r="J21" s="22">
        <v>55</v>
      </c>
      <c r="K21" s="22">
        <f t="shared" si="2"/>
        <v>131</v>
      </c>
      <c r="L21" s="56" t="s">
        <v>45</v>
      </c>
      <c r="M21" s="56" t="s">
        <v>45</v>
      </c>
      <c r="N21" s="85"/>
      <c r="O21" s="86"/>
    </row>
    <row r="22" spans="1:15" x14ac:dyDescent="0.25">
      <c r="A22" s="23">
        <v>7</v>
      </c>
      <c r="B22" s="22">
        <v>54</v>
      </c>
      <c r="C22" s="22">
        <f t="shared" si="0"/>
        <v>129.19999999999999</v>
      </c>
      <c r="D22" s="45">
        <v>1.6</v>
      </c>
      <c r="E22" s="45">
        <f t="shared" si="1"/>
        <v>160</v>
      </c>
      <c r="F22" s="85"/>
      <c r="G22" s="86"/>
      <c r="H22" s="35"/>
      <c r="I22" s="23">
        <v>7</v>
      </c>
      <c r="J22" s="22">
        <v>54</v>
      </c>
      <c r="K22" s="22">
        <f t="shared" si="2"/>
        <v>129.19999999999999</v>
      </c>
      <c r="L22" s="56" t="s">
        <v>45</v>
      </c>
      <c r="M22" s="56" t="s">
        <v>45</v>
      </c>
      <c r="N22" s="85"/>
      <c r="O22" s="86"/>
    </row>
    <row r="23" spans="1:15" x14ac:dyDescent="0.25">
      <c r="A23" s="23">
        <v>8</v>
      </c>
      <c r="B23" s="22">
        <v>53</v>
      </c>
      <c r="C23" s="22">
        <f t="shared" si="0"/>
        <v>127.4</v>
      </c>
      <c r="D23" s="45">
        <v>1.6</v>
      </c>
      <c r="E23" s="45">
        <f t="shared" si="1"/>
        <v>160</v>
      </c>
      <c r="F23" s="85"/>
      <c r="G23" s="86"/>
      <c r="H23" s="35"/>
      <c r="I23" s="23">
        <v>8</v>
      </c>
      <c r="J23" s="22">
        <v>53</v>
      </c>
      <c r="K23" s="22">
        <f t="shared" si="2"/>
        <v>127.4</v>
      </c>
      <c r="L23" s="56" t="s">
        <v>45</v>
      </c>
      <c r="M23" s="56" t="s">
        <v>45</v>
      </c>
      <c r="N23" s="85"/>
      <c r="O23" s="86"/>
    </row>
    <row r="24" spans="1:15" x14ac:dyDescent="0.25">
      <c r="A24" s="23">
        <v>9</v>
      </c>
      <c r="B24" s="22">
        <v>52</v>
      </c>
      <c r="C24" s="22">
        <f t="shared" si="0"/>
        <v>125.60000000000001</v>
      </c>
      <c r="D24" s="45">
        <v>1.6</v>
      </c>
      <c r="E24" s="45">
        <f t="shared" si="1"/>
        <v>160</v>
      </c>
      <c r="F24" s="85"/>
      <c r="G24" s="86"/>
      <c r="H24" s="35"/>
      <c r="I24" s="23">
        <v>9</v>
      </c>
      <c r="J24" s="22">
        <v>52</v>
      </c>
      <c r="K24" s="22">
        <f t="shared" si="2"/>
        <v>125.60000000000001</v>
      </c>
      <c r="L24" s="56" t="s">
        <v>45</v>
      </c>
      <c r="M24" s="56" t="s">
        <v>45</v>
      </c>
      <c r="N24" s="85"/>
      <c r="O24" s="86"/>
    </row>
    <row r="25" spans="1:15" x14ac:dyDescent="0.25">
      <c r="A25" s="23">
        <v>10</v>
      </c>
      <c r="B25" s="22">
        <v>51</v>
      </c>
      <c r="C25" s="22">
        <f t="shared" si="0"/>
        <v>123.8</v>
      </c>
      <c r="D25" s="45">
        <v>1.6</v>
      </c>
      <c r="E25" s="45">
        <f t="shared" si="1"/>
        <v>160</v>
      </c>
      <c r="F25" s="85"/>
      <c r="G25" s="86"/>
      <c r="H25" s="35"/>
      <c r="I25" s="23">
        <v>10</v>
      </c>
      <c r="J25" s="22">
        <v>51</v>
      </c>
      <c r="K25" s="22">
        <f t="shared" si="2"/>
        <v>123.8</v>
      </c>
      <c r="L25" s="56" t="s">
        <v>45</v>
      </c>
      <c r="M25" s="56" t="s">
        <v>45</v>
      </c>
      <c r="N25" s="85"/>
      <c r="O25" s="86"/>
    </row>
    <row r="26" spans="1:15" x14ac:dyDescent="0.25">
      <c r="A26" s="23">
        <v>11</v>
      </c>
      <c r="B26" s="22">
        <v>50</v>
      </c>
      <c r="C26" s="22">
        <f t="shared" si="0"/>
        <v>122</v>
      </c>
      <c r="D26" s="45">
        <v>1.6</v>
      </c>
      <c r="E26" s="45">
        <f t="shared" si="1"/>
        <v>160</v>
      </c>
      <c r="F26" s="85"/>
      <c r="G26" s="86"/>
      <c r="H26" s="35"/>
      <c r="I26" s="23">
        <v>11</v>
      </c>
      <c r="J26" s="22">
        <v>50</v>
      </c>
      <c r="K26" s="22">
        <f t="shared" si="2"/>
        <v>122</v>
      </c>
      <c r="L26" s="56" t="s">
        <v>45</v>
      </c>
      <c r="M26" s="56" t="s">
        <v>45</v>
      </c>
      <c r="N26" s="85"/>
      <c r="O26" s="86"/>
    </row>
    <row r="27" spans="1:15" x14ac:dyDescent="0.25">
      <c r="A27" s="23">
        <v>12</v>
      </c>
      <c r="B27" s="22">
        <v>49</v>
      </c>
      <c r="C27" s="22">
        <f t="shared" si="0"/>
        <v>120.2</v>
      </c>
      <c r="D27" s="45">
        <v>1.6</v>
      </c>
      <c r="E27" s="45">
        <f t="shared" si="1"/>
        <v>160</v>
      </c>
      <c r="F27" s="85"/>
      <c r="G27" s="86"/>
      <c r="H27" s="35"/>
      <c r="I27" s="23">
        <v>12</v>
      </c>
      <c r="J27" s="22">
        <v>49</v>
      </c>
      <c r="K27" s="22">
        <f t="shared" si="2"/>
        <v>120.2</v>
      </c>
      <c r="L27" s="56" t="s">
        <v>45</v>
      </c>
      <c r="M27" s="56" t="s">
        <v>45</v>
      </c>
      <c r="N27" s="85"/>
      <c r="O27" s="86"/>
    </row>
    <row r="28" spans="1:15" x14ac:dyDescent="0.25">
      <c r="A28" s="23">
        <v>13</v>
      </c>
      <c r="B28" s="22">
        <v>48</v>
      </c>
      <c r="C28" s="22">
        <f t="shared" si="0"/>
        <v>118.4</v>
      </c>
      <c r="D28" s="45">
        <v>1.7</v>
      </c>
      <c r="E28" s="45">
        <f t="shared" si="1"/>
        <v>170</v>
      </c>
      <c r="F28" s="85"/>
      <c r="G28" s="86"/>
      <c r="H28" s="35"/>
      <c r="I28" s="23">
        <v>13</v>
      </c>
      <c r="J28" s="22">
        <v>48</v>
      </c>
      <c r="K28" s="22">
        <f t="shared" si="2"/>
        <v>118.4</v>
      </c>
      <c r="L28" s="56" t="s">
        <v>45</v>
      </c>
      <c r="M28" s="56" t="s">
        <v>45</v>
      </c>
      <c r="N28" s="85"/>
      <c r="O28" s="86"/>
    </row>
    <row r="29" spans="1:15" x14ac:dyDescent="0.25">
      <c r="A29" s="23">
        <v>14</v>
      </c>
      <c r="B29" s="22">
        <v>47</v>
      </c>
      <c r="C29" s="22">
        <f t="shared" si="0"/>
        <v>116.60000000000001</v>
      </c>
      <c r="D29" s="45">
        <v>1.7</v>
      </c>
      <c r="E29" s="45">
        <f t="shared" si="1"/>
        <v>170</v>
      </c>
      <c r="F29" s="85"/>
      <c r="G29" s="86"/>
      <c r="H29" s="35"/>
      <c r="I29" s="23">
        <v>14</v>
      </c>
      <c r="J29" s="22">
        <v>47</v>
      </c>
      <c r="K29" s="22">
        <f t="shared" si="2"/>
        <v>116.60000000000001</v>
      </c>
      <c r="L29" s="56" t="s">
        <v>45</v>
      </c>
      <c r="M29" s="56" t="s">
        <v>45</v>
      </c>
      <c r="N29" s="85"/>
      <c r="O29" s="86"/>
    </row>
    <row r="30" spans="1:15" x14ac:dyDescent="0.25">
      <c r="A30" s="23">
        <v>15</v>
      </c>
      <c r="B30" s="22">
        <v>46</v>
      </c>
      <c r="C30" s="22">
        <f t="shared" si="0"/>
        <v>114.8</v>
      </c>
      <c r="D30" s="45">
        <v>1.8</v>
      </c>
      <c r="E30" s="45">
        <f t="shared" si="1"/>
        <v>180</v>
      </c>
      <c r="F30" s="85"/>
      <c r="G30" s="86"/>
      <c r="H30" s="35"/>
      <c r="I30" s="23">
        <v>15</v>
      </c>
      <c r="J30" s="22">
        <v>46</v>
      </c>
      <c r="K30" s="22">
        <f t="shared" si="2"/>
        <v>114.8</v>
      </c>
      <c r="L30" s="56" t="s">
        <v>45</v>
      </c>
      <c r="M30" s="56" t="s">
        <v>45</v>
      </c>
      <c r="N30" s="85"/>
      <c r="O30" s="86"/>
    </row>
    <row r="31" spans="1:15" x14ac:dyDescent="0.25">
      <c r="A31" s="23">
        <v>16</v>
      </c>
      <c r="B31" s="22">
        <v>45</v>
      </c>
      <c r="C31" s="22">
        <f t="shared" si="0"/>
        <v>113</v>
      </c>
      <c r="D31" s="45">
        <v>1.8</v>
      </c>
      <c r="E31" s="45">
        <f t="shared" si="1"/>
        <v>180</v>
      </c>
      <c r="F31" s="85"/>
      <c r="G31" s="86"/>
      <c r="H31" s="35"/>
      <c r="I31" s="23">
        <v>16</v>
      </c>
      <c r="J31" s="22">
        <v>45</v>
      </c>
      <c r="K31" s="22">
        <f t="shared" si="2"/>
        <v>113</v>
      </c>
      <c r="L31" s="56" t="s">
        <v>45</v>
      </c>
      <c r="M31" s="56" t="s">
        <v>45</v>
      </c>
      <c r="N31" s="85"/>
      <c r="O31" s="86"/>
    </row>
    <row r="32" spans="1:15" x14ac:dyDescent="0.25">
      <c r="A32" s="23">
        <v>17</v>
      </c>
      <c r="B32" s="22">
        <v>44</v>
      </c>
      <c r="C32" s="22">
        <f t="shared" si="0"/>
        <v>111.2</v>
      </c>
      <c r="D32" s="45">
        <v>1.9</v>
      </c>
      <c r="E32" s="45">
        <f t="shared" si="1"/>
        <v>190</v>
      </c>
      <c r="F32" s="85"/>
      <c r="G32" s="86"/>
      <c r="H32" s="35"/>
      <c r="I32" s="23">
        <v>17</v>
      </c>
      <c r="J32" s="22">
        <v>44</v>
      </c>
      <c r="K32" s="22">
        <f t="shared" si="2"/>
        <v>111.2</v>
      </c>
      <c r="L32" s="56" t="s">
        <v>45</v>
      </c>
      <c r="M32" s="56" t="s">
        <v>45</v>
      </c>
      <c r="N32" s="85"/>
      <c r="O32" s="86"/>
    </row>
    <row r="33" spans="1:15" x14ac:dyDescent="0.25">
      <c r="A33" s="23">
        <v>18</v>
      </c>
      <c r="B33" s="22">
        <v>43</v>
      </c>
      <c r="C33" s="22">
        <f t="shared" si="0"/>
        <v>109.4</v>
      </c>
      <c r="D33" s="46">
        <v>2</v>
      </c>
      <c r="E33" s="45">
        <f t="shared" si="1"/>
        <v>200</v>
      </c>
      <c r="F33" s="85"/>
      <c r="G33" s="86"/>
      <c r="H33" s="35"/>
      <c r="I33" s="23">
        <v>18</v>
      </c>
      <c r="J33" s="22">
        <v>43</v>
      </c>
      <c r="K33" s="22">
        <f t="shared" si="2"/>
        <v>109.4</v>
      </c>
      <c r="L33" s="56" t="s">
        <v>45</v>
      </c>
      <c r="M33" s="56" t="s">
        <v>45</v>
      </c>
      <c r="N33" s="85"/>
      <c r="O33" s="86"/>
    </row>
    <row r="34" spans="1:15" x14ac:dyDescent="0.25">
      <c r="A34" s="23">
        <v>19</v>
      </c>
      <c r="B34" s="22">
        <v>42</v>
      </c>
      <c r="C34" s="22">
        <f t="shared" si="0"/>
        <v>107.60000000000001</v>
      </c>
      <c r="D34" s="45">
        <v>2.1</v>
      </c>
      <c r="E34" s="45">
        <f t="shared" si="1"/>
        <v>210</v>
      </c>
      <c r="F34" s="85"/>
      <c r="G34" s="86"/>
      <c r="H34" s="35"/>
      <c r="I34" s="23">
        <v>19</v>
      </c>
      <c r="J34" s="22">
        <v>42</v>
      </c>
      <c r="K34" s="22">
        <f t="shared" si="2"/>
        <v>107.60000000000001</v>
      </c>
      <c r="L34" s="56" t="s">
        <v>45</v>
      </c>
      <c r="M34" s="56" t="s">
        <v>45</v>
      </c>
      <c r="N34" s="85"/>
      <c r="O34" s="86"/>
    </row>
    <row r="35" spans="1:15" x14ac:dyDescent="0.25">
      <c r="A35" s="23">
        <v>20</v>
      </c>
      <c r="B35" s="22">
        <v>41</v>
      </c>
      <c r="C35" s="22">
        <f t="shared" si="0"/>
        <v>105.8</v>
      </c>
      <c r="D35" s="45">
        <v>2.1</v>
      </c>
      <c r="E35" s="45">
        <f t="shared" si="1"/>
        <v>210</v>
      </c>
      <c r="F35" s="85"/>
      <c r="G35" s="86"/>
      <c r="H35" s="35"/>
      <c r="I35" s="23">
        <v>20</v>
      </c>
      <c r="J35" s="22">
        <v>41</v>
      </c>
      <c r="K35" s="22">
        <f t="shared" si="2"/>
        <v>105.8</v>
      </c>
      <c r="L35" s="56" t="s">
        <v>45</v>
      </c>
      <c r="M35" s="56" t="s">
        <v>45</v>
      </c>
      <c r="N35" s="85"/>
      <c r="O35" s="86"/>
    </row>
    <row r="36" spans="1:15" x14ac:dyDescent="0.25">
      <c r="A36" s="23">
        <v>21</v>
      </c>
      <c r="B36" s="22">
        <v>40</v>
      </c>
      <c r="C36" s="22">
        <f t="shared" si="0"/>
        <v>104</v>
      </c>
      <c r="D36" s="45">
        <v>2.2000000000000002</v>
      </c>
      <c r="E36" s="45">
        <f t="shared" si="1"/>
        <v>220.00000000000003</v>
      </c>
      <c r="F36" s="85"/>
      <c r="G36" s="86"/>
      <c r="H36" s="35"/>
      <c r="I36" s="23">
        <v>21</v>
      </c>
      <c r="J36" s="22">
        <v>40</v>
      </c>
      <c r="K36" s="22">
        <f t="shared" si="2"/>
        <v>104</v>
      </c>
      <c r="L36" s="56" t="s">
        <v>45</v>
      </c>
      <c r="M36" s="56" t="s">
        <v>45</v>
      </c>
      <c r="N36" s="85"/>
      <c r="O36" s="86"/>
    </row>
    <row r="37" spans="1:15" x14ac:dyDescent="0.25">
      <c r="A37" s="23">
        <v>22</v>
      </c>
      <c r="B37" s="22">
        <v>39</v>
      </c>
      <c r="C37" s="22">
        <f t="shared" si="0"/>
        <v>102.2</v>
      </c>
      <c r="D37" s="45">
        <v>2.4</v>
      </c>
      <c r="E37" s="45">
        <f t="shared" si="1"/>
        <v>240</v>
      </c>
      <c r="F37" s="85"/>
      <c r="G37" s="86"/>
      <c r="H37" s="35"/>
      <c r="I37" s="23">
        <v>22</v>
      </c>
      <c r="J37" s="22">
        <v>39</v>
      </c>
      <c r="K37" s="22">
        <f t="shared" si="2"/>
        <v>102.2</v>
      </c>
      <c r="L37" s="56" t="s">
        <v>45</v>
      </c>
      <c r="M37" s="56" t="s">
        <v>45</v>
      </c>
      <c r="N37" s="85"/>
      <c r="O37" s="86"/>
    </row>
    <row r="38" spans="1:15" x14ac:dyDescent="0.25">
      <c r="A38" s="23">
        <v>23</v>
      </c>
      <c r="B38" s="22">
        <v>38</v>
      </c>
      <c r="C38" s="22">
        <f t="shared" si="0"/>
        <v>100.4</v>
      </c>
      <c r="D38" s="45">
        <v>2.6</v>
      </c>
      <c r="E38" s="45">
        <f t="shared" si="1"/>
        <v>260</v>
      </c>
      <c r="F38" s="85"/>
      <c r="G38" s="86"/>
      <c r="H38" s="35"/>
      <c r="I38" s="23">
        <v>23</v>
      </c>
      <c r="J38" s="22">
        <v>38</v>
      </c>
      <c r="K38" s="22">
        <f t="shared" si="2"/>
        <v>100.4</v>
      </c>
      <c r="L38" s="56" t="s">
        <v>45</v>
      </c>
      <c r="M38" s="56" t="s">
        <v>45</v>
      </c>
      <c r="N38" s="85"/>
      <c r="O38" s="86"/>
    </row>
    <row r="39" spans="1:15" x14ac:dyDescent="0.25">
      <c r="A39" s="23">
        <v>24</v>
      </c>
      <c r="B39" s="22">
        <v>37</v>
      </c>
      <c r="C39" s="22">
        <f t="shared" si="0"/>
        <v>98.600000000000009</v>
      </c>
      <c r="D39" s="46">
        <v>3</v>
      </c>
      <c r="E39" s="45">
        <f t="shared" si="1"/>
        <v>300</v>
      </c>
      <c r="F39" s="85"/>
      <c r="G39" s="86"/>
      <c r="H39" s="35"/>
      <c r="I39" s="23">
        <v>24</v>
      </c>
      <c r="J39" s="22">
        <v>37</v>
      </c>
      <c r="K39" s="22">
        <f t="shared" si="2"/>
        <v>98.600000000000009</v>
      </c>
      <c r="L39" s="56" t="s">
        <v>45</v>
      </c>
      <c r="M39" s="56" t="s">
        <v>45</v>
      </c>
      <c r="N39" s="85"/>
      <c r="O39" s="86"/>
    </row>
    <row r="40" spans="1:15" x14ac:dyDescent="0.25">
      <c r="A40" s="23">
        <v>25</v>
      </c>
      <c r="B40" s="22">
        <v>36</v>
      </c>
      <c r="C40" s="22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3">
        <v>25</v>
      </c>
      <c r="J40" s="22">
        <v>36</v>
      </c>
      <c r="K40" s="22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3">
        <v>26</v>
      </c>
      <c r="B41" s="22">
        <v>35</v>
      </c>
      <c r="C41" s="22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3">
        <v>26</v>
      </c>
      <c r="J41" s="22">
        <v>35</v>
      </c>
      <c r="K41" s="22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3"/>
      <c r="B42" s="121" t="s">
        <v>40</v>
      </c>
      <c r="C42" s="121"/>
      <c r="D42" s="121"/>
      <c r="E42" s="121"/>
      <c r="F42" s="121"/>
      <c r="G42" s="122"/>
      <c r="H42" s="35"/>
      <c r="I42" s="23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3"/>
      <c r="B43" s="137"/>
      <c r="C43" s="137"/>
      <c r="D43" s="137"/>
      <c r="E43" s="137"/>
      <c r="F43" s="137"/>
      <c r="G43" s="138"/>
      <c r="H43" s="7"/>
      <c r="I43" s="23"/>
      <c r="J43" s="132" t="s">
        <v>379</v>
      </c>
      <c r="K43" s="133"/>
      <c r="L43" s="133"/>
      <c r="M43" s="133"/>
      <c r="N43" s="133"/>
      <c r="O43" s="134"/>
    </row>
    <row r="44" spans="1:15" x14ac:dyDescent="0.25">
      <c r="A44" s="23"/>
      <c r="B44" s="137"/>
      <c r="C44" s="137"/>
      <c r="D44" s="137"/>
      <c r="E44" s="137"/>
      <c r="F44" s="137"/>
      <c r="G44" s="138"/>
      <c r="H44" s="7"/>
      <c r="I44" s="23"/>
      <c r="J44" s="132" t="s">
        <v>116</v>
      </c>
      <c r="K44" s="133"/>
      <c r="L44" s="133"/>
      <c r="M44" s="133"/>
      <c r="N44" s="133"/>
      <c r="O44" s="134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E6AC-289C-4A2A-9C68-F6E8E55FBA34}">
  <dimension ref="A1:U75"/>
  <sheetViews>
    <sheetView workbookViewId="0">
      <selection activeCell="C7" sqref="C7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204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208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205</v>
      </c>
      <c r="D7" s="19" t="s">
        <v>17</v>
      </c>
      <c r="E7" s="18" t="s">
        <v>167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209</v>
      </c>
      <c r="L7" s="19" t="s">
        <v>17</v>
      </c>
      <c r="M7" s="18" t="s">
        <v>210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206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17-5-21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207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92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>
        <v>0.92500000000000004</v>
      </c>
      <c r="D12" s="107"/>
      <c r="E12" s="130" t="s">
        <v>31</v>
      </c>
      <c r="F12" s="130"/>
      <c r="G12" s="50">
        <f>(141.5/C12)-131.5</f>
        <v>21.472972972972968</v>
      </c>
      <c r="H12" s="36"/>
      <c r="I12" s="129" t="s">
        <v>30</v>
      </c>
      <c r="J12" s="130"/>
      <c r="K12" s="136">
        <v>0.91500000000000004</v>
      </c>
      <c r="L12" s="136"/>
      <c r="M12" s="130" t="s">
        <v>31</v>
      </c>
      <c r="N12" s="130"/>
      <c r="O12" s="50">
        <f>(141.5/K12)-131.5</f>
        <v>23.144808743169392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3">
        <v>1</v>
      </c>
      <c r="B16" s="22">
        <v>60</v>
      </c>
      <c r="C16" s="22">
        <f>(9/5)*B16+32</f>
        <v>140</v>
      </c>
      <c r="D16" s="45">
        <v>1.9</v>
      </c>
      <c r="E16" s="45">
        <f>D16*100</f>
        <v>190</v>
      </c>
      <c r="F16" s="85"/>
      <c r="G16" s="86"/>
      <c r="H16" s="35"/>
      <c r="I16" s="23">
        <v>1</v>
      </c>
      <c r="J16" s="22">
        <v>60</v>
      </c>
      <c r="K16" s="22">
        <f>(9/5)*J16+32</f>
        <v>140</v>
      </c>
      <c r="L16" s="45">
        <v>1.6</v>
      </c>
      <c r="M16" s="45">
        <f>L16*100</f>
        <v>160</v>
      </c>
      <c r="N16" s="85"/>
      <c r="O16" s="86"/>
    </row>
    <row r="17" spans="1:15" x14ac:dyDescent="0.25">
      <c r="A17" s="23">
        <v>2</v>
      </c>
      <c r="B17" s="22">
        <v>59</v>
      </c>
      <c r="C17" s="22">
        <f t="shared" ref="C17:C41" si="0">(9/5)*B17+32</f>
        <v>138.19999999999999</v>
      </c>
      <c r="D17" s="46">
        <v>2</v>
      </c>
      <c r="E17" s="45">
        <f t="shared" ref="E17:E39" si="1">D17*100</f>
        <v>200</v>
      </c>
      <c r="F17" s="85"/>
      <c r="G17" s="86"/>
      <c r="H17" s="35"/>
      <c r="I17" s="23">
        <v>2</v>
      </c>
      <c r="J17" s="22">
        <v>59</v>
      </c>
      <c r="K17" s="22">
        <f t="shared" ref="K17:K41" si="2">(9/5)*J17+32</f>
        <v>138.19999999999999</v>
      </c>
      <c r="L17" s="45">
        <v>1.7</v>
      </c>
      <c r="M17" s="45">
        <f t="shared" ref="M17:M39" si="3">L17*100</f>
        <v>170</v>
      </c>
      <c r="N17" s="85"/>
      <c r="O17" s="86"/>
    </row>
    <row r="18" spans="1:15" x14ac:dyDescent="0.25">
      <c r="A18" s="23">
        <v>3</v>
      </c>
      <c r="B18" s="22">
        <v>58</v>
      </c>
      <c r="C18" s="22">
        <f t="shared" si="0"/>
        <v>136.4</v>
      </c>
      <c r="D18" s="46">
        <v>2</v>
      </c>
      <c r="E18" s="45">
        <f t="shared" si="1"/>
        <v>200</v>
      </c>
      <c r="F18" s="85"/>
      <c r="G18" s="86"/>
      <c r="H18" s="35"/>
      <c r="I18" s="23">
        <v>3</v>
      </c>
      <c r="J18" s="22">
        <v>58</v>
      </c>
      <c r="K18" s="22">
        <f t="shared" si="2"/>
        <v>136.4</v>
      </c>
      <c r="L18" s="45">
        <v>1.7</v>
      </c>
      <c r="M18" s="45">
        <f t="shared" si="3"/>
        <v>170</v>
      </c>
      <c r="N18" s="85"/>
      <c r="O18" s="86"/>
    </row>
    <row r="19" spans="1:15" x14ac:dyDescent="0.25">
      <c r="A19" s="23">
        <v>4</v>
      </c>
      <c r="B19" s="22">
        <v>57</v>
      </c>
      <c r="C19" s="22">
        <f t="shared" si="0"/>
        <v>134.60000000000002</v>
      </c>
      <c r="D19" s="45">
        <v>2.1</v>
      </c>
      <c r="E19" s="45">
        <f t="shared" si="1"/>
        <v>210</v>
      </c>
      <c r="F19" s="85"/>
      <c r="G19" s="86"/>
      <c r="H19" s="35"/>
      <c r="I19" s="23">
        <v>4</v>
      </c>
      <c r="J19" s="22">
        <v>57</v>
      </c>
      <c r="K19" s="22">
        <f t="shared" si="2"/>
        <v>134.60000000000002</v>
      </c>
      <c r="L19" s="45">
        <v>1.8</v>
      </c>
      <c r="M19" s="45">
        <f t="shared" si="3"/>
        <v>180</v>
      </c>
      <c r="N19" s="85"/>
      <c r="O19" s="86"/>
    </row>
    <row r="20" spans="1:15" x14ac:dyDescent="0.25">
      <c r="A20" s="23">
        <v>5</v>
      </c>
      <c r="B20" s="22">
        <v>56</v>
      </c>
      <c r="C20" s="22">
        <f t="shared" si="0"/>
        <v>132.80000000000001</v>
      </c>
      <c r="D20" s="45">
        <v>2.1</v>
      </c>
      <c r="E20" s="45">
        <f t="shared" si="1"/>
        <v>210</v>
      </c>
      <c r="F20" s="85"/>
      <c r="G20" s="86"/>
      <c r="H20" s="35"/>
      <c r="I20" s="23">
        <v>5</v>
      </c>
      <c r="J20" s="22">
        <v>56</v>
      </c>
      <c r="K20" s="22">
        <f t="shared" si="2"/>
        <v>132.80000000000001</v>
      </c>
      <c r="L20" s="45">
        <v>1.9</v>
      </c>
      <c r="M20" s="45">
        <f t="shared" si="3"/>
        <v>190</v>
      </c>
      <c r="N20" s="85"/>
      <c r="O20" s="86"/>
    </row>
    <row r="21" spans="1:15" x14ac:dyDescent="0.25">
      <c r="A21" s="23">
        <v>6</v>
      </c>
      <c r="B21" s="22">
        <v>55</v>
      </c>
      <c r="C21" s="22">
        <f t="shared" si="0"/>
        <v>131</v>
      </c>
      <c r="D21" s="45">
        <v>2.2000000000000002</v>
      </c>
      <c r="E21" s="45">
        <f t="shared" si="1"/>
        <v>220.00000000000003</v>
      </c>
      <c r="F21" s="85"/>
      <c r="G21" s="86"/>
      <c r="H21" s="35"/>
      <c r="I21" s="23">
        <v>6</v>
      </c>
      <c r="J21" s="22">
        <v>55</v>
      </c>
      <c r="K21" s="22">
        <f t="shared" si="2"/>
        <v>131</v>
      </c>
      <c r="L21" s="46">
        <v>2</v>
      </c>
      <c r="M21" s="45">
        <f t="shared" si="3"/>
        <v>200</v>
      </c>
      <c r="N21" s="85"/>
      <c r="O21" s="86"/>
    </row>
    <row r="22" spans="1:15" x14ac:dyDescent="0.25">
      <c r="A22" s="23">
        <v>7</v>
      </c>
      <c r="B22" s="22">
        <v>54</v>
      </c>
      <c r="C22" s="22">
        <f t="shared" si="0"/>
        <v>129.19999999999999</v>
      </c>
      <c r="D22" s="45">
        <v>2.2999999999999998</v>
      </c>
      <c r="E22" s="45">
        <f t="shared" si="1"/>
        <v>229.99999999999997</v>
      </c>
      <c r="F22" s="85"/>
      <c r="G22" s="86"/>
      <c r="H22" s="35"/>
      <c r="I22" s="23">
        <v>7</v>
      </c>
      <c r="J22" s="22">
        <v>54</v>
      </c>
      <c r="K22" s="22">
        <f t="shared" si="2"/>
        <v>129.19999999999999</v>
      </c>
      <c r="L22" s="45">
        <v>2.1</v>
      </c>
      <c r="M22" s="45">
        <f t="shared" si="3"/>
        <v>210</v>
      </c>
      <c r="N22" s="85"/>
      <c r="O22" s="86"/>
    </row>
    <row r="23" spans="1:15" x14ac:dyDescent="0.25">
      <c r="A23" s="23">
        <v>8</v>
      </c>
      <c r="B23" s="22">
        <v>53</v>
      </c>
      <c r="C23" s="22">
        <f t="shared" si="0"/>
        <v>127.4</v>
      </c>
      <c r="D23" s="45">
        <v>2.2999999999999998</v>
      </c>
      <c r="E23" s="45">
        <f t="shared" si="1"/>
        <v>229.99999999999997</v>
      </c>
      <c r="F23" s="85"/>
      <c r="G23" s="86"/>
      <c r="H23" s="35"/>
      <c r="I23" s="23">
        <v>8</v>
      </c>
      <c r="J23" s="22">
        <v>53</v>
      </c>
      <c r="K23" s="22">
        <f t="shared" si="2"/>
        <v>127.4</v>
      </c>
      <c r="L23" s="45">
        <v>2.2000000000000002</v>
      </c>
      <c r="M23" s="45">
        <f t="shared" si="3"/>
        <v>220.00000000000003</v>
      </c>
      <c r="N23" s="85"/>
      <c r="O23" s="86"/>
    </row>
    <row r="24" spans="1:15" x14ac:dyDescent="0.25">
      <c r="A24" s="23">
        <v>9</v>
      </c>
      <c r="B24" s="22">
        <v>52</v>
      </c>
      <c r="C24" s="22">
        <f t="shared" si="0"/>
        <v>125.60000000000001</v>
      </c>
      <c r="D24" s="45">
        <v>2.4</v>
      </c>
      <c r="E24" s="45">
        <f t="shared" si="1"/>
        <v>240</v>
      </c>
      <c r="F24" s="85"/>
      <c r="G24" s="86"/>
      <c r="H24" s="35"/>
      <c r="I24" s="23">
        <v>9</v>
      </c>
      <c r="J24" s="22">
        <v>52</v>
      </c>
      <c r="K24" s="22">
        <f t="shared" si="2"/>
        <v>125.60000000000001</v>
      </c>
      <c r="L24" s="45">
        <v>2.2999999999999998</v>
      </c>
      <c r="M24" s="45">
        <f t="shared" si="3"/>
        <v>229.99999999999997</v>
      </c>
      <c r="N24" s="85"/>
      <c r="O24" s="86"/>
    </row>
    <row r="25" spans="1:15" x14ac:dyDescent="0.25">
      <c r="A25" s="23">
        <v>10</v>
      </c>
      <c r="B25" s="22">
        <v>51</v>
      </c>
      <c r="C25" s="22">
        <f t="shared" si="0"/>
        <v>123.8</v>
      </c>
      <c r="D25" s="45">
        <v>2.4</v>
      </c>
      <c r="E25" s="45">
        <f t="shared" si="1"/>
        <v>240</v>
      </c>
      <c r="F25" s="85"/>
      <c r="G25" s="86"/>
      <c r="H25" s="35"/>
      <c r="I25" s="23">
        <v>10</v>
      </c>
      <c r="J25" s="22">
        <v>51</v>
      </c>
      <c r="K25" s="22">
        <f t="shared" si="2"/>
        <v>123.8</v>
      </c>
      <c r="L25" s="45">
        <v>2.4</v>
      </c>
      <c r="M25" s="45">
        <f t="shared" si="3"/>
        <v>240</v>
      </c>
      <c r="N25" s="85"/>
      <c r="O25" s="86"/>
    </row>
    <row r="26" spans="1:15" x14ac:dyDescent="0.25">
      <c r="A26" s="23">
        <v>11</v>
      </c>
      <c r="B26" s="22">
        <v>50</v>
      </c>
      <c r="C26" s="22">
        <f t="shared" si="0"/>
        <v>122</v>
      </c>
      <c r="D26" s="45">
        <v>2.5</v>
      </c>
      <c r="E26" s="45">
        <f t="shared" si="1"/>
        <v>250</v>
      </c>
      <c r="F26" s="85"/>
      <c r="G26" s="86"/>
      <c r="H26" s="35"/>
      <c r="I26" s="23">
        <v>11</v>
      </c>
      <c r="J26" s="22">
        <v>50</v>
      </c>
      <c r="K26" s="22">
        <f t="shared" si="2"/>
        <v>122</v>
      </c>
      <c r="L26" s="45">
        <v>2.5</v>
      </c>
      <c r="M26" s="45">
        <f t="shared" si="3"/>
        <v>250</v>
      </c>
      <c r="N26" s="85"/>
      <c r="O26" s="86"/>
    </row>
    <row r="27" spans="1:15" x14ac:dyDescent="0.25">
      <c r="A27" s="23">
        <v>12</v>
      </c>
      <c r="B27" s="22">
        <v>49</v>
      </c>
      <c r="C27" s="22">
        <f t="shared" si="0"/>
        <v>120.2</v>
      </c>
      <c r="D27" s="45">
        <v>2.6</v>
      </c>
      <c r="E27" s="45">
        <f t="shared" si="1"/>
        <v>260</v>
      </c>
      <c r="F27" s="85"/>
      <c r="G27" s="86"/>
      <c r="H27" s="35"/>
      <c r="I27" s="23">
        <v>12</v>
      </c>
      <c r="J27" s="22">
        <v>49</v>
      </c>
      <c r="K27" s="22">
        <f t="shared" si="2"/>
        <v>120.2</v>
      </c>
      <c r="L27" s="45">
        <v>2.6</v>
      </c>
      <c r="M27" s="45">
        <f t="shared" si="3"/>
        <v>260</v>
      </c>
      <c r="N27" s="85"/>
      <c r="O27" s="86"/>
    </row>
    <row r="28" spans="1:15" x14ac:dyDescent="0.25">
      <c r="A28" s="23">
        <v>13</v>
      </c>
      <c r="B28" s="22">
        <v>48</v>
      </c>
      <c r="C28" s="22">
        <f t="shared" si="0"/>
        <v>118.4</v>
      </c>
      <c r="D28" s="45">
        <v>2.7</v>
      </c>
      <c r="E28" s="45">
        <f t="shared" si="1"/>
        <v>270</v>
      </c>
      <c r="F28" s="85"/>
      <c r="G28" s="86"/>
      <c r="H28" s="35"/>
      <c r="I28" s="23">
        <v>13</v>
      </c>
      <c r="J28" s="22">
        <v>48</v>
      </c>
      <c r="K28" s="22">
        <f t="shared" si="2"/>
        <v>118.4</v>
      </c>
      <c r="L28" s="45">
        <v>2.7</v>
      </c>
      <c r="M28" s="45">
        <f t="shared" si="3"/>
        <v>270</v>
      </c>
      <c r="N28" s="85"/>
      <c r="O28" s="86"/>
    </row>
    <row r="29" spans="1:15" x14ac:dyDescent="0.25">
      <c r="A29" s="23">
        <v>14</v>
      </c>
      <c r="B29" s="22">
        <v>47</v>
      </c>
      <c r="C29" s="22">
        <f t="shared" si="0"/>
        <v>116.60000000000001</v>
      </c>
      <c r="D29" s="45">
        <v>2.8</v>
      </c>
      <c r="E29" s="45">
        <f t="shared" si="1"/>
        <v>280</v>
      </c>
      <c r="F29" s="85"/>
      <c r="G29" s="86"/>
      <c r="H29" s="35"/>
      <c r="I29" s="23">
        <v>14</v>
      </c>
      <c r="J29" s="22">
        <v>47</v>
      </c>
      <c r="K29" s="22">
        <f t="shared" si="2"/>
        <v>116.60000000000001</v>
      </c>
      <c r="L29" s="45">
        <v>2.8</v>
      </c>
      <c r="M29" s="45">
        <f t="shared" si="3"/>
        <v>280</v>
      </c>
      <c r="N29" s="85"/>
      <c r="O29" s="86"/>
    </row>
    <row r="30" spans="1:15" x14ac:dyDescent="0.25">
      <c r="A30" s="23">
        <v>15</v>
      </c>
      <c r="B30" s="22">
        <v>46</v>
      </c>
      <c r="C30" s="22">
        <f t="shared" si="0"/>
        <v>114.8</v>
      </c>
      <c r="D30" s="45">
        <v>2.9</v>
      </c>
      <c r="E30" s="45">
        <f t="shared" si="1"/>
        <v>290</v>
      </c>
      <c r="F30" s="85"/>
      <c r="G30" s="86"/>
      <c r="H30" s="35"/>
      <c r="I30" s="23">
        <v>15</v>
      </c>
      <c r="J30" s="22">
        <v>46</v>
      </c>
      <c r="K30" s="22">
        <f t="shared" si="2"/>
        <v>114.8</v>
      </c>
      <c r="L30" s="46">
        <v>2.9</v>
      </c>
      <c r="M30" s="45">
        <f t="shared" si="3"/>
        <v>290</v>
      </c>
      <c r="N30" s="85"/>
      <c r="O30" s="86"/>
    </row>
    <row r="31" spans="1:15" x14ac:dyDescent="0.25">
      <c r="A31" s="23">
        <v>16</v>
      </c>
      <c r="B31" s="22">
        <v>45</v>
      </c>
      <c r="C31" s="22">
        <f t="shared" si="0"/>
        <v>113</v>
      </c>
      <c r="D31" s="46">
        <v>3</v>
      </c>
      <c r="E31" s="45">
        <f t="shared" si="1"/>
        <v>300</v>
      </c>
      <c r="F31" s="85"/>
      <c r="G31" s="86"/>
      <c r="H31" s="35"/>
      <c r="I31" s="23">
        <v>16</v>
      </c>
      <c r="J31" s="22">
        <v>45</v>
      </c>
      <c r="K31" s="22">
        <f t="shared" si="2"/>
        <v>113</v>
      </c>
      <c r="L31" s="45">
        <v>3.1</v>
      </c>
      <c r="M31" s="45">
        <f t="shared" si="3"/>
        <v>310</v>
      </c>
      <c r="N31" s="85"/>
      <c r="O31" s="86"/>
    </row>
    <row r="32" spans="1:15" x14ac:dyDescent="0.25">
      <c r="A32" s="23">
        <v>17</v>
      </c>
      <c r="B32" s="22">
        <v>44</v>
      </c>
      <c r="C32" s="22">
        <f t="shared" si="0"/>
        <v>111.2</v>
      </c>
      <c r="D32" s="45">
        <v>3.1</v>
      </c>
      <c r="E32" s="45">
        <f t="shared" si="1"/>
        <v>310</v>
      </c>
      <c r="F32" s="85"/>
      <c r="G32" s="86"/>
      <c r="H32" s="35"/>
      <c r="I32" s="23">
        <v>17</v>
      </c>
      <c r="J32" s="22">
        <v>44</v>
      </c>
      <c r="K32" s="22">
        <f t="shared" si="2"/>
        <v>111.2</v>
      </c>
      <c r="L32" s="45">
        <v>3.3</v>
      </c>
      <c r="M32" s="45">
        <f t="shared" si="3"/>
        <v>330</v>
      </c>
      <c r="N32" s="85"/>
      <c r="O32" s="86"/>
    </row>
    <row r="33" spans="1:15" x14ac:dyDescent="0.25">
      <c r="A33" s="23">
        <v>18</v>
      </c>
      <c r="B33" s="22">
        <v>43</v>
      </c>
      <c r="C33" s="22">
        <f t="shared" si="0"/>
        <v>109.4</v>
      </c>
      <c r="D33" s="45">
        <v>3.3</v>
      </c>
      <c r="E33" s="45">
        <f t="shared" si="1"/>
        <v>330</v>
      </c>
      <c r="F33" s="85"/>
      <c r="G33" s="86"/>
      <c r="H33" s="35"/>
      <c r="I33" s="23">
        <v>18</v>
      </c>
      <c r="J33" s="22">
        <v>43</v>
      </c>
      <c r="K33" s="22">
        <f t="shared" si="2"/>
        <v>109.4</v>
      </c>
      <c r="L33" s="45">
        <v>3.4</v>
      </c>
      <c r="M33" s="45">
        <f t="shared" si="3"/>
        <v>340</v>
      </c>
      <c r="N33" s="85"/>
      <c r="O33" s="86"/>
    </row>
    <row r="34" spans="1:15" x14ac:dyDescent="0.25">
      <c r="A34" s="23">
        <v>19</v>
      </c>
      <c r="B34" s="22">
        <v>42</v>
      </c>
      <c r="C34" s="22">
        <f t="shared" si="0"/>
        <v>107.60000000000001</v>
      </c>
      <c r="D34" s="45">
        <v>3.5</v>
      </c>
      <c r="E34" s="45">
        <f t="shared" si="1"/>
        <v>350</v>
      </c>
      <c r="F34" s="85"/>
      <c r="G34" s="86"/>
      <c r="H34" s="35"/>
      <c r="I34" s="23">
        <v>19</v>
      </c>
      <c r="J34" s="22">
        <v>42</v>
      </c>
      <c r="K34" s="22">
        <f t="shared" si="2"/>
        <v>107.60000000000001</v>
      </c>
      <c r="L34" s="45">
        <v>3.5</v>
      </c>
      <c r="M34" s="45">
        <f t="shared" si="3"/>
        <v>350</v>
      </c>
      <c r="N34" s="85"/>
      <c r="O34" s="86"/>
    </row>
    <row r="35" spans="1:15" x14ac:dyDescent="0.25">
      <c r="A35" s="23">
        <v>20</v>
      </c>
      <c r="B35" s="22">
        <v>41</v>
      </c>
      <c r="C35" s="22">
        <f t="shared" si="0"/>
        <v>105.8</v>
      </c>
      <c r="D35" s="45">
        <v>3.6</v>
      </c>
      <c r="E35" s="45">
        <f t="shared" si="1"/>
        <v>360</v>
      </c>
      <c r="F35" s="85"/>
      <c r="G35" s="86"/>
      <c r="H35" s="35"/>
      <c r="I35" s="23">
        <v>20</v>
      </c>
      <c r="J35" s="22">
        <v>41</v>
      </c>
      <c r="K35" s="22">
        <f t="shared" si="2"/>
        <v>105.8</v>
      </c>
      <c r="L35" s="45">
        <v>3.7</v>
      </c>
      <c r="M35" s="45">
        <f t="shared" si="3"/>
        <v>370</v>
      </c>
      <c r="N35" s="85"/>
      <c r="O35" s="86"/>
    </row>
    <row r="36" spans="1:15" x14ac:dyDescent="0.25">
      <c r="A36" s="23">
        <v>21</v>
      </c>
      <c r="B36" s="22">
        <v>40</v>
      </c>
      <c r="C36" s="22">
        <f t="shared" si="0"/>
        <v>104</v>
      </c>
      <c r="D36" s="45">
        <v>3.8</v>
      </c>
      <c r="E36" s="45">
        <f t="shared" si="1"/>
        <v>380</v>
      </c>
      <c r="F36" s="85"/>
      <c r="G36" s="86"/>
      <c r="H36" s="35"/>
      <c r="I36" s="23">
        <v>21</v>
      </c>
      <c r="J36" s="22">
        <v>40</v>
      </c>
      <c r="K36" s="22">
        <f t="shared" si="2"/>
        <v>104</v>
      </c>
      <c r="L36" s="45">
        <v>3.9</v>
      </c>
      <c r="M36" s="45">
        <f t="shared" si="3"/>
        <v>390</v>
      </c>
      <c r="N36" s="85"/>
      <c r="O36" s="86"/>
    </row>
    <row r="37" spans="1:15" x14ac:dyDescent="0.25">
      <c r="A37" s="23">
        <v>22</v>
      </c>
      <c r="B37" s="22">
        <v>39</v>
      </c>
      <c r="C37" s="22">
        <f t="shared" si="0"/>
        <v>102.2</v>
      </c>
      <c r="D37" s="46">
        <v>4</v>
      </c>
      <c r="E37" s="45">
        <f t="shared" si="1"/>
        <v>400</v>
      </c>
      <c r="F37" s="85"/>
      <c r="G37" s="86"/>
      <c r="H37" s="35"/>
      <c r="I37" s="23">
        <v>22</v>
      </c>
      <c r="J37" s="22">
        <v>39</v>
      </c>
      <c r="K37" s="22">
        <f t="shared" si="2"/>
        <v>102.2</v>
      </c>
      <c r="L37" s="45">
        <v>4.0999999999999996</v>
      </c>
      <c r="M37" s="45">
        <f t="shared" si="3"/>
        <v>409.99999999999994</v>
      </c>
      <c r="N37" s="85"/>
      <c r="O37" s="86"/>
    </row>
    <row r="38" spans="1:15" x14ac:dyDescent="0.25">
      <c r="A38" s="23">
        <v>23</v>
      </c>
      <c r="B38" s="22">
        <v>38</v>
      </c>
      <c r="C38" s="22">
        <f t="shared" si="0"/>
        <v>100.4</v>
      </c>
      <c r="D38" s="45">
        <v>4.2</v>
      </c>
      <c r="E38" s="45">
        <f t="shared" si="1"/>
        <v>420</v>
      </c>
      <c r="F38" s="85"/>
      <c r="G38" s="86"/>
      <c r="H38" s="35"/>
      <c r="I38" s="23">
        <v>23</v>
      </c>
      <c r="J38" s="22">
        <v>38</v>
      </c>
      <c r="K38" s="22">
        <f t="shared" si="2"/>
        <v>100.4</v>
      </c>
      <c r="L38" s="45">
        <v>4.3</v>
      </c>
      <c r="M38" s="45">
        <f t="shared" si="3"/>
        <v>430</v>
      </c>
      <c r="N38" s="85"/>
      <c r="O38" s="86"/>
    </row>
    <row r="39" spans="1:15" x14ac:dyDescent="0.25">
      <c r="A39" s="23">
        <v>24</v>
      </c>
      <c r="B39" s="22">
        <v>37</v>
      </c>
      <c r="C39" s="22">
        <f t="shared" si="0"/>
        <v>98.600000000000009</v>
      </c>
      <c r="D39" s="45">
        <v>4.4000000000000004</v>
      </c>
      <c r="E39" s="45">
        <f t="shared" si="1"/>
        <v>440.00000000000006</v>
      </c>
      <c r="F39" s="85"/>
      <c r="G39" s="86"/>
      <c r="H39" s="35"/>
      <c r="I39" s="23">
        <v>24</v>
      </c>
      <c r="J39" s="22">
        <v>37</v>
      </c>
      <c r="K39" s="22">
        <f t="shared" si="2"/>
        <v>98.600000000000009</v>
      </c>
      <c r="L39" s="45">
        <v>4.5</v>
      </c>
      <c r="M39" s="45">
        <f t="shared" si="3"/>
        <v>450</v>
      </c>
      <c r="N39" s="85"/>
      <c r="O39" s="86"/>
    </row>
    <row r="40" spans="1:15" x14ac:dyDescent="0.25">
      <c r="A40" s="23">
        <v>25</v>
      </c>
      <c r="B40" s="22">
        <v>36</v>
      </c>
      <c r="C40" s="22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3">
        <v>25</v>
      </c>
      <c r="J40" s="22">
        <v>36</v>
      </c>
      <c r="K40" s="22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3">
        <v>26</v>
      </c>
      <c r="B41" s="22">
        <v>35</v>
      </c>
      <c r="C41" s="22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3">
        <v>26</v>
      </c>
      <c r="J41" s="22">
        <v>35</v>
      </c>
      <c r="K41" s="22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3"/>
      <c r="B42" s="121" t="s">
        <v>40</v>
      </c>
      <c r="C42" s="121"/>
      <c r="D42" s="121"/>
      <c r="E42" s="121"/>
      <c r="F42" s="121"/>
      <c r="G42" s="122"/>
      <c r="H42" s="35"/>
      <c r="I42" s="23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3"/>
      <c r="B43" s="137"/>
      <c r="C43" s="137"/>
      <c r="D43" s="137"/>
      <c r="E43" s="137"/>
      <c r="F43" s="137"/>
      <c r="G43" s="138"/>
      <c r="H43" s="7"/>
      <c r="I43" s="23"/>
      <c r="J43" s="137"/>
      <c r="K43" s="137"/>
      <c r="L43" s="137"/>
      <c r="M43" s="137"/>
      <c r="N43" s="137"/>
      <c r="O43" s="138"/>
    </row>
    <row r="44" spans="1:15" x14ac:dyDescent="0.25">
      <c r="A44" s="23"/>
      <c r="B44" s="137"/>
      <c r="C44" s="137"/>
      <c r="D44" s="137"/>
      <c r="E44" s="137"/>
      <c r="F44" s="137"/>
      <c r="G44" s="138"/>
      <c r="H44" s="7"/>
      <c r="I44" s="23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ageMargins left="0.7" right="0.7" top="0.75" bottom="0.75" header="0.3" footer="0.3"/>
  <pageSetup paperSize="9" orientation="portrait" horizontalDpi="4294967294" verticalDpi="0" copies="1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A001-8089-4E98-B91D-697A317795EF}">
  <dimension ref="A1:U75"/>
  <sheetViews>
    <sheetView workbookViewId="0">
      <selection activeCell="F23" sqref="F23:G23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332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336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333</v>
      </c>
      <c r="D7" s="19" t="s">
        <v>17</v>
      </c>
      <c r="E7" s="18" t="s">
        <v>335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337</v>
      </c>
      <c r="L7" s="19" t="s">
        <v>17</v>
      </c>
      <c r="M7" s="18" t="s">
        <v>300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280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20/5/21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334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338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31" t="s">
        <v>45</v>
      </c>
      <c r="D12" s="107"/>
      <c r="E12" s="130" t="s">
        <v>31</v>
      </c>
      <c r="F12" s="130"/>
      <c r="G12" s="55" t="s">
        <v>45</v>
      </c>
      <c r="H12" s="36"/>
      <c r="I12" s="129" t="s">
        <v>30</v>
      </c>
      <c r="J12" s="130"/>
      <c r="K12" s="140" t="s">
        <v>45</v>
      </c>
      <c r="L12" s="136"/>
      <c r="M12" s="130" t="s">
        <v>31</v>
      </c>
      <c r="N12" s="130"/>
      <c r="O12" s="55" t="s">
        <v>45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68">
        <v>1</v>
      </c>
      <c r="B16" s="70">
        <v>60</v>
      </c>
      <c r="C16" s="70">
        <f>(9/5)*B16+32</f>
        <v>140</v>
      </c>
      <c r="D16" s="45">
        <v>2.6</v>
      </c>
      <c r="E16" s="45">
        <f>D16*100</f>
        <v>260</v>
      </c>
      <c r="F16" s="85"/>
      <c r="G16" s="86"/>
      <c r="H16" s="35"/>
      <c r="I16" s="68">
        <v>1</v>
      </c>
      <c r="J16" s="70">
        <v>60</v>
      </c>
      <c r="K16" s="70">
        <f>(9/5)*J16+32</f>
        <v>140</v>
      </c>
      <c r="L16" s="56" t="s">
        <v>45</v>
      </c>
      <c r="M16" s="56" t="s">
        <v>45</v>
      </c>
      <c r="N16" s="85"/>
      <c r="O16" s="86"/>
    </row>
    <row r="17" spans="1:15" x14ac:dyDescent="0.25">
      <c r="A17" s="68">
        <v>2</v>
      </c>
      <c r="B17" s="70">
        <v>59</v>
      </c>
      <c r="C17" s="70">
        <f t="shared" ref="C17:C41" si="0">(9/5)*B17+32</f>
        <v>138.19999999999999</v>
      </c>
      <c r="D17" s="45">
        <v>2.7</v>
      </c>
      <c r="E17" s="45">
        <f t="shared" ref="E17:E39" si="1">D17*100</f>
        <v>270</v>
      </c>
      <c r="F17" s="85"/>
      <c r="G17" s="86"/>
      <c r="H17" s="35"/>
      <c r="I17" s="68">
        <v>2</v>
      </c>
      <c r="J17" s="70">
        <v>59</v>
      </c>
      <c r="K17" s="70">
        <f t="shared" ref="K17:K41" si="2">(9/5)*J17+32</f>
        <v>138.19999999999999</v>
      </c>
      <c r="L17" s="56" t="s">
        <v>45</v>
      </c>
      <c r="M17" s="56" t="s">
        <v>45</v>
      </c>
      <c r="N17" s="85"/>
      <c r="O17" s="86"/>
    </row>
    <row r="18" spans="1:15" x14ac:dyDescent="0.25">
      <c r="A18" s="68">
        <v>3</v>
      </c>
      <c r="B18" s="70">
        <v>58</v>
      </c>
      <c r="C18" s="70">
        <f t="shared" si="0"/>
        <v>136.4</v>
      </c>
      <c r="D18" s="45">
        <v>2.7</v>
      </c>
      <c r="E18" s="45">
        <f t="shared" si="1"/>
        <v>270</v>
      </c>
      <c r="F18" s="85"/>
      <c r="G18" s="86"/>
      <c r="H18" s="35"/>
      <c r="I18" s="68">
        <v>3</v>
      </c>
      <c r="J18" s="70">
        <v>58</v>
      </c>
      <c r="K18" s="70">
        <f t="shared" si="2"/>
        <v>136.4</v>
      </c>
      <c r="L18" s="56" t="s">
        <v>45</v>
      </c>
      <c r="M18" s="56" t="s">
        <v>45</v>
      </c>
      <c r="N18" s="85"/>
      <c r="O18" s="86"/>
    </row>
    <row r="19" spans="1:15" x14ac:dyDescent="0.25">
      <c r="A19" s="68">
        <v>4</v>
      </c>
      <c r="B19" s="70">
        <v>57</v>
      </c>
      <c r="C19" s="70">
        <f t="shared" si="0"/>
        <v>134.60000000000002</v>
      </c>
      <c r="D19" s="45">
        <v>2.8</v>
      </c>
      <c r="E19" s="45">
        <f t="shared" si="1"/>
        <v>280</v>
      </c>
      <c r="F19" s="85"/>
      <c r="G19" s="86"/>
      <c r="H19" s="35"/>
      <c r="I19" s="68">
        <v>4</v>
      </c>
      <c r="J19" s="70">
        <v>57</v>
      </c>
      <c r="K19" s="70">
        <f t="shared" si="2"/>
        <v>134.60000000000002</v>
      </c>
      <c r="L19" s="56" t="s">
        <v>45</v>
      </c>
      <c r="M19" s="56" t="s">
        <v>45</v>
      </c>
      <c r="N19" s="85"/>
      <c r="O19" s="86"/>
    </row>
    <row r="20" spans="1:15" x14ac:dyDescent="0.25">
      <c r="A20" s="68">
        <v>5</v>
      </c>
      <c r="B20" s="70">
        <v>56</v>
      </c>
      <c r="C20" s="70">
        <f t="shared" si="0"/>
        <v>132.80000000000001</v>
      </c>
      <c r="D20" s="45">
        <v>2.8</v>
      </c>
      <c r="E20" s="45">
        <f t="shared" si="1"/>
        <v>280</v>
      </c>
      <c r="F20" s="85"/>
      <c r="G20" s="86"/>
      <c r="H20" s="35"/>
      <c r="I20" s="68">
        <v>5</v>
      </c>
      <c r="J20" s="70">
        <v>56</v>
      </c>
      <c r="K20" s="70">
        <f t="shared" si="2"/>
        <v>132.80000000000001</v>
      </c>
      <c r="L20" s="56" t="s">
        <v>45</v>
      </c>
      <c r="M20" s="56" t="s">
        <v>45</v>
      </c>
      <c r="N20" s="85"/>
      <c r="O20" s="86"/>
    </row>
    <row r="21" spans="1:15" x14ac:dyDescent="0.25">
      <c r="A21" s="68">
        <v>6</v>
      </c>
      <c r="B21" s="70">
        <v>55</v>
      </c>
      <c r="C21" s="70">
        <f t="shared" si="0"/>
        <v>131</v>
      </c>
      <c r="D21" s="45">
        <v>2.9</v>
      </c>
      <c r="E21" s="45">
        <f t="shared" si="1"/>
        <v>290</v>
      </c>
      <c r="F21" s="85"/>
      <c r="G21" s="86"/>
      <c r="H21" s="35"/>
      <c r="I21" s="68">
        <v>6</v>
      </c>
      <c r="J21" s="70">
        <v>55</v>
      </c>
      <c r="K21" s="70">
        <f t="shared" si="2"/>
        <v>131</v>
      </c>
      <c r="L21" s="56" t="s">
        <v>45</v>
      </c>
      <c r="M21" s="56" t="s">
        <v>45</v>
      </c>
      <c r="N21" s="85"/>
      <c r="O21" s="86"/>
    </row>
    <row r="22" spans="1:15" x14ac:dyDescent="0.25">
      <c r="A22" s="68">
        <v>7</v>
      </c>
      <c r="B22" s="70">
        <v>54</v>
      </c>
      <c r="C22" s="70">
        <f t="shared" si="0"/>
        <v>129.19999999999999</v>
      </c>
      <c r="D22" s="45">
        <v>2.9</v>
      </c>
      <c r="E22" s="45">
        <f t="shared" si="1"/>
        <v>290</v>
      </c>
      <c r="F22" s="85"/>
      <c r="G22" s="86"/>
      <c r="H22" s="35"/>
      <c r="I22" s="68">
        <v>7</v>
      </c>
      <c r="J22" s="70">
        <v>54</v>
      </c>
      <c r="K22" s="70">
        <f t="shared" si="2"/>
        <v>129.19999999999999</v>
      </c>
      <c r="L22" s="56" t="s">
        <v>45</v>
      </c>
      <c r="M22" s="56" t="s">
        <v>45</v>
      </c>
      <c r="N22" s="85"/>
      <c r="O22" s="86"/>
    </row>
    <row r="23" spans="1:15" x14ac:dyDescent="0.25">
      <c r="A23" s="68">
        <v>8</v>
      </c>
      <c r="B23" s="70">
        <v>53</v>
      </c>
      <c r="C23" s="70">
        <f t="shared" si="0"/>
        <v>127.4</v>
      </c>
      <c r="D23" s="46">
        <v>3</v>
      </c>
      <c r="E23" s="45">
        <f t="shared" si="1"/>
        <v>300</v>
      </c>
      <c r="F23" s="85"/>
      <c r="G23" s="86"/>
      <c r="H23" s="35"/>
      <c r="I23" s="68">
        <v>8</v>
      </c>
      <c r="J23" s="70">
        <v>53</v>
      </c>
      <c r="K23" s="70">
        <f t="shared" si="2"/>
        <v>127.4</v>
      </c>
      <c r="L23" s="56" t="s">
        <v>45</v>
      </c>
      <c r="M23" s="56" t="s">
        <v>45</v>
      </c>
      <c r="N23" s="85"/>
      <c r="O23" s="86"/>
    </row>
    <row r="24" spans="1:15" x14ac:dyDescent="0.25">
      <c r="A24" s="68">
        <v>9</v>
      </c>
      <c r="B24" s="70">
        <v>52</v>
      </c>
      <c r="C24" s="70">
        <f t="shared" si="0"/>
        <v>125.60000000000001</v>
      </c>
      <c r="D24" s="46">
        <v>3</v>
      </c>
      <c r="E24" s="45">
        <f t="shared" si="1"/>
        <v>300</v>
      </c>
      <c r="F24" s="85"/>
      <c r="G24" s="86"/>
      <c r="H24" s="35"/>
      <c r="I24" s="68">
        <v>9</v>
      </c>
      <c r="J24" s="70">
        <v>52</v>
      </c>
      <c r="K24" s="70">
        <f t="shared" si="2"/>
        <v>125.60000000000001</v>
      </c>
      <c r="L24" s="56" t="s">
        <v>45</v>
      </c>
      <c r="M24" s="56" t="s">
        <v>45</v>
      </c>
      <c r="N24" s="85"/>
      <c r="O24" s="86"/>
    </row>
    <row r="25" spans="1:15" x14ac:dyDescent="0.25">
      <c r="A25" s="68">
        <v>10</v>
      </c>
      <c r="B25" s="70">
        <v>51</v>
      </c>
      <c r="C25" s="70">
        <f t="shared" si="0"/>
        <v>123.8</v>
      </c>
      <c r="D25" s="45">
        <v>3.1</v>
      </c>
      <c r="E25" s="45">
        <f t="shared" si="1"/>
        <v>310</v>
      </c>
      <c r="F25" s="85"/>
      <c r="G25" s="86"/>
      <c r="H25" s="35"/>
      <c r="I25" s="68">
        <v>10</v>
      </c>
      <c r="J25" s="70">
        <v>51</v>
      </c>
      <c r="K25" s="70">
        <f t="shared" si="2"/>
        <v>123.8</v>
      </c>
      <c r="L25" s="56" t="s">
        <v>45</v>
      </c>
      <c r="M25" s="56" t="s">
        <v>45</v>
      </c>
      <c r="N25" s="85"/>
      <c r="O25" s="86"/>
    </row>
    <row r="26" spans="1:15" x14ac:dyDescent="0.25">
      <c r="A26" s="68">
        <v>11</v>
      </c>
      <c r="B26" s="70">
        <v>50</v>
      </c>
      <c r="C26" s="70">
        <f t="shared" si="0"/>
        <v>122</v>
      </c>
      <c r="D26" s="45">
        <v>3.2</v>
      </c>
      <c r="E26" s="45">
        <f t="shared" si="1"/>
        <v>320</v>
      </c>
      <c r="F26" s="85"/>
      <c r="G26" s="86"/>
      <c r="H26" s="35"/>
      <c r="I26" s="68">
        <v>11</v>
      </c>
      <c r="J26" s="70">
        <v>50</v>
      </c>
      <c r="K26" s="70">
        <f t="shared" si="2"/>
        <v>122</v>
      </c>
      <c r="L26" s="56" t="s">
        <v>45</v>
      </c>
      <c r="M26" s="56" t="s">
        <v>45</v>
      </c>
      <c r="N26" s="85"/>
      <c r="O26" s="86"/>
    </row>
    <row r="27" spans="1:15" x14ac:dyDescent="0.25">
      <c r="A27" s="68">
        <v>12</v>
      </c>
      <c r="B27" s="70">
        <v>49</v>
      </c>
      <c r="C27" s="70">
        <f t="shared" si="0"/>
        <v>120.2</v>
      </c>
      <c r="D27" s="45">
        <v>3.3</v>
      </c>
      <c r="E27" s="45">
        <f t="shared" si="1"/>
        <v>330</v>
      </c>
      <c r="F27" s="85"/>
      <c r="G27" s="86"/>
      <c r="H27" s="35"/>
      <c r="I27" s="68">
        <v>12</v>
      </c>
      <c r="J27" s="70">
        <v>49</v>
      </c>
      <c r="K27" s="70">
        <f t="shared" si="2"/>
        <v>120.2</v>
      </c>
      <c r="L27" s="56" t="s">
        <v>45</v>
      </c>
      <c r="M27" s="56" t="s">
        <v>45</v>
      </c>
      <c r="N27" s="85"/>
      <c r="O27" s="86"/>
    </row>
    <row r="28" spans="1:15" x14ac:dyDescent="0.25">
      <c r="A28" s="68">
        <v>13</v>
      </c>
      <c r="B28" s="70">
        <v>48</v>
      </c>
      <c r="C28" s="70">
        <f t="shared" si="0"/>
        <v>118.4</v>
      </c>
      <c r="D28" s="45">
        <v>3.4</v>
      </c>
      <c r="E28" s="45">
        <f t="shared" si="1"/>
        <v>340</v>
      </c>
      <c r="F28" s="85"/>
      <c r="G28" s="86"/>
      <c r="H28" s="35"/>
      <c r="I28" s="68">
        <v>13</v>
      </c>
      <c r="J28" s="70">
        <v>48</v>
      </c>
      <c r="K28" s="70">
        <f t="shared" si="2"/>
        <v>118.4</v>
      </c>
      <c r="L28" s="56" t="s">
        <v>45</v>
      </c>
      <c r="M28" s="56" t="s">
        <v>45</v>
      </c>
      <c r="N28" s="85"/>
      <c r="O28" s="86"/>
    </row>
    <row r="29" spans="1:15" x14ac:dyDescent="0.25">
      <c r="A29" s="68">
        <v>14</v>
      </c>
      <c r="B29" s="70">
        <v>47</v>
      </c>
      <c r="C29" s="70">
        <f t="shared" si="0"/>
        <v>116.60000000000001</v>
      </c>
      <c r="D29" s="45">
        <v>3.6</v>
      </c>
      <c r="E29" s="45">
        <f t="shared" si="1"/>
        <v>360</v>
      </c>
      <c r="F29" s="85"/>
      <c r="G29" s="86"/>
      <c r="H29" s="35"/>
      <c r="I29" s="68">
        <v>14</v>
      </c>
      <c r="J29" s="70">
        <v>47</v>
      </c>
      <c r="K29" s="70">
        <f t="shared" si="2"/>
        <v>116.60000000000001</v>
      </c>
      <c r="L29" s="56" t="s">
        <v>45</v>
      </c>
      <c r="M29" s="56" t="s">
        <v>45</v>
      </c>
      <c r="N29" s="85"/>
      <c r="O29" s="86"/>
    </row>
    <row r="30" spans="1:15" x14ac:dyDescent="0.25">
      <c r="A30" s="68">
        <v>15</v>
      </c>
      <c r="B30" s="70">
        <v>46</v>
      </c>
      <c r="C30" s="70">
        <f t="shared" si="0"/>
        <v>114.8</v>
      </c>
      <c r="D30" s="45">
        <v>3.8</v>
      </c>
      <c r="E30" s="45">
        <f t="shared" si="1"/>
        <v>380</v>
      </c>
      <c r="F30" s="85"/>
      <c r="G30" s="86"/>
      <c r="H30" s="35"/>
      <c r="I30" s="68">
        <v>15</v>
      </c>
      <c r="J30" s="70">
        <v>46</v>
      </c>
      <c r="K30" s="70">
        <f t="shared" si="2"/>
        <v>114.8</v>
      </c>
      <c r="L30" s="56" t="s">
        <v>45</v>
      </c>
      <c r="M30" s="56" t="s">
        <v>45</v>
      </c>
      <c r="N30" s="85"/>
      <c r="O30" s="86"/>
    </row>
    <row r="31" spans="1:15" x14ac:dyDescent="0.25">
      <c r="A31" s="68">
        <v>16</v>
      </c>
      <c r="B31" s="70">
        <v>45</v>
      </c>
      <c r="C31" s="70">
        <f t="shared" si="0"/>
        <v>113</v>
      </c>
      <c r="D31" s="45">
        <v>3.9</v>
      </c>
      <c r="E31" s="45">
        <f t="shared" si="1"/>
        <v>390</v>
      </c>
      <c r="F31" s="85"/>
      <c r="G31" s="86"/>
      <c r="H31" s="35"/>
      <c r="I31" s="68">
        <v>16</v>
      </c>
      <c r="J31" s="70">
        <v>45</v>
      </c>
      <c r="K31" s="70">
        <f t="shared" si="2"/>
        <v>113</v>
      </c>
      <c r="L31" s="56" t="s">
        <v>45</v>
      </c>
      <c r="M31" s="56" t="s">
        <v>45</v>
      </c>
      <c r="N31" s="85"/>
      <c r="O31" s="86"/>
    </row>
    <row r="32" spans="1:15" x14ac:dyDescent="0.25">
      <c r="A32" s="68">
        <v>17</v>
      </c>
      <c r="B32" s="70">
        <v>44</v>
      </c>
      <c r="C32" s="70">
        <f t="shared" si="0"/>
        <v>111.2</v>
      </c>
      <c r="D32" s="46">
        <v>4</v>
      </c>
      <c r="E32" s="45">
        <f t="shared" si="1"/>
        <v>400</v>
      </c>
      <c r="F32" s="85"/>
      <c r="G32" s="86"/>
      <c r="H32" s="35"/>
      <c r="I32" s="68">
        <v>17</v>
      </c>
      <c r="J32" s="70">
        <v>44</v>
      </c>
      <c r="K32" s="70">
        <f t="shared" si="2"/>
        <v>111.2</v>
      </c>
      <c r="L32" s="56" t="s">
        <v>45</v>
      </c>
      <c r="M32" s="56" t="s">
        <v>45</v>
      </c>
      <c r="N32" s="85"/>
      <c r="O32" s="86"/>
    </row>
    <row r="33" spans="1:15" x14ac:dyDescent="0.25">
      <c r="A33" s="68">
        <v>18</v>
      </c>
      <c r="B33" s="70">
        <v>43</v>
      </c>
      <c r="C33" s="70">
        <f t="shared" si="0"/>
        <v>109.4</v>
      </c>
      <c r="D33" s="46">
        <v>4.0999999999999996</v>
      </c>
      <c r="E33" s="45">
        <f t="shared" si="1"/>
        <v>409.99999999999994</v>
      </c>
      <c r="F33" s="85"/>
      <c r="G33" s="86"/>
      <c r="H33" s="35"/>
      <c r="I33" s="68">
        <v>18</v>
      </c>
      <c r="J33" s="70">
        <v>43</v>
      </c>
      <c r="K33" s="70">
        <f t="shared" si="2"/>
        <v>109.4</v>
      </c>
      <c r="L33" s="56" t="s">
        <v>45</v>
      </c>
      <c r="M33" s="56" t="s">
        <v>45</v>
      </c>
      <c r="N33" s="85"/>
      <c r="O33" s="86"/>
    </row>
    <row r="34" spans="1:15" x14ac:dyDescent="0.25">
      <c r="A34" s="68">
        <v>19</v>
      </c>
      <c r="B34" s="70">
        <v>42</v>
      </c>
      <c r="C34" s="70">
        <f t="shared" si="0"/>
        <v>107.60000000000001</v>
      </c>
      <c r="D34" s="45">
        <v>4.3</v>
      </c>
      <c r="E34" s="45">
        <f t="shared" si="1"/>
        <v>430</v>
      </c>
      <c r="F34" s="85"/>
      <c r="G34" s="86"/>
      <c r="H34" s="35"/>
      <c r="I34" s="68">
        <v>19</v>
      </c>
      <c r="J34" s="70">
        <v>42</v>
      </c>
      <c r="K34" s="70">
        <f t="shared" si="2"/>
        <v>107.60000000000001</v>
      </c>
      <c r="L34" s="56" t="s">
        <v>45</v>
      </c>
      <c r="M34" s="56" t="s">
        <v>45</v>
      </c>
      <c r="N34" s="85"/>
      <c r="O34" s="86"/>
    </row>
    <row r="35" spans="1:15" x14ac:dyDescent="0.25">
      <c r="A35" s="68">
        <v>20</v>
      </c>
      <c r="B35" s="70">
        <v>41</v>
      </c>
      <c r="C35" s="70">
        <f t="shared" si="0"/>
        <v>105.8</v>
      </c>
      <c r="D35" s="45">
        <v>4.5999999999999996</v>
      </c>
      <c r="E35" s="45">
        <f t="shared" si="1"/>
        <v>459.99999999999994</v>
      </c>
      <c r="F35" s="85"/>
      <c r="G35" s="86"/>
      <c r="H35" s="35"/>
      <c r="I35" s="68">
        <v>20</v>
      </c>
      <c r="J35" s="70">
        <v>41</v>
      </c>
      <c r="K35" s="70">
        <f t="shared" si="2"/>
        <v>105.8</v>
      </c>
      <c r="L35" s="56" t="s">
        <v>45</v>
      </c>
      <c r="M35" s="56" t="s">
        <v>45</v>
      </c>
      <c r="N35" s="85"/>
      <c r="O35" s="86"/>
    </row>
    <row r="36" spans="1:15" x14ac:dyDescent="0.25">
      <c r="A36" s="68">
        <v>21</v>
      </c>
      <c r="B36" s="70">
        <v>40</v>
      </c>
      <c r="C36" s="70">
        <f t="shared" si="0"/>
        <v>104</v>
      </c>
      <c r="D36" s="45">
        <v>5.0999999999999996</v>
      </c>
      <c r="E36" s="45">
        <f t="shared" si="1"/>
        <v>509.99999999999994</v>
      </c>
      <c r="F36" s="85"/>
      <c r="G36" s="86"/>
      <c r="H36" s="35"/>
      <c r="I36" s="68">
        <v>21</v>
      </c>
      <c r="J36" s="70">
        <v>40</v>
      </c>
      <c r="K36" s="70">
        <f t="shared" si="2"/>
        <v>104</v>
      </c>
      <c r="L36" s="56" t="s">
        <v>45</v>
      </c>
      <c r="M36" s="56" t="s">
        <v>45</v>
      </c>
      <c r="N36" s="85"/>
      <c r="O36" s="86"/>
    </row>
    <row r="37" spans="1:15" x14ac:dyDescent="0.25">
      <c r="A37" s="68">
        <v>22</v>
      </c>
      <c r="B37" s="70">
        <v>39</v>
      </c>
      <c r="C37" s="70">
        <f t="shared" si="0"/>
        <v>102.2</v>
      </c>
      <c r="D37" s="45">
        <v>5.7</v>
      </c>
      <c r="E37" s="45">
        <f t="shared" si="1"/>
        <v>570</v>
      </c>
      <c r="F37" s="85"/>
      <c r="G37" s="86"/>
      <c r="H37" s="35"/>
      <c r="I37" s="68">
        <v>22</v>
      </c>
      <c r="J37" s="70">
        <v>39</v>
      </c>
      <c r="K37" s="70">
        <f t="shared" si="2"/>
        <v>102.2</v>
      </c>
      <c r="L37" s="56" t="s">
        <v>45</v>
      </c>
      <c r="M37" s="56" t="s">
        <v>45</v>
      </c>
      <c r="N37" s="85"/>
      <c r="O37" s="86"/>
    </row>
    <row r="38" spans="1:15" x14ac:dyDescent="0.25">
      <c r="A38" s="68">
        <v>23</v>
      </c>
      <c r="B38" s="70">
        <v>38</v>
      </c>
      <c r="C38" s="70">
        <f t="shared" si="0"/>
        <v>100.4</v>
      </c>
      <c r="D38" s="45">
        <v>6.3</v>
      </c>
      <c r="E38" s="45">
        <f t="shared" si="1"/>
        <v>630</v>
      </c>
      <c r="F38" s="85"/>
      <c r="G38" s="86"/>
      <c r="H38" s="35"/>
      <c r="I38" s="68">
        <v>23</v>
      </c>
      <c r="J38" s="70">
        <v>38</v>
      </c>
      <c r="K38" s="70">
        <f t="shared" si="2"/>
        <v>100.4</v>
      </c>
      <c r="L38" s="56" t="s">
        <v>45</v>
      </c>
      <c r="M38" s="56" t="s">
        <v>45</v>
      </c>
      <c r="N38" s="85"/>
      <c r="O38" s="86"/>
    </row>
    <row r="39" spans="1:15" x14ac:dyDescent="0.25">
      <c r="A39" s="68">
        <v>24</v>
      </c>
      <c r="B39" s="70">
        <v>37</v>
      </c>
      <c r="C39" s="70">
        <f t="shared" si="0"/>
        <v>98.600000000000009</v>
      </c>
      <c r="D39" s="45">
        <v>6.9</v>
      </c>
      <c r="E39" s="45">
        <f t="shared" si="1"/>
        <v>690</v>
      </c>
      <c r="F39" s="85"/>
      <c r="G39" s="86"/>
      <c r="H39" s="35"/>
      <c r="I39" s="68">
        <v>24</v>
      </c>
      <c r="J39" s="70">
        <v>37</v>
      </c>
      <c r="K39" s="70">
        <f t="shared" si="2"/>
        <v>98.600000000000009</v>
      </c>
      <c r="L39" s="56" t="s">
        <v>45</v>
      </c>
      <c r="M39" s="56" t="s">
        <v>45</v>
      </c>
      <c r="N39" s="85"/>
      <c r="O39" s="86"/>
    </row>
    <row r="40" spans="1:15" x14ac:dyDescent="0.25">
      <c r="A40" s="68">
        <v>25</v>
      </c>
      <c r="B40" s="70">
        <v>36</v>
      </c>
      <c r="C40" s="70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68">
        <v>25</v>
      </c>
      <c r="J40" s="70">
        <v>36</v>
      </c>
      <c r="K40" s="70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68">
        <v>26</v>
      </c>
      <c r="B41" s="70">
        <v>35</v>
      </c>
      <c r="C41" s="70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68">
        <v>26</v>
      </c>
      <c r="J41" s="70">
        <v>35</v>
      </c>
      <c r="K41" s="70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68"/>
      <c r="B42" s="121" t="s">
        <v>40</v>
      </c>
      <c r="C42" s="121"/>
      <c r="D42" s="121"/>
      <c r="E42" s="121"/>
      <c r="F42" s="121"/>
      <c r="G42" s="122"/>
      <c r="H42" s="35"/>
      <c r="I42" s="68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68"/>
      <c r="B43" s="132" t="s">
        <v>330</v>
      </c>
      <c r="C43" s="133"/>
      <c r="D43" s="133"/>
      <c r="E43" s="133"/>
      <c r="F43" s="133"/>
      <c r="G43" s="134"/>
      <c r="H43" s="7"/>
      <c r="I43" s="68"/>
      <c r="J43" s="132" t="s">
        <v>331</v>
      </c>
      <c r="K43" s="133"/>
      <c r="L43" s="133"/>
      <c r="M43" s="133"/>
      <c r="N43" s="133"/>
      <c r="O43" s="134"/>
    </row>
    <row r="44" spans="1:15" x14ac:dyDescent="0.25">
      <c r="A44" s="68"/>
      <c r="B44" s="132" t="s">
        <v>226</v>
      </c>
      <c r="C44" s="133"/>
      <c r="D44" s="133"/>
      <c r="E44" s="133"/>
      <c r="F44" s="133"/>
      <c r="G44" s="134"/>
      <c r="H44" s="7"/>
      <c r="I44" s="68"/>
      <c r="J44" s="132" t="s">
        <v>116</v>
      </c>
      <c r="K44" s="133"/>
      <c r="L44" s="133"/>
      <c r="M44" s="133"/>
      <c r="N44" s="133"/>
      <c r="O44" s="134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CB7D-EB2E-463C-9F07-726115623606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268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271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269</v>
      </c>
      <c r="D7" s="19" t="s">
        <v>17</v>
      </c>
      <c r="E7" s="18" t="s">
        <v>123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272</v>
      </c>
      <c r="L7" s="19" t="s">
        <v>17</v>
      </c>
      <c r="M7" s="18" t="s">
        <v>274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263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19/5/2021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67" t="s">
        <v>270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273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41">
        <v>0.94</v>
      </c>
      <c r="D12" s="141"/>
      <c r="E12" s="130" t="s">
        <v>31</v>
      </c>
      <c r="F12" s="130"/>
      <c r="G12" s="50">
        <f>(141.5/C12)-131.5</f>
        <v>19.031914893617028</v>
      </c>
      <c r="H12" s="36"/>
      <c r="I12" s="129" t="s">
        <v>30</v>
      </c>
      <c r="J12" s="130"/>
      <c r="K12" s="136">
        <v>0.93500000000000005</v>
      </c>
      <c r="L12" s="136"/>
      <c r="M12" s="130" t="s">
        <v>31</v>
      </c>
      <c r="N12" s="130"/>
      <c r="O12" s="50">
        <f>(141.5/K12)-131.5</f>
        <v>19.836898395721903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3">
        <v>1</v>
      </c>
      <c r="B16" s="22">
        <v>60</v>
      </c>
      <c r="C16" s="22">
        <f>(9/5)*B16+32</f>
        <v>140</v>
      </c>
      <c r="D16" s="45">
        <v>2.7</v>
      </c>
      <c r="E16" s="45">
        <f>D16*100</f>
        <v>270</v>
      </c>
      <c r="F16" s="85"/>
      <c r="G16" s="86"/>
      <c r="H16" s="35"/>
      <c r="I16" s="23">
        <v>1</v>
      </c>
      <c r="J16" s="22">
        <v>60</v>
      </c>
      <c r="K16" s="22">
        <f>(9/5)*J16+32</f>
        <v>140</v>
      </c>
      <c r="L16" s="46">
        <v>3</v>
      </c>
      <c r="M16" s="45">
        <f>L16*100</f>
        <v>300</v>
      </c>
      <c r="N16" s="85"/>
      <c r="O16" s="86"/>
    </row>
    <row r="17" spans="1:15" x14ac:dyDescent="0.25">
      <c r="A17" s="23">
        <v>2</v>
      </c>
      <c r="B17" s="22">
        <v>59</v>
      </c>
      <c r="C17" s="22">
        <f t="shared" ref="C17:C41" si="0">(9/5)*B17+32</f>
        <v>138.19999999999999</v>
      </c>
      <c r="D17" s="45">
        <v>2.8</v>
      </c>
      <c r="E17" s="45">
        <f t="shared" ref="E17:E39" si="1">D17*100</f>
        <v>280</v>
      </c>
      <c r="F17" s="85"/>
      <c r="G17" s="86"/>
      <c r="H17" s="35"/>
      <c r="I17" s="23">
        <v>2</v>
      </c>
      <c r="J17" s="22">
        <v>59</v>
      </c>
      <c r="K17" s="22">
        <f t="shared" ref="K17:K41" si="2">(9/5)*J17+32</f>
        <v>138.19999999999999</v>
      </c>
      <c r="L17" s="45">
        <v>3.1</v>
      </c>
      <c r="M17" s="45">
        <f t="shared" ref="M17:M39" si="3">L17*100</f>
        <v>310</v>
      </c>
      <c r="N17" s="85"/>
      <c r="O17" s="86"/>
    </row>
    <row r="18" spans="1:15" x14ac:dyDescent="0.25">
      <c r="A18" s="23">
        <v>3</v>
      </c>
      <c r="B18" s="22">
        <v>58</v>
      </c>
      <c r="C18" s="22">
        <f t="shared" si="0"/>
        <v>136.4</v>
      </c>
      <c r="D18" s="45">
        <v>2.9</v>
      </c>
      <c r="E18" s="45">
        <f t="shared" si="1"/>
        <v>290</v>
      </c>
      <c r="F18" s="85"/>
      <c r="G18" s="86"/>
      <c r="H18" s="35"/>
      <c r="I18" s="23">
        <v>3</v>
      </c>
      <c r="J18" s="22">
        <v>58</v>
      </c>
      <c r="K18" s="22">
        <f t="shared" si="2"/>
        <v>136.4</v>
      </c>
      <c r="L18" s="45">
        <v>3.1</v>
      </c>
      <c r="M18" s="45">
        <f t="shared" si="3"/>
        <v>310</v>
      </c>
      <c r="N18" s="85"/>
      <c r="O18" s="86"/>
    </row>
    <row r="19" spans="1:15" x14ac:dyDescent="0.25">
      <c r="A19" s="23">
        <v>4</v>
      </c>
      <c r="B19" s="22">
        <v>57</v>
      </c>
      <c r="C19" s="22">
        <f t="shared" si="0"/>
        <v>134.60000000000002</v>
      </c>
      <c r="D19" s="46">
        <v>3</v>
      </c>
      <c r="E19" s="45">
        <f t="shared" si="1"/>
        <v>300</v>
      </c>
      <c r="F19" s="85"/>
      <c r="G19" s="86"/>
      <c r="H19" s="35"/>
      <c r="I19" s="23">
        <v>4</v>
      </c>
      <c r="J19" s="22">
        <v>57</v>
      </c>
      <c r="K19" s="22">
        <f t="shared" si="2"/>
        <v>134.60000000000002</v>
      </c>
      <c r="L19" s="45">
        <v>3.1</v>
      </c>
      <c r="M19" s="45">
        <f t="shared" si="3"/>
        <v>310</v>
      </c>
      <c r="N19" s="85"/>
      <c r="O19" s="86"/>
    </row>
    <row r="20" spans="1:15" x14ac:dyDescent="0.25">
      <c r="A20" s="23">
        <v>5</v>
      </c>
      <c r="B20" s="22">
        <v>56</v>
      </c>
      <c r="C20" s="22">
        <f t="shared" si="0"/>
        <v>132.80000000000001</v>
      </c>
      <c r="D20" s="46">
        <v>3</v>
      </c>
      <c r="E20" s="45">
        <f t="shared" si="1"/>
        <v>300</v>
      </c>
      <c r="F20" s="85"/>
      <c r="G20" s="86"/>
      <c r="H20" s="35"/>
      <c r="I20" s="23">
        <v>5</v>
      </c>
      <c r="J20" s="22">
        <v>56</v>
      </c>
      <c r="K20" s="22">
        <f t="shared" si="2"/>
        <v>132.80000000000001</v>
      </c>
      <c r="L20" s="45">
        <v>3.1</v>
      </c>
      <c r="M20" s="45">
        <f t="shared" si="3"/>
        <v>310</v>
      </c>
      <c r="N20" s="85"/>
      <c r="O20" s="86"/>
    </row>
    <row r="21" spans="1:15" x14ac:dyDescent="0.25">
      <c r="A21" s="23">
        <v>6</v>
      </c>
      <c r="B21" s="22">
        <v>55</v>
      </c>
      <c r="C21" s="22">
        <f t="shared" si="0"/>
        <v>131</v>
      </c>
      <c r="D21" s="46">
        <v>3</v>
      </c>
      <c r="E21" s="45">
        <f t="shared" si="1"/>
        <v>300</v>
      </c>
      <c r="F21" s="85"/>
      <c r="G21" s="86"/>
      <c r="H21" s="35"/>
      <c r="I21" s="23">
        <v>6</v>
      </c>
      <c r="J21" s="22">
        <v>55</v>
      </c>
      <c r="K21" s="22">
        <f t="shared" si="2"/>
        <v>131</v>
      </c>
      <c r="L21" s="45">
        <v>3.1</v>
      </c>
      <c r="M21" s="45">
        <f t="shared" si="3"/>
        <v>310</v>
      </c>
      <c r="N21" s="85"/>
      <c r="O21" s="86"/>
    </row>
    <row r="22" spans="1:15" x14ac:dyDescent="0.25">
      <c r="A22" s="23">
        <v>7</v>
      </c>
      <c r="B22" s="22">
        <v>54</v>
      </c>
      <c r="C22" s="22">
        <f t="shared" si="0"/>
        <v>129.19999999999999</v>
      </c>
      <c r="D22" s="45">
        <v>3.1</v>
      </c>
      <c r="E22" s="45">
        <f t="shared" si="1"/>
        <v>310</v>
      </c>
      <c r="F22" s="85"/>
      <c r="G22" s="86"/>
      <c r="H22" s="35"/>
      <c r="I22" s="23">
        <v>7</v>
      </c>
      <c r="J22" s="22">
        <v>54</v>
      </c>
      <c r="K22" s="22">
        <f t="shared" si="2"/>
        <v>129.19999999999999</v>
      </c>
      <c r="L22" s="45">
        <v>3.2</v>
      </c>
      <c r="M22" s="45">
        <f t="shared" si="3"/>
        <v>320</v>
      </c>
      <c r="N22" s="85"/>
      <c r="O22" s="86"/>
    </row>
    <row r="23" spans="1:15" x14ac:dyDescent="0.25">
      <c r="A23" s="23">
        <v>8</v>
      </c>
      <c r="B23" s="22">
        <v>53</v>
      </c>
      <c r="C23" s="22">
        <f t="shared" si="0"/>
        <v>127.4</v>
      </c>
      <c r="D23" s="45">
        <v>3.3</v>
      </c>
      <c r="E23" s="45">
        <f t="shared" si="1"/>
        <v>330</v>
      </c>
      <c r="F23" s="85"/>
      <c r="G23" s="86"/>
      <c r="H23" s="35"/>
      <c r="I23" s="23">
        <v>8</v>
      </c>
      <c r="J23" s="22">
        <v>53</v>
      </c>
      <c r="K23" s="22">
        <f t="shared" si="2"/>
        <v>127.4</v>
      </c>
      <c r="L23" s="45">
        <v>3.3</v>
      </c>
      <c r="M23" s="45">
        <f t="shared" si="3"/>
        <v>330</v>
      </c>
      <c r="N23" s="85"/>
      <c r="O23" s="86"/>
    </row>
    <row r="24" spans="1:15" x14ac:dyDescent="0.25">
      <c r="A24" s="23">
        <v>9</v>
      </c>
      <c r="B24" s="22">
        <v>52</v>
      </c>
      <c r="C24" s="22">
        <f t="shared" si="0"/>
        <v>125.60000000000001</v>
      </c>
      <c r="D24" s="45">
        <v>3.5</v>
      </c>
      <c r="E24" s="45">
        <f t="shared" si="1"/>
        <v>350</v>
      </c>
      <c r="F24" s="85"/>
      <c r="G24" s="86"/>
      <c r="H24" s="35"/>
      <c r="I24" s="23">
        <v>9</v>
      </c>
      <c r="J24" s="22">
        <v>52</v>
      </c>
      <c r="K24" s="22">
        <f t="shared" si="2"/>
        <v>125.60000000000001</v>
      </c>
      <c r="L24" s="45">
        <v>3.4</v>
      </c>
      <c r="M24" s="45">
        <f t="shared" si="3"/>
        <v>340</v>
      </c>
      <c r="N24" s="85"/>
      <c r="O24" s="86"/>
    </row>
    <row r="25" spans="1:15" x14ac:dyDescent="0.25">
      <c r="A25" s="23">
        <v>10</v>
      </c>
      <c r="B25" s="22">
        <v>51</v>
      </c>
      <c r="C25" s="22">
        <f t="shared" si="0"/>
        <v>123.8</v>
      </c>
      <c r="D25" s="45">
        <v>3.6</v>
      </c>
      <c r="E25" s="45">
        <f t="shared" si="1"/>
        <v>360</v>
      </c>
      <c r="F25" s="85"/>
      <c r="G25" s="86"/>
      <c r="H25" s="35"/>
      <c r="I25" s="23">
        <v>10</v>
      </c>
      <c r="J25" s="22">
        <v>51</v>
      </c>
      <c r="K25" s="22">
        <f t="shared" si="2"/>
        <v>123.8</v>
      </c>
      <c r="L25" s="45">
        <v>3.5</v>
      </c>
      <c r="M25" s="45">
        <f t="shared" si="3"/>
        <v>350</v>
      </c>
      <c r="N25" s="85"/>
      <c r="O25" s="86"/>
    </row>
    <row r="26" spans="1:15" x14ac:dyDescent="0.25">
      <c r="A26" s="23">
        <v>11</v>
      </c>
      <c r="B26" s="22">
        <v>50</v>
      </c>
      <c r="C26" s="22">
        <f t="shared" si="0"/>
        <v>122</v>
      </c>
      <c r="D26" s="45">
        <v>3.7</v>
      </c>
      <c r="E26" s="45">
        <f t="shared" si="1"/>
        <v>370</v>
      </c>
      <c r="F26" s="85"/>
      <c r="G26" s="86"/>
      <c r="H26" s="35"/>
      <c r="I26" s="23">
        <v>11</v>
      </c>
      <c r="J26" s="22">
        <v>50</v>
      </c>
      <c r="K26" s="22">
        <f t="shared" si="2"/>
        <v>122</v>
      </c>
      <c r="L26" s="45">
        <v>3.6</v>
      </c>
      <c r="M26" s="45">
        <f t="shared" si="3"/>
        <v>360</v>
      </c>
      <c r="N26" s="85"/>
      <c r="O26" s="86"/>
    </row>
    <row r="27" spans="1:15" x14ac:dyDescent="0.25">
      <c r="A27" s="23">
        <v>12</v>
      </c>
      <c r="B27" s="22">
        <v>49</v>
      </c>
      <c r="C27" s="22">
        <f t="shared" si="0"/>
        <v>120.2</v>
      </c>
      <c r="D27" s="45">
        <v>3.8</v>
      </c>
      <c r="E27" s="45">
        <f t="shared" si="1"/>
        <v>380</v>
      </c>
      <c r="F27" s="85"/>
      <c r="G27" s="86"/>
      <c r="H27" s="35"/>
      <c r="I27" s="23">
        <v>12</v>
      </c>
      <c r="J27" s="22">
        <v>49</v>
      </c>
      <c r="K27" s="22">
        <f t="shared" si="2"/>
        <v>120.2</v>
      </c>
      <c r="L27" s="45">
        <v>3.7</v>
      </c>
      <c r="M27" s="45">
        <f t="shared" si="3"/>
        <v>370</v>
      </c>
      <c r="N27" s="85"/>
      <c r="O27" s="86"/>
    </row>
    <row r="28" spans="1:15" x14ac:dyDescent="0.25">
      <c r="A28" s="23">
        <v>13</v>
      </c>
      <c r="B28" s="22">
        <v>48</v>
      </c>
      <c r="C28" s="22">
        <f t="shared" si="0"/>
        <v>118.4</v>
      </c>
      <c r="D28" s="45">
        <v>3.9</v>
      </c>
      <c r="E28" s="45">
        <f t="shared" si="1"/>
        <v>390</v>
      </c>
      <c r="F28" s="85"/>
      <c r="G28" s="86"/>
      <c r="H28" s="35"/>
      <c r="I28" s="23">
        <v>13</v>
      </c>
      <c r="J28" s="22">
        <v>48</v>
      </c>
      <c r="K28" s="22">
        <f t="shared" si="2"/>
        <v>118.4</v>
      </c>
      <c r="L28" s="45">
        <v>3.8</v>
      </c>
      <c r="M28" s="45">
        <f t="shared" si="3"/>
        <v>380</v>
      </c>
      <c r="N28" s="85"/>
      <c r="O28" s="86"/>
    </row>
    <row r="29" spans="1:15" x14ac:dyDescent="0.25">
      <c r="A29" s="23">
        <v>14</v>
      </c>
      <c r="B29" s="22">
        <v>47</v>
      </c>
      <c r="C29" s="22">
        <f t="shared" si="0"/>
        <v>116.60000000000001</v>
      </c>
      <c r="D29" s="45">
        <v>4.0999999999999996</v>
      </c>
      <c r="E29" s="45">
        <f t="shared" si="1"/>
        <v>409.99999999999994</v>
      </c>
      <c r="F29" s="85"/>
      <c r="G29" s="86"/>
      <c r="H29" s="35"/>
      <c r="I29" s="23">
        <v>14</v>
      </c>
      <c r="J29" s="22">
        <v>47</v>
      </c>
      <c r="K29" s="22">
        <f t="shared" si="2"/>
        <v>116.60000000000001</v>
      </c>
      <c r="L29" s="46">
        <v>4</v>
      </c>
      <c r="M29" s="45">
        <f t="shared" si="3"/>
        <v>400</v>
      </c>
      <c r="N29" s="85"/>
      <c r="O29" s="86"/>
    </row>
    <row r="30" spans="1:15" x14ac:dyDescent="0.25">
      <c r="A30" s="23">
        <v>15</v>
      </c>
      <c r="B30" s="22">
        <v>46</v>
      </c>
      <c r="C30" s="22">
        <f t="shared" si="0"/>
        <v>114.8</v>
      </c>
      <c r="D30" s="45">
        <v>4.3</v>
      </c>
      <c r="E30" s="45">
        <f t="shared" si="1"/>
        <v>430</v>
      </c>
      <c r="F30" s="85"/>
      <c r="G30" s="86"/>
      <c r="H30" s="35"/>
      <c r="I30" s="23">
        <v>15</v>
      </c>
      <c r="J30" s="22">
        <v>46</v>
      </c>
      <c r="K30" s="22">
        <f t="shared" si="2"/>
        <v>114.8</v>
      </c>
      <c r="L30" s="45">
        <v>4.0999999999999996</v>
      </c>
      <c r="M30" s="45">
        <f t="shared" si="3"/>
        <v>409.99999999999994</v>
      </c>
      <c r="N30" s="85"/>
      <c r="O30" s="86"/>
    </row>
    <row r="31" spans="1:15" x14ac:dyDescent="0.25">
      <c r="A31" s="23">
        <v>16</v>
      </c>
      <c r="B31" s="22">
        <v>45</v>
      </c>
      <c r="C31" s="22">
        <f t="shared" si="0"/>
        <v>113</v>
      </c>
      <c r="D31" s="45">
        <v>4.5</v>
      </c>
      <c r="E31" s="45">
        <f t="shared" si="1"/>
        <v>450</v>
      </c>
      <c r="F31" s="85"/>
      <c r="G31" s="86"/>
      <c r="H31" s="35"/>
      <c r="I31" s="23">
        <v>16</v>
      </c>
      <c r="J31" s="22">
        <v>45</v>
      </c>
      <c r="K31" s="22">
        <f t="shared" si="2"/>
        <v>113</v>
      </c>
      <c r="L31" s="45">
        <v>4.3</v>
      </c>
      <c r="M31" s="45">
        <f t="shared" si="3"/>
        <v>430</v>
      </c>
      <c r="N31" s="85"/>
      <c r="O31" s="86"/>
    </row>
    <row r="32" spans="1:15" x14ac:dyDescent="0.25">
      <c r="A32" s="23">
        <v>17</v>
      </c>
      <c r="B32" s="22">
        <v>44</v>
      </c>
      <c r="C32" s="22">
        <f t="shared" si="0"/>
        <v>111.2</v>
      </c>
      <c r="D32" s="45">
        <v>4.8</v>
      </c>
      <c r="E32" s="45">
        <f t="shared" si="1"/>
        <v>480</v>
      </c>
      <c r="F32" s="85"/>
      <c r="G32" s="86"/>
      <c r="H32" s="35"/>
      <c r="I32" s="23">
        <v>17</v>
      </c>
      <c r="J32" s="22">
        <v>44</v>
      </c>
      <c r="K32" s="22">
        <f t="shared" si="2"/>
        <v>111.2</v>
      </c>
      <c r="L32" s="45">
        <v>4.5999999999999996</v>
      </c>
      <c r="M32" s="45">
        <f t="shared" si="3"/>
        <v>459.99999999999994</v>
      </c>
      <c r="N32" s="85"/>
      <c r="O32" s="86"/>
    </row>
    <row r="33" spans="1:15" x14ac:dyDescent="0.25">
      <c r="A33" s="23">
        <v>18</v>
      </c>
      <c r="B33" s="22">
        <v>43</v>
      </c>
      <c r="C33" s="22">
        <f t="shared" si="0"/>
        <v>109.4</v>
      </c>
      <c r="D33" s="45">
        <v>5.4</v>
      </c>
      <c r="E33" s="45">
        <f t="shared" si="1"/>
        <v>540</v>
      </c>
      <c r="F33" s="85"/>
      <c r="G33" s="86"/>
      <c r="H33" s="35"/>
      <c r="I33" s="23">
        <v>18</v>
      </c>
      <c r="J33" s="22">
        <v>43</v>
      </c>
      <c r="K33" s="22">
        <f t="shared" si="2"/>
        <v>109.4</v>
      </c>
      <c r="L33" s="45">
        <v>4.9000000000000004</v>
      </c>
      <c r="M33" s="45">
        <f t="shared" si="3"/>
        <v>490.00000000000006</v>
      </c>
      <c r="N33" s="85"/>
      <c r="O33" s="86"/>
    </row>
    <row r="34" spans="1:15" x14ac:dyDescent="0.25">
      <c r="A34" s="23">
        <v>19</v>
      </c>
      <c r="B34" s="22">
        <v>42</v>
      </c>
      <c r="C34" s="22">
        <f t="shared" si="0"/>
        <v>107.60000000000001</v>
      </c>
      <c r="D34" s="45">
        <v>6.1</v>
      </c>
      <c r="E34" s="45">
        <f t="shared" si="1"/>
        <v>610</v>
      </c>
      <c r="F34" s="85"/>
      <c r="G34" s="86"/>
      <c r="H34" s="35"/>
      <c r="I34" s="23">
        <v>19</v>
      </c>
      <c r="J34" s="22">
        <v>42</v>
      </c>
      <c r="K34" s="22">
        <f t="shared" si="2"/>
        <v>107.60000000000001</v>
      </c>
      <c r="L34" s="45">
        <v>5.2</v>
      </c>
      <c r="M34" s="45">
        <f t="shared" si="3"/>
        <v>520</v>
      </c>
      <c r="N34" s="85"/>
      <c r="O34" s="86"/>
    </row>
    <row r="35" spans="1:15" x14ac:dyDescent="0.25">
      <c r="A35" s="23">
        <v>20</v>
      </c>
      <c r="B35" s="22">
        <v>41</v>
      </c>
      <c r="C35" s="22">
        <f t="shared" si="0"/>
        <v>105.8</v>
      </c>
      <c r="D35" s="46">
        <v>7</v>
      </c>
      <c r="E35" s="45">
        <f t="shared" si="1"/>
        <v>700</v>
      </c>
      <c r="F35" s="85"/>
      <c r="G35" s="86"/>
      <c r="H35" s="35"/>
      <c r="I35" s="23">
        <v>20</v>
      </c>
      <c r="J35" s="22">
        <v>41</v>
      </c>
      <c r="K35" s="22">
        <f t="shared" si="2"/>
        <v>105.8</v>
      </c>
      <c r="L35" s="45">
        <v>5.6</v>
      </c>
      <c r="M35" s="45">
        <f t="shared" si="3"/>
        <v>560</v>
      </c>
      <c r="N35" s="85"/>
      <c r="O35" s="86"/>
    </row>
    <row r="36" spans="1:15" x14ac:dyDescent="0.25">
      <c r="A36" s="23">
        <v>21</v>
      </c>
      <c r="B36" s="22">
        <v>40</v>
      </c>
      <c r="C36" s="22">
        <f t="shared" si="0"/>
        <v>104</v>
      </c>
      <c r="D36" s="45">
        <v>8.1999999999999993</v>
      </c>
      <c r="E36" s="45">
        <f t="shared" si="1"/>
        <v>819.99999999999989</v>
      </c>
      <c r="F36" s="85"/>
      <c r="G36" s="86"/>
      <c r="H36" s="35"/>
      <c r="I36" s="23">
        <v>21</v>
      </c>
      <c r="J36" s="22">
        <v>40</v>
      </c>
      <c r="K36" s="22">
        <f t="shared" si="2"/>
        <v>104</v>
      </c>
      <c r="L36" s="45">
        <v>6.7</v>
      </c>
      <c r="M36" s="45">
        <f t="shared" si="3"/>
        <v>670</v>
      </c>
      <c r="N36" s="85"/>
      <c r="O36" s="86"/>
    </row>
    <row r="37" spans="1:15" x14ac:dyDescent="0.25">
      <c r="A37" s="23">
        <v>22</v>
      </c>
      <c r="B37" s="22">
        <v>39</v>
      </c>
      <c r="C37" s="22">
        <f t="shared" si="0"/>
        <v>102.2</v>
      </c>
      <c r="D37" s="45">
        <v>9.4</v>
      </c>
      <c r="E37" s="45">
        <f t="shared" si="1"/>
        <v>940</v>
      </c>
      <c r="F37" s="85"/>
      <c r="G37" s="86"/>
      <c r="H37" s="35"/>
      <c r="I37" s="23">
        <v>22</v>
      </c>
      <c r="J37" s="22">
        <v>39</v>
      </c>
      <c r="K37" s="22">
        <f t="shared" si="2"/>
        <v>102.2</v>
      </c>
      <c r="L37" s="45">
        <v>7.9</v>
      </c>
      <c r="M37" s="45">
        <f t="shared" si="3"/>
        <v>790</v>
      </c>
      <c r="N37" s="85"/>
      <c r="O37" s="86"/>
    </row>
    <row r="38" spans="1:15" x14ac:dyDescent="0.25">
      <c r="A38" s="23">
        <v>23</v>
      </c>
      <c r="B38" s="22">
        <v>38</v>
      </c>
      <c r="C38" s="22">
        <f t="shared" si="0"/>
        <v>100.4</v>
      </c>
      <c r="D38" s="45">
        <v>10.6</v>
      </c>
      <c r="E38" s="45">
        <f t="shared" si="1"/>
        <v>1060</v>
      </c>
      <c r="F38" s="85"/>
      <c r="G38" s="86"/>
      <c r="H38" s="35"/>
      <c r="I38" s="23">
        <v>23</v>
      </c>
      <c r="J38" s="22">
        <v>38</v>
      </c>
      <c r="K38" s="22">
        <f t="shared" si="2"/>
        <v>100.4</v>
      </c>
      <c r="L38" s="46">
        <v>9</v>
      </c>
      <c r="M38" s="45">
        <f t="shared" si="3"/>
        <v>900</v>
      </c>
      <c r="N38" s="85"/>
      <c r="O38" s="86"/>
    </row>
    <row r="39" spans="1:15" x14ac:dyDescent="0.25">
      <c r="A39" s="23">
        <v>24</v>
      </c>
      <c r="B39" s="22">
        <v>37</v>
      </c>
      <c r="C39" s="22">
        <f t="shared" si="0"/>
        <v>98.600000000000009</v>
      </c>
      <c r="D39" s="45">
        <v>11.8</v>
      </c>
      <c r="E39" s="45">
        <f t="shared" si="1"/>
        <v>1180</v>
      </c>
      <c r="F39" s="85"/>
      <c r="G39" s="86"/>
      <c r="H39" s="35"/>
      <c r="I39" s="23">
        <v>24</v>
      </c>
      <c r="J39" s="22">
        <v>37</v>
      </c>
      <c r="K39" s="22">
        <f t="shared" si="2"/>
        <v>98.600000000000009</v>
      </c>
      <c r="L39" s="45">
        <v>10.199999999999999</v>
      </c>
      <c r="M39" s="45">
        <f t="shared" si="3"/>
        <v>1019.9999999999999</v>
      </c>
      <c r="N39" s="85"/>
      <c r="O39" s="86"/>
    </row>
    <row r="40" spans="1:15" x14ac:dyDescent="0.25">
      <c r="A40" s="23">
        <v>25</v>
      </c>
      <c r="B40" s="22">
        <v>36</v>
      </c>
      <c r="C40" s="22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3">
        <v>25</v>
      </c>
      <c r="J40" s="22">
        <v>36</v>
      </c>
      <c r="K40" s="22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3">
        <v>26</v>
      </c>
      <c r="B41" s="22">
        <v>35</v>
      </c>
      <c r="C41" s="22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3">
        <v>26</v>
      </c>
      <c r="J41" s="22">
        <v>35</v>
      </c>
      <c r="K41" s="22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3"/>
      <c r="B42" s="121" t="s">
        <v>40</v>
      </c>
      <c r="C42" s="121"/>
      <c r="D42" s="121"/>
      <c r="E42" s="121"/>
      <c r="F42" s="121"/>
      <c r="G42" s="122"/>
      <c r="H42" s="35"/>
      <c r="I42" s="23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3"/>
      <c r="B43" s="137"/>
      <c r="C43" s="137"/>
      <c r="D43" s="137"/>
      <c r="E43" s="137"/>
      <c r="F43" s="137"/>
      <c r="G43" s="138"/>
      <c r="H43" s="7"/>
      <c r="I43" s="23"/>
      <c r="J43" s="137"/>
      <c r="K43" s="137"/>
      <c r="L43" s="137"/>
      <c r="M43" s="137"/>
      <c r="N43" s="137"/>
      <c r="O43" s="138"/>
    </row>
    <row r="44" spans="1:15" x14ac:dyDescent="0.25">
      <c r="A44" s="23"/>
      <c r="B44" s="137"/>
      <c r="C44" s="137"/>
      <c r="D44" s="137"/>
      <c r="E44" s="137"/>
      <c r="F44" s="137"/>
      <c r="G44" s="138"/>
      <c r="H44" s="7"/>
      <c r="I44" s="23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0388-E999-476C-B040-EE729BDF0C40}">
  <dimension ref="A1:U75"/>
  <sheetViews>
    <sheetView topLeftCell="C1" workbookViewId="0">
      <selection activeCell="C8" sqref="C8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>
        <v>109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>
        <v>108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447</v>
      </c>
      <c r="D7" s="19" t="s">
        <v>17</v>
      </c>
      <c r="E7" s="18" t="s">
        <v>437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448</v>
      </c>
      <c r="L7" s="19" t="s">
        <v>17</v>
      </c>
      <c r="M7" s="18" t="s">
        <v>450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84">
        <v>44355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84">
        <v>44355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67">
        <v>0.40069444444444446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67">
        <v>0.37847222222222227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442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Yudi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>
        <v>0.93</v>
      </c>
      <c r="D12" s="107"/>
      <c r="E12" s="130" t="s">
        <v>31</v>
      </c>
      <c r="F12" s="130"/>
      <c r="G12" s="50">
        <f>(141.5/C12)-131.5</f>
        <v>20.650537634408607</v>
      </c>
      <c r="H12" s="36"/>
      <c r="I12" s="129" t="s">
        <v>30</v>
      </c>
      <c r="J12" s="130"/>
      <c r="K12" s="136">
        <v>0.92500000000000004</v>
      </c>
      <c r="L12" s="136"/>
      <c r="M12" s="130" t="s">
        <v>31</v>
      </c>
      <c r="N12" s="130"/>
      <c r="O12" s="50">
        <f>(141.5/K12)-131.5</f>
        <v>21.472972972972968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3">
        <v>1</v>
      </c>
      <c r="B16" s="22">
        <v>60</v>
      </c>
      <c r="C16" s="22">
        <f>(9/5)*B16+32</f>
        <v>140</v>
      </c>
      <c r="D16" s="45">
        <v>1.7</v>
      </c>
      <c r="E16" s="45">
        <f>D16*100</f>
        <v>170</v>
      </c>
      <c r="F16" s="85"/>
      <c r="G16" s="86"/>
      <c r="H16" s="35"/>
      <c r="I16" s="23">
        <v>1</v>
      </c>
      <c r="J16" s="22">
        <v>60</v>
      </c>
      <c r="K16" s="22">
        <f>(9/5)*J16+32</f>
        <v>140</v>
      </c>
      <c r="L16" s="45">
        <v>2.5</v>
      </c>
      <c r="M16" s="45">
        <f>L16*100</f>
        <v>250</v>
      </c>
      <c r="N16" s="85"/>
      <c r="O16" s="86"/>
    </row>
    <row r="17" spans="1:15" x14ac:dyDescent="0.25">
      <c r="A17" s="23">
        <v>2</v>
      </c>
      <c r="B17" s="22">
        <v>59</v>
      </c>
      <c r="C17" s="22">
        <f t="shared" ref="C17:C41" si="0">(9/5)*B17+32</f>
        <v>138.19999999999999</v>
      </c>
      <c r="D17" s="45">
        <v>1.7</v>
      </c>
      <c r="E17" s="45">
        <f t="shared" ref="E17:E41" si="1">D17*100</f>
        <v>170</v>
      </c>
      <c r="F17" s="85"/>
      <c r="G17" s="86"/>
      <c r="H17" s="35"/>
      <c r="I17" s="23">
        <v>2</v>
      </c>
      <c r="J17" s="22">
        <v>59</v>
      </c>
      <c r="K17" s="22">
        <f t="shared" ref="K17:K41" si="2">(9/5)*J17+32</f>
        <v>138.19999999999999</v>
      </c>
      <c r="L17" s="45">
        <v>2.5</v>
      </c>
      <c r="M17" s="45">
        <f t="shared" ref="M17:M41" si="3">L17*100</f>
        <v>250</v>
      </c>
      <c r="N17" s="85"/>
      <c r="O17" s="86"/>
    </row>
    <row r="18" spans="1:15" x14ac:dyDescent="0.25">
      <c r="A18" s="23">
        <v>3</v>
      </c>
      <c r="B18" s="22">
        <v>58</v>
      </c>
      <c r="C18" s="22">
        <f t="shared" si="0"/>
        <v>136.4</v>
      </c>
      <c r="D18" s="45">
        <v>1.7</v>
      </c>
      <c r="E18" s="45">
        <f t="shared" si="1"/>
        <v>170</v>
      </c>
      <c r="F18" s="85"/>
      <c r="G18" s="86"/>
      <c r="H18" s="35"/>
      <c r="I18" s="23">
        <v>3</v>
      </c>
      <c r="J18" s="22">
        <v>58</v>
      </c>
      <c r="K18" s="22">
        <f t="shared" si="2"/>
        <v>136.4</v>
      </c>
      <c r="L18" s="45">
        <v>2.5</v>
      </c>
      <c r="M18" s="45">
        <f t="shared" si="3"/>
        <v>250</v>
      </c>
      <c r="N18" s="85"/>
      <c r="O18" s="86"/>
    </row>
    <row r="19" spans="1:15" x14ac:dyDescent="0.25">
      <c r="A19" s="23">
        <v>4</v>
      </c>
      <c r="B19" s="22">
        <v>57</v>
      </c>
      <c r="C19" s="22">
        <f t="shared" si="0"/>
        <v>134.60000000000002</v>
      </c>
      <c r="D19" s="45">
        <v>1.7</v>
      </c>
      <c r="E19" s="45">
        <f t="shared" si="1"/>
        <v>170</v>
      </c>
      <c r="F19" s="85"/>
      <c r="G19" s="86"/>
      <c r="H19" s="35"/>
      <c r="I19" s="23">
        <v>4</v>
      </c>
      <c r="J19" s="22">
        <v>57</v>
      </c>
      <c r="K19" s="22">
        <f t="shared" si="2"/>
        <v>134.60000000000002</v>
      </c>
      <c r="L19" s="45">
        <v>2.6</v>
      </c>
      <c r="M19" s="45">
        <f t="shared" si="3"/>
        <v>260</v>
      </c>
      <c r="N19" s="85"/>
      <c r="O19" s="86"/>
    </row>
    <row r="20" spans="1:15" x14ac:dyDescent="0.25">
      <c r="A20" s="23">
        <v>5</v>
      </c>
      <c r="B20" s="22">
        <v>56</v>
      </c>
      <c r="C20" s="22">
        <f t="shared" si="0"/>
        <v>132.80000000000001</v>
      </c>
      <c r="D20" s="45">
        <v>1.7</v>
      </c>
      <c r="E20" s="45">
        <f t="shared" si="1"/>
        <v>170</v>
      </c>
      <c r="F20" s="85"/>
      <c r="G20" s="86"/>
      <c r="H20" s="35"/>
      <c r="I20" s="23">
        <v>5</v>
      </c>
      <c r="J20" s="22">
        <v>56</v>
      </c>
      <c r="K20" s="22">
        <f t="shared" si="2"/>
        <v>132.80000000000001</v>
      </c>
      <c r="L20" s="45">
        <v>2.6</v>
      </c>
      <c r="M20" s="45">
        <f t="shared" si="3"/>
        <v>260</v>
      </c>
      <c r="N20" s="85"/>
      <c r="O20" s="86"/>
    </row>
    <row r="21" spans="1:15" x14ac:dyDescent="0.25">
      <c r="A21" s="23">
        <v>6</v>
      </c>
      <c r="B21" s="22">
        <v>55</v>
      </c>
      <c r="C21" s="22">
        <f t="shared" si="0"/>
        <v>131</v>
      </c>
      <c r="D21" s="45">
        <v>1.8</v>
      </c>
      <c r="E21" s="45">
        <f t="shared" si="1"/>
        <v>180</v>
      </c>
      <c r="F21" s="85"/>
      <c r="G21" s="86"/>
      <c r="H21" s="35"/>
      <c r="I21" s="23">
        <v>6</v>
      </c>
      <c r="J21" s="22">
        <v>55</v>
      </c>
      <c r="K21" s="22">
        <f t="shared" si="2"/>
        <v>131</v>
      </c>
      <c r="L21" s="45">
        <v>2.6</v>
      </c>
      <c r="M21" s="45">
        <f t="shared" si="3"/>
        <v>260</v>
      </c>
      <c r="N21" s="85"/>
      <c r="O21" s="86"/>
    </row>
    <row r="22" spans="1:15" x14ac:dyDescent="0.25">
      <c r="A22" s="23">
        <v>7</v>
      </c>
      <c r="B22" s="22">
        <v>54</v>
      </c>
      <c r="C22" s="22">
        <f t="shared" si="0"/>
        <v>129.19999999999999</v>
      </c>
      <c r="D22" s="45">
        <v>1.8</v>
      </c>
      <c r="E22" s="45">
        <f t="shared" si="1"/>
        <v>180</v>
      </c>
      <c r="F22" s="85"/>
      <c r="G22" s="86"/>
      <c r="H22" s="35"/>
      <c r="I22" s="23">
        <v>7</v>
      </c>
      <c r="J22" s="22">
        <v>54</v>
      </c>
      <c r="K22" s="22">
        <f t="shared" si="2"/>
        <v>129.19999999999999</v>
      </c>
      <c r="L22" s="45">
        <v>2.7</v>
      </c>
      <c r="M22" s="45">
        <f t="shared" si="3"/>
        <v>270</v>
      </c>
      <c r="N22" s="85"/>
      <c r="O22" s="86"/>
    </row>
    <row r="23" spans="1:15" x14ac:dyDescent="0.25">
      <c r="A23" s="23">
        <v>8</v>
      </c>
      <c r="B23" s="22">
        <v>53</v>
      </c>
      <c r="C23" s="22">
        <f t="shared" si="0"/>
        <v>127.4</v>
      </c>
      <c r="D23" s="45">
        <v>1.8</v>
      </c>
      <c r="E23" s="45">
        <f t="shared" si="1"/>
        <v>180</v>
      </c>
      <c r="F23" s="85"/>
      <c r="G23" s="86"/>
      <c r="H23" s="35"/>
      <c r="I23" s="23">
        <v>8</v>
      </c>
      <c r="J23" s="22">
        <v>53</v>
      </c>
      <c r="K23" s="22">
        <f t="shared" si="2"/>
        <v>127.4</v>
      </c>
      <c r="L23" s="45">
        <v>2.7</v>
      </c>
      <c r="M23" s="45">
        <f t="shared" si="3"/>
        <v>270</v>
      </c>
      <c r="N23" s="85"/>
      <c r="O23" s="86"/>
    </row>
    <row r="24" spans="1:15" x14ac:dyDescent="0.25">
      <c r="A24" s="23">
        <v>9</v>
      </c>
      <c r="B24" s="22">
        <v>52</v>
      </c>
      <c r="C24" s="22">
        <f t="shared" si="0"/>
        <v>125.60000000000001</v>
      </c>
      <c r="D24" s="45">
        <v>1.8</v>
      </c>
      <c r="E24" s="45">
        <f t="shared" si="1"/>
        <v>180</v>
      </c>
      <c r="F24" s="85"/>
      <c r="G24" s="86"/>
      <c r="H24" s="35"/>
      <c r="I24" s="23">
        <v>9</v>
      </c>
      <c r="J24" s="22">
        <v>52</v>
      </c>
      <c r="K24" s="22">
        <f t="shared" si="2"/>
        <v>125.60000000000001</v>
      </c>
      <c r="L24" s="45">
        <v>2.8</v>
      </c>
      <c r="M24" s="45">
        <f t="shared" si="3"/>
        <v>280</v>
      </c>
      <c r="N24" s="85"/>
      <c r="O24" s="86"/>
    </row>
    <row r="25" spans="1:15" x14ac:dyDescent="0.25">
      <c r="A25" s="23">
        <v>10</v>
      </c>
      <c r="B25" s="22">
        <v>51</v>
      </c>
      <c r="C25" s="22">
        <f t="shared" si="0"/>
        <v>123.8</v>
      </c>
      <c r="D25" s="45">
        <v>1.9</v>
      </c>
      <c r="E25" s="45">
        <f t="shared" si="1"/>
        <v>190</v>
      </c>
      <c r="F25" s="85"/>
      <c r="G25" s="86"/>
      <c r="H25" s="35"/>
      <c r="I25" s="23">
        <v>10</v>
      </c>
      <c r="J25" s="22">
        <v>51</v>
      </c>
      <c r="K25" s="22">
        <f t="shared" si="2"/>
        <v>123.8</v>
      </c>
      <c r="L25" s="45">
        <v>2.9</v>
      </c>
      <c r="M25" s="45">
        <f t="shared" si="3"/>
        <v>290</v>
      </c>
      <c r="N25" s="85"/>
      <c r="O25" s="86"/>
    </row>
    <row r="26" spans="1:15" x14ac:dyDescent="0.25">
      <c r="A26" s="23">
        <v>11</v>
      </c>
      <c r="B26" s="22">
        <v>50</v>
      </c>
      <c r="C26" s="22">
        <f t="shared" si="0"/>
        <v>122</v>
      </c>
      <c r="D26" s="45">
        <v>1.9</v>
      </c>
      <c r="E26" s="45">
        <f t="shared" si="1"/>
        <v>190</v>
      </c>
      <c r="F26" s="85"/>
      <c r="G26" s="86"/>
      <c r="H26" s="35"/>
      <c r="I26" s="23">
        <v>11</v>
      </c>
      <c r="J26" s="22">
        <v>50</v>
      </c>
      <c r="K26" s="22">
        <f t="shared" si="2"/>
        <v>122</v>
      </c>
      <c r="L26" s="45">
        <v>2.9</v>
      </c>
      <c r="M26" s="45">
        <f t="shared" si="3"/>
        <v>290</v>
      </c>
      <c r="N26" s="85"/>
      <c r="O26" s="86"/>
    </row>
    <row r="27" spans="1:15" x14ac:dyDescent="0.25">
      <c r="A27" s="23">
        <v>12</v>
      </c>
      <c r="B27" s="22">
        <v>49</v>
      </c>
      <c r="C27" s="22">
        <f t="shared" si="0"/>
        <v>120.2</v>
      </c>
      <c r="D27" s="45">
        <v>1.9</v>
      </c>
      <c r="E27" s="45">
        <f t="shared" si="1"/>
        <v>190</v>
      </c>
      <c r="F27" s="85"/>
      <c r="G27" s="86"/>
      <c r="H27" s="35"/>
      <c r="I27" s="23">
        <v>12</v>
      </c>
      <c r="J27" s="22">
        <v>49</v>
      </c>
      <c r="K27" s="22">
        <f t="shared" si="2"/>
        <v>120.2</v>
      </c>
      <c r="L27" s="45">
        <v>3</v>
      </c>
      <c r="M27" s="45">
        <f t="shared" si="3"/>
        <v>300</v>
      </c>
      <c r="N27" s="85"/>
      <c r="O27" s="86"/>
    </row>
    <row r="28" spans="1:15" x14ac:dyDescent="0.25">
      <c r="A28" s="23">
        <v>13</v>
      </c>
      <c r="B28" s="22">
        <v>48</v>
      </c>
      <c r="C28" s="22">
        <f t="shared" si="0"/>
        <v>118.4</v>
      </c>
      <c r="D28" s="45">
        <v>1.9</v>
      </c>
      <c r="E28" s="45">
        <f t="shared" si="1"/>
        <v>190</v>
      </c>
      <c r="F28" s="85"/>
      <c r="G28" s="86"/>
      <c r="H28" s="35"/>
      <c r="I28" s="23">
        <v>13</v>
      </c>
      <c r="J28" s="22">
        <v>48</v>
      </c>
      <c r="K28" s="22">
        <f t="shared" si="2"/>
        <v>118.4</v>
      </c>
      <c r="L28" s="45">
        <v>3.1</v>
      </c>
      <c r="M28" s="45">
        <f t="shared" si="3"/>
        <v>310</v>
      </c>
      <c r="N28" s="85"/>
      <c r="O28" s="86"/>
    </row>
    <row r="29" spans="1:15" x14ac:dyDescent="0.25">
      <c r="A29" s="23">
        <v>14</v>
      </c>
      <c r="B29" s="22">
        <v>47</v>
      </c>
      <c r="C29" s="22">
        <f t="shared" si="0"/>
        <v>116.60000000000001</v>
      </c>
      <c r="D29" s="45">
        <v>2</v>
      </c>
      <c r="E29" s="45">
        <f t="shared" si="1"/>
        <v>200</v>
      </c>
      <c r="F29" s="85"/>
      <c r="G29" s="86"/>
      <c r="H29" s="35"/>
      <c r="I29" s="23">
        <v>14</v>
      </c>
      <c r="J29" s="22">
        <v>47</v>
      </c>
      <c r="K29" s="22">
        <f t="shared" si="2"/>
        <v>116.60000000000001</v>
      </c>
      <c r="L29" s="45">
        <v>3.1</v>
      </c>
      <c r="M29" s="45">
        <f t="shared" si="3"/>
        <v>310</v>
      </c>
      <c r="N29" s="85"/>
      <c r="O29" s="86"/>
    </row>
    <row r="30" spans="1:15" x14ac:dyDescent="0.25">
      <c r="A30" s="23">
        <v>15</v>
      </c>
      <c r="B30" s="22">
        <v>46</v>
      </c>
      <c r="C30" s="22">
        <f t="shared" si="0"/>
        <v>114.8</v>
      </c>
      <c r="D30" s="45">
        <v>2</v>
      </c>
      <c r="E30" s="45">
        <f t="shared" si="1"/>
        <v>200</v>
      </c>
      <c r="F30" s="85"/>
      <c r="G30" s="86"/>
      <c r="H30" s="35"/>
      <c r="I30" s="23">
        <v>15</v>
      </c>
      <c r="J30" s="22">
        <v>46</v>
      </c>
      <c r="K30" s="22">
        <f t="shared" si="2"/>
        <v>114.8</v>
      </c>
      <c r="L30" s="45">
        <v>3.2</v>
      </c>
      <c r="M30" s="45">
        <f t="shared" si="3"/>
        <v>320</v>
      </c>
      <c r="N30" s="85"/>
      <c r="O30" s="86"/>
    </row>
    <row r="31" spans="1:15" x14ac:dyDescent="0.25">
      <c r="A31" s="23">
        <v>16</v>
      </c>
      <c r="B31" s="22">
        <v>45</v>
      </c>
      <c r="C31" s="22">
        <f t="shared" si="0"/>
        <v>113</v>
      </c>
      <c r="D31" s="45">
        <v>2</v>
      </c>
      <c r="E31" s="45">
        <f t="shared" si="1"/>
        <v>200</v>
      </c>
      <c r="F31" s="85"/>
      <c r="G31" s="86"/>
      <c r="H31" s="35"/>
      <c r="I31" s="23">
        <v>16</v>
      </c>
      <c r="J31" s="22">
        <v>45</v>
      </c>
      <c r="K31" s="22">
        <f t="shared" si="2"/>
        <v>113</v>
      </c>
      <c r="L31" s="45">
        <v>3.2</v>
      </c>
      <c r="M31" s="45">
        <f t="shared" si="3"/>
        <v>320</v>
      </c>
      <c r="N31" s="85"/>
      <c r="O31" s="86"/>
    </row>
    <row r="32" spans="1:15" x14ac:dyDescent="0.25">
      <c r="A32" s="23">
        <v>17</v>
      </c>
      <c r="B32" s="22">
        <v>44</v>
      </c>
      <c r="C32" s="22">
        <f t="shared" si="0"/>
        <v>111.2</v>
      </c>
      <c r="D32" s="45">
        <v>2.1</v>
      </c>
      <c r="E32" s="45">
        <f t="shared" si="1"/>
        <v>210</v>
      </c>
      <c r="F32" s="85"/>
      <c r="G32" s="86"/>
      <c r="H32" s="35"/>
      <c r="I32" s="23">
        <v>17</v>
      </c>
      <c r="J32" s="22">
        <v>44</v>
      </c>
      <c r="K32" s="22">
        <f t="shared" si="2"/>
        <v>111.2</v>
      </c>
      <c r="L32" s="45">
        <v>3.3</v>
      </c>
      <c r="M32" s="45">
        <f t="shared" si="3"/>
        <v>330</v>
      </c>
      <c r="N32" s="85"/>
      <c r="O32" s="86"/>
    </row>
    <row r="33" spans="1:15" x14ac:dyDescent="0.25">
      <c r="A33" s="23">
        <v>18</v>
      </c>
      <c r="B33" s="22">
        <v>43</v>
      </c>
      <c r="C33" s="22">
        <f t="shared" si="0"/>
        <v>109.4</v>
      </c>
      <c r="D33" s="45">
        <v>2.1</v>
      </c>
      <c r="E33" s="45">
        <f t="shared" si="1"/>
        <v>210</v>
      </c>
      <c r="F33" s="85"/>
      <c r="G33" s="86"/>
      <c r="H33" s="35"/>
      <c r="I33" s="23">
        <v>18</v>
      </c>
      <c r="J33" s="22">
        <v>43</v>
      </c>
      <c r="K33" s="22">
        <f t="shared" si="2"/>
        <v>109.4</v>
      </c>
      <c r="L33" s="45">
        <v>3.4</v>
      </c>
      <c r="M33" s="45">
        <f t="shared" si="3"/>
        <v>340</v>
      </c>
      <c r="N33" s="85"/>
      <c r="O33" s="86"/>
    </row>
    <row r="34" spans="1:15" x14ac:dyDescent="0.25">
      <c r="A34" s="23">
        <v>19</v>
      </c>
      <c r="B34" s="22">
        <v>42</v>
      </c>
      <c r="C34" s="22">
        <f t="shared" si="0"/>
        <v>107.60000000000001</v>
      </c>
      <c r="D34" s="45">
        <v>2.1</v>
      </c>
      <c r="E34" s="45">
        <f t="shared" si="1"/>
        <v>210</v>
      </c>
      <c r="F34" s="85"/>
      <c r="G34" s="86"/>
      <c r="H34" s="35"/>
      <c r="I34" s="23">
        <v>19</v>
      </c>
      <c r="J34" s="22">
        <v>42</v>
      </c>
      <c r="K34" s="22">
        <f t="shared" si="2"/>
        <v>107.60000000000001</v>
      </c>
      <c r="L34" s="45">
        <v>3.4</v>
      </c>
      <c r="M34" s="45">
        <f t="shared" si="3"/>
        <v>340</v>
      </c>
      <c r="N34" s="85"/>
      <c r="O34" s="86"/>
    </row>
    <row r="35" spans="1:15" x14ac:dyDescent="0.25">
      <c r="A35" s="23">
        <v>20</v>
      </c>
      <c r="B35" s="22">
        <v>41</v>
      </c>
      <c r="C35" s="22">
        <f t="shared" si="0"/>
        <v>105.8</v>
      </c>
      <c r="D35" s="45">
        <v>2.2000000000000002</v>
      </c>
      <c r="E35" s="45">
        <f t="shared" si="1"/>
        <v>220.00000000000003</v>
      </c>
      <c r="F35" s="85"/>
      <c r="G35" s="86"/>
      <c r="H35" s="35"/>
      <c r="I35" s="23">
        <v>20</v>
      </c>
      <c r="J35" s="22">
        <v>41</v>
      </c>
      <c r="K35" s="22">
        <f t="shared" si="2"/>
        <v>105.8</v>
      </c>
      <c r="L35" s="45">
        <v>3.5</v>
      </c>
      <c r="M35" s="45">
        <f t="shared" si="3"/>
        <v>350</v>
      </c>
      <c r="N35" s="85"/>
      <c r="O35" s="86"/>
    </row>
    <row r="36" spans="1:15" x14ac:dyDescent="0.25">
      <c r="A36" s="23">
        <v>21</v>
      </c>
      <c r="B36" s="22">
        <v>40</v>
      </c>
      <c r="C36" s="22">
        <f t="shared" si="0"/>
        <v>104</v>
      </c>
      <c r="D36" s="45">
        <v>2.2999999999999998</v>
      </c>
      <c r="E36" s="45">
        <f t="shared" si="1"/>
        <v>229.99999999999997</v>
      </c>
      <c r="F36" s="85"/>
      <c r="G36" s="86"/>
      <c r="H36" s="35"/>
      <c r="I36" s="23">
        <v>21</v>
      </c>
      <c r="J36" s="22">
        <v>40</v>
      </c>
      <c r="K36" s="22">
        <f t="shared" si="2"/>
        <v>104</v>
      </c>
      <c r="L36" s="45">
        <v>3.5</v>
      </c>
      <c r="M36" s="45">
        <f t="shared" si="3"/>
        <v>350</v>
      </c>
      <c r="N36" s="85"/>
      <c r="O36" s="86"/>
    </row>
    <row r="37" spans="1:15" x14ac:dyDescent="0.25">
      <c r="A37" s="23">
        <v>22</v>
      </c>
      <c r="B37" s="22">
        <v>39</v>
      </c>
      <c r="C37" s="22">
        <f t="shared" si="0"/>
        <v>102.2</v>
      </c>
      <c r="D37" s="45">
        <v>2.2999999999999998</v>
      </c>
      <c r="E37" s="45">
        <f t="shared" si="1"/>
        <v>229.99999999999997</v>
      </c>
      <c r="F37" s="85"/>
      <c r="G37" s="86"/>
      <c r="H37" s="35"/>
      <c r="I37" s="23">
        <v>22</v>
      </c>
      <c r="J37" s="22">
        <v>39</v>
      </c>
      <c r="K37" s="22">
        <f t="shared" si="2"/>
        <v>102.2</v>
      </c>
      <c r="L37" s="45">
        <v>3.6</v>
      </c>
      <c r="M37" s="45">
        <f t="shared" si="3"/>
        <v>360</v>
      </c>
      <c r="N37" s="85"/>
      <c r="O37" s="86"/>
    </row>
    <row r="38" spans="1:15" x14ac:dyDescent="0.25">
      <c r="A38" s="23">
        <v>23</v>
      </c>
      <c r="B38" s="22">
        <v>38</v>
      </c>
      <c r="C38" s="22">
        <f t="shared" si="0"/>
        <v>100.4</v>
      </c>
      <c r="D38" s="45">
        <v>2.4</v>
      </c>
      <c r="E38" s="45">
        <f t="shared" si="1"/>
        <v>240</v>
      </c>
      <c r="F38" s="85"/>
      <c r="G38" s="86"/>
      <c r="H38" s="35"/>
      <c r="I38" s="23">
        <v>23</v>
      </c>
      <c r="J38" s="22">
        <v>38</v>
      </c>
      <c r="K38" s="22">
        <f t="shared" si="2"/>
        <v>100.4</v>
      </c>
      <c r="L38" s="45">
        <v>3.6</v>
      </c>
      <c r="M38" s="45">
        <f t="shared" si="3"/>
        <v>360</v>
      </c>
      <c r="N38" s="85"/>
      <c r="O38" s="86"/>
    </row>
    <row r="39" spans="1:15" x14ac:dyDescent="0.25">
      <c r="A39" s="23">
        <v>24</v>
      </c>
      <c r="B39" s="22">
        <v>37</v>
      </c>
      <c r="C39" s="22">
        <f t="shared" si="0"/>
        <v>98.600000000000009</v>
      </c>
      <c r="D39" s="45">
        <v>2.4</v>
      </c>
      <c r="E39" s="45">
        <f t="shared" si="1"/>
        <v>240</v>
      </c>
      <c r="F39" s="85"/>
      <c r="G39" s="86"/>
      <c r="H39" s="35"/>
      <c r="I39" s="23">
        <v>24</v>
      </c>
      <c r="J39" s="22">
        <v>37</v>
      </c>
      <c r="K39" s="22">
        <f t="shared" si="2"/>
        <v>98.600000000000009</v>
      </c>
      <c r="L39" s="45">
        <v>3.7</v>
      </c>
      <c r="M39" s="45">
        <f t="shared" si="3"/>
        <v>370</v>
      </c>
      <c r="N39" s="85"/>
      <c r="O39" s="86"/>
    </row>
    <row r="40" spans="1:15" x14ac:dyDescent="0.25">
      <c r="A40" s="23">
        <v>25</v>
      </c>
      <c r="B40" s="22">
        <v>36</v>
      </c>
      <c r="C40" s="22">
        <f t="shared" si="0"/>
        <v>96.8</v>
      </c>
      <c r="D40" s="45">
        <v>2.4</v>
      </c>
      <c r="E40" s="45">
        <f t="shared" si="1"/>
        <v>240</v>
      </c>
      <c r="F40" s="85"/>
      <c r="G40" s="86"/>
      <c r="H40" s="35"/>
      <c r="I40" s="23">
        <v>25</v>
      </c>
      <c r="J40" s="22">
        <v>36</v>
      </c>
      <c r="K40" s="22">
        <f t="shared" si="2"/>
        <v>96.8</v>
      </c>
      <c r="L40" s="45"/>
      <c r="M40" s="45"/>
      <c r="N40" s="85"/>
      <c r="O40" s="86"/>
    </row>
    <row r="41" spans="1:15" x14ac:dyDescent="0.25">
      <c r="A41" s="23">
        <v>26</v>
      </c>
      <c r="B41" s="22">
        <v>35</v>
      </c>
      <c r="C41" s="22">
        <f t="shared" si="0"/>
        <v>95</v>
      </c>
      <c r="D41" s="45">
        <v>2.4</v>
      </c>
      <c r="E41" s="45">
        <f t="shared" si="1"/>
        <v>240</v>
      </c>
      <c r="F41" s="85"/>
      <c r="G41" s="86"/>
      <c r="H41" s="35"/>
      <c r="I41" s="23">
        <v>26</v>
      </c>
      <c r="J41" s="22">
        <v>35</v>
      </c>
      <c r="K41" s="22">
        <f t="shared" si="2"/>
        <v>95</v>
      </c>
      <c r="L41" s="45"/>
      <c r="M41" s="45"/>
      <c r="N41" s="85"/>
      <c r="O41" s="86"/>
    </row>
    <row r="42" spans="1:15" x14ac:dyDescent="0.25">
      <c r="A42" s="23"/>
      <c r="B42" s="121" t="s">
        <v>40</v>
      </c>
      <c r="C42" s="121"/>
      <c r="D42" s="121"/>
      <c r="E42" s="121"/>
      <c r="F42" s="121"/>
      <c r="G42" s="122"/>
      <c r="H42" s="35"/>
      <c r="I42" s="23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3"/>
      <c r="B43" s="137"/>
      <c r="C43" s="137"/>
      <c r="D43" s="137"/>
      <c r="E43" s="137"/>
      <c r="F43" s="137"/>
      <c r="G43" s="138"/>
      <c r="H43" s="7"/>
      <c r="I43" s="23"/>
      <c r="J43" s="137"/>
      <c r="K43" s="137"/>
      <c r="L43" s="137"/>
      <c r="M43" s="137"/>
      <c r="N43" s="137"/>
      <c r="O43" s="138"/>
    </row>
    <row r="44" spans="1:15" x14ac:dyDescent="0.25">
      <c r="A44" s="23"/>
      <c r="B44" s="137"/>
      <c r="C44" s="137"/>
      <c r="D44" s="137"/>
      <c r="E44" s="137"/>
      <c r="F44" s="137"/>
      <c r="G44" s="138"/>
      <c r="H44" s="7"/>
      <c r="I44" s="23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413B-84D9-4FBE-A3DF-C4C8BE5C6ABF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150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15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15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>
        <f>C10</f>
        <v>0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3">
        <v>1</v>
      </c>
      <c r="B16" s="22">
        <v>60</v>
      </c>
      <c r="C16" s="22">
        <f>(9/5)*B16+32</f>
        <v>140</v>
      </c>
      <c r="D16" s="45"/>
      <c r="E16" s="45">
        <f>D16*100</f>
        <v>0</v>
      </c>
      <c r="F16" s="85"/>
      <c r="G16" s="86"/>
      <c r="H16" s="35"/>
      <c r="I16" s="23">
        <v>1</v>
      </c>
      <c r="J16" s="22">
        <v>60</v>
      </c>
      <c r="K16" s="22">
        <f>(9/5)*J16+32</f>
        <v>140</v>
      </c>
      <c r="L16" s="45"/>
      <c r="M16" s="45">
        <f>L16*100</f>
        <v>0</v>
      </c>
      <c r="N16" s="85"/>
      <c r="O16" s="86"/>
    </row>
    <row r="17" spans="1:15" x14ac:dyDescent="0.25">
      <c r="A17" s="23">
        <v>2</v>
      </c>
      <c r="B17" s="22">
        <v>59</v>
      </c>
      <c r="C17" s="22">
        <f t="shared" ref="C17:C41" si="0">(9/5)*B17+32</f>
        <v>138.19999999999999</v>
      </c>
      <c r="D17" s="45"/>
      <c r="E17" s="45">
        <f t="shared" ref="E17:E41" si="1">D17*100</f>
        <v>0</v>
      </c>
      <c r="F17" s="85"/>
      <c r="G17" s="86"/>
      <c r="H17" s="35"/>
      <c r="I17" s="23">
        <v>2</v>
      </c>
      <c r="J17" s="22">
        <v>59</v>
      </c>
      <c r="K17" s="22">
        <f t="shared" ref="K17:K41" si="2">(9/5)*J17+32</f>
        <v>138.19999999999999</v>
      </c>
      <c r="L17" s="45"/>
      <c r="M17" s="45">
        <f t="shared" ref="M17:M41" si="3">L17*100</f>
        <v>0</v>
      </c>
      <c r="N17" s="85"/>
      <c r="O17" s="86"/>
    </row>
    <row r="18" spans="1:15" x14ac:dyDescent="0.25">
      <c r="A18" s="23">
        <v>3</v>
      </c>
      <c r="B18" s="22">
        <v>58</v>
      </c>
      <c r="C18" s="22">
        <f t="shared" si="0"/>
        <v>136.4</v>
      </c>
      <c r="D18" s="45"/>
      <c r="E18" s="45">
        <f t="shared" si="1"/>
        <v>0</v>
      </c>
      <c r="F18" s="85"/>
      <c r="G18" s="86"/>
      <c r="H18" s="35"/>
      <c r="I18" s="23">
        <v>3</v>
      </c>
      <c r="J18" s="22">
        <v>58</v>
      </c>
      <c r="K18" s="22">
        <f t="shared" si="2"/>
        <v>136.4</v>
      </c>
      <c r="L18" s="45"/>
      <c r="M18" s="45">
        <f t="shared" si="3"/>
        <v>0</v>
      </c>
      <c r="N18" s="85"/>
      <c r="O18" s="86"/>
    </row>
    <row r="19" spans="1:15" x14ac:dyDescent="0.25">
      <c r="A19" s="23">
        <v>4</v>
      </c>
      <c r="B19" s="22">
        <v>57</v>
      </c>
      <c r="C19" s="22">
        <f t="shared" si="0"/>
        <v>134.60000000000002</v>
      </c>
      <c r="D19" s="45"/>
      <c r="E19" s="45">
        <f t="shared" si="1"/>
        <v>0</v>
      </c>
      <c r="F19" s="85"/>
      <c r="G19" s="86"/>
      <c r="H19" s="35"/>
      <c r="I19" s="23">
        <v>4</v>
      </c>
      <c r="J19" s="22">
        <v>57</v>
      </c>
      <c r="K19" s="22">
        <f t="shared" si="2"/>
        <v>134.60000000000002</v>
      </c>
      <c r="L19" s="45"/>
      <c r="M19" s="45">
        <f t="shared" si="3"/>
        <v>0</v>
      </c>
      <c r="N19" s="85"/>
      <c r="O19" s="86"/>
    </row>
    <row r="20" spans="1:15" x14ac:dyDescent="0.25">
      <c r="A20" s="23">
        <v>5</v>
      </c>
      <c r="B20" s="22">
        <v>56</v>
      </c>
      <c r="C20" s="22">
        <f t="shared" si="0"/>
        <v>132.80000000000001</v>
      </c>
      <c r="D20" s="45"/>
      <c r="E20" s="45">
        <f t="shared" si="1"/>
        <v>0</v>
      </c>
      <c r="F20" s="85"/>
      <c r="G20" s="86"/>
      <c r="H20" s="35"/>
      <c r="I20" s="23">
        <v>5</v>
      </c>
      <c r="J20" s="22">
        <v>56</v>
      </c>
      <c r="K20" s="22">
        <f t="shared" si="2"/>
        <v>132.80000000000001</v>
      </c>
      <c r="L20" s="45"/>
      <c r="M20" s="45">
        <f t="shared" si="3"/>
        <v>0</v>
      </c>
      <c r="N20" s="85"/>
      <c r="O20" s="86"/>
    </row>
    <row r="21" spans="1:15" x14ac:dyDescent="0.25">
      <c r="A21" s="23">
        <v>6</v>
      </c>
      <c r="B21" s="22">
        <v>55</v>
      </c>
      <c r="C21" s="22">
        <f t="shared" si="0"/>
        <v>131</v>
      </c>
      <c r="D21" s="45"/>
      <c r="E21" s="45">
        <f t="shared" si="1"/>
        <v>0</v>
      </c>
      <c r="F21" s="85"/>
      <c r="G21" s="86"/>
      <c r="H21" s="35"/>
      <c r="I21" s="23">
        <v>6</v>
      </c>
      <c r="J21" s="22">
        <v>55</v>
      </c>
      <c r="K21" s="22">
        <f t="shared" si="2"/>
        <v>131</v>
      </c>
      <c r="L21" s="45"/>
      <c r="M21" s="45">
        <f t="shared" si="3"/>
        <v>0</v>
      </c>
      <c r="N21" s="85"/>
      <c r="O21" s="86"/>
    </row>
    <row r="22" spans="1:15" x14ac:dyDescent="0.25">
      <c r="A22" s="23">
        <v>7</v>
      </c>
      <c r="B22" s="22">
        <v>54</v>
      </c>
      <c r="C22" s="22">
        <f t="shared" si="0"/>
        <v>129.19999999999999</v>
      </c>
      <c r="D22" s="42"/>
      <c r="E22" s="45">
        <f t="shared" si="1"/>
        <v>0</v>
      </c>
      <c r="F22" s="85"/>
      <c r="G22" s="86"/>
      <c r="H22" s="35"/>
      <c r="I22" s="23">
        <v>7</v>
      </c>
      <c r="J22" s="22">
        <v>54</v>
      </c>
      <c r="K22" s="22">
        <f t="shared" si="2"/>
        <v>129.19999999999999</v>
      </c>
      <c r="L22" s="42"/>
      <c r="M22" s="45">
        <f t="shared" si="3"/>
        <v>0</v>
      </c>
      <c r="N22" s="85"/>
      <c r="O22" s="86"/>
    </row>
    <row r="23" spans="1:15" x14ac:dyDescent="0.25">
      <c r="A23" s="23">
        <v>8</v>
      </c>
      <c r="B23" s="22">
        <v>53</v>
      </c>
      <c r="C23" s="22">
        <f t="shared" si="0"/>
        <v>127.4</v>
      </c>
      <c r="D23" s="42"/>
      <c r="E23" s="45">
        <f t="shared" si="1"/>
        <v>0</v>
      </c>
      <c r="F23" s="85"/>
      <c r="G23" s="86"/>
      <c r="H23" s="35"/>
      <c r="I23" s="23">
        <v>8</v>
      </c>
      <c r="J23" s="22">
        <v>53</v>
      </c>
      <c r="K23" s="22">
        <f t="shared" si="2"/>
        <v>127.4</v>
      </c>
      <c r="L23" s="42"/>
      <c r="M23" s="45">
        <f t="shared" si="3"/>
        <v>0</v>
      </c>
      <c r="N23" s="85"/>
      <c r="O23" s="86"/>
    </row>
    <row r="24" spans="1:15" x14ac:dyDescent="0.25">
      <c r="A24" s="23">
        <v>9</v>
      </c>
      <c r="B24" s="22">
        <v>52</v>
      </c>
      <c r="C24" s="22">
        <f t="shared" si="0"/>
        <v>125.60000000000001</v>
      </c>
      <c r="D24" s="45"/>
      <c r="E24" s="45">
        <f t="shared" si="1"/>
        <v>0</v>
      </c>
      <c r="F24" s="85"/>
      <c r="G24" s="86"/>
      <c r="H24" s="35"/>
      <c r="I24" s="23">
        <v>9</v>
      </c>
      <c r="J24" s="22">
        <v>52</v>
      </c>
      <c r="K24" s="22">
        <f t="shared" si="2"/>
        <v>125.60000000000001</v>
      </c>
      <c r="L24" s="45"/>
      <c r="M24" s="45">
        <f t="shared" si="3"/>
        <v>0</v>
      </c>
      <c r="N24" s="85"/>
      <c r="O24" s="86"/>
    </row>
    <row r="25" spans="1:15" x14ac:dyDescent="0.25">
      <c r="A25" s="23">
        <v>10</v>
      </c>
      <c r="B25" s="22">
        <v>51</v>
      </c>
      <c r="C25" s="22">
        <f t="shared" si="0"/>
        <v>123.8</v>
      </c>
      <c r="D25" s="45"/>
      <c r="E25" s="45">
        <f t="shared" si="1"/>
        <v>0</v>
      </c>
      <c r="F25" s="85"/>
      <c r="G25" s="86"/>
      <c r="H25" s="35"/>
      <c r="I25" s="23">
        <v>10</v>
      </c>
      <c r="J25" s="22">
        <v>51</v>
      </c>
      <c r="K25" s="22">
        <f t="shared" si="2"/>
        <v>123.8</v>
      </c>
      <c r="L25" s="45"/>
      <c r="M25" s="45">
        <f t="shared" si="3"/>
        <v>0</v>
      </c>
      <c r="N25" s="85"/>
      <c r="O25" s="86"/>
    </row>
    <row r="26" spans="1:15" x14ac:dyDescent="0.25">
      <c r="A26" s="23">
        <v>11</v>
      </c>
      <c r="B26" s="22">
        <v>50</v>
      </c>
      <c r="C26" s="22">
        <f t="shared" si="0"/>
        <v>122</v>
      </c>
      <c r="D26" s="45"/>
      <c r="E26" s="45">
        <f t="shared" si="1"/>
        <v>0</v>
      </c>
      <c r="F26" s="85"/>
      <c r="G26" s="86"/>
      <c r="H26" s="35"/>
      <c r="I26" s="23">
        <v>11</v>
      </c>
      <c r="J26" s="22">
        <v>50</v>
      </c>
      <c r="K26" s="22">
        <f t="shared" si="2"/>
        <v>122</v>
      </c>
      <c r="L26" s="45"/>
      <c r="M26" s="45">
        <f t="shared" si="3"/>
        <v>0</v>
      </c>
      <c r="N26" s="85"/>
      <c r="O26" s="86"/>
    </row>
    <row r="27" spans="1:15" x14ac:dyDescent="0.25">
      <c r="A27" s="23">
        <v>12</v>
      </c>
      <c r="B27" s="22">
        <v>49</v>
      </c>
      <c r="C27" s="22">
        <f t="shared" si="0"/>
        <v>120.2</v>
      </c>
      <c r="D27" s="45"/>
      <c r="E27" s="45">
        <f t="shared" si="1"/>
        <v>0</v>
      </c>
      <c r="F27" s="85"/>
      <c r="G27" s="86"/>
      <c r="H27" s="35"/>
      <c r="I27" s="23">
        <v>12</v>
      </c>
      <c r="J27" s="22">
        <v>49</v>
      </c>
      <c r="K27" s="22">
        <f t="shared" si="2"/>
        <v>120.2</v>
      </c>
      <c r="L27" s="45"/>
      <c r="M27" s="45">
        <f t="shared" si="3"/>
        <v>0</v>
      </c>
      <c r="N27" s="85"/>
      <c r="O27" s="86"/>
    </row>
    <row r="28" spans="1:15" x14ac:dyDescent="0.25">
      <c r="A28" s="23">
        <v>13</v>
      </c>
      <c r="B28" s="22">
        <v>48</v>
      </c>
      <c r="C28" s="22">
        <f t="shared" si="0"/>
        <v>118.4</v>
      </c>
      <c r="D28" s="45"/>
      <c r="E28" s="45">
        <f t="shared" si="1"/>
        <v>0</v>
      </c>
      <c r="F28" s="85"/>
      <c r="G28" s="86"/>
      <c r="H28" s="35"/>
      <c r="I28" s="23">
        <v>13</v>
      </c>
      <c r="J28" s="22">
        <v>48</v>
      </c>
      <c r="K28" s="22">
        <f t="shared" si="2"/>
        <v>118.4</v>
      </c>
      <c r="L28" s="45"/>
      <c r="M28" s="45">
        <f t="shared" si="3"/>
        <v>0</v>
      </c>
      <c r="N28" s="85"/>
      <c r="O28" s="86"/>
    </row>
    <row r="29" spans="1:15" x14ac:dyDescent="0.25">
      <c r="A29" s="23">
        <v>14</v>
      </c>
      <c r="B29" s="22">
        <v>47</v>
      </c>
      <c r="C29" s="22">
        <f t="shared" si="0"/>
        <v>116.60000000000001</v>
      </c>
      <c r="D29" s="45"/>
      <c r="E29" s="45">
        <f t="shared" si="1"/>
        <v>0</v>
      </c>
      <c r="F29" s="85"/>
      <c r="G29" s="86"/>
      <c r="H29" s="35"/>
      <c r="I29" s="23">
        <v>14</v>
      </c>
      <c r="J29" s="22">
        <v>47</v>
      </c>
      <c r="K29" s="22">
        <f t="shared" si="2"/>
        <v>116.60000000000001</v>
      </c>
      <c r="L29" s="45"/>
      <c r="M29" s="45">
        <f t="shared" si="3"/>
        <v>0</v>
      </c>
      <c r="N29" s="85"/>
      <c r="O29" s="86"/>
    </row>
    <row r="30" spans="1:15" x14ac:dyDescent="0.25">
      <c r="A30" s="23">
        <v>15</v>
      </c>
      <c r="B30" s="22">
        <v>46</v>
      </c>
      <c r="C30" s="22">
        <f t="shared" si="0"/>
        <v>114.8</v>
      </c>
      <c r="D30" s="45"/>
      <c r="E30" s="45">
        <f t="shared" si="1"/>
        <v>0</v>
      </c>
      <c r="F30" s="85"/>
      <c r="G30" s="86"/>
      <c r="H30" s="35"/>
      <c r="I30" s="23">
        <v>15</v>
      </c>
      <c r="J30" s="22">
        <v>46</v>
      </c>
      <c r="K30" s="22">
        <f t="shared" si="2"/>
        <v>114.8</v>
      </c>
      <c r="L30" s="45"/>
      <c r="M30" s="45">
        <f t="shared" si="3"/>
        <v>0</v>
      </c>
      <c r="N30" s="85"/>
      <c r="O30" s="86"/>
    </row>
    <row r="31" spans="1:15" x14ac:dyDescent="0.25">
      <c r="A31" s="23">
        <v>16</v>
      </c>
      <c r="B31" s="22">
        <v>45</v>
      </c>
      <c r="C31" s="22">
        <f t="shared" si="0"/>
        <v>113</v>
      </c>
      <c r="D31" s="45"/>
      <c r="E31" s="45">
        <f t="shared" si="1"/>
        <v>0</v>
      </c>
      <c r="F31" s="85"/>
      <c r="G31" s="86"/>
      <c r="H31" s="35"/>
      <c r="I31" s="23">
        <v>16</v>
      </c>
      <c r="J31" s="22">
        <v>45</v>
      </c>
      <c r="K31" s="22">
        <f t="shared" si="2"/>
        <v>113</v>
      </c>
      <c r="L31" s="45"/>
      <c r="M31" s="45">
        <f t="shared" si="3"/>
        <v>0</v>
      </c>
      <c r="N31" s="85"/>
      <c r="O31" s="86"/>
    </row>
    <row r="32" spans="1:15" x14ac:dyDescent="0.25">
      <c r="A32" s="23">
        <v>17</v>
      </c>
      <c r="B32" s="22">
        <v>44</v>
      </c>
      <c r="C32" s="22">
        <f t="shared" si="0"/>
        <v>111.2</v>
      </c>
      <c r="D32" s="45"/>
      <c r="E32" s="45">
        <f t="shared" si="1"/>
        <v>0</v>
      </c>
      <c r="F32" s="85"/>
      <c r="G32" s="86"/>
      <c r="H32" s="35"/>
      <c r="I32" s="23">
        <v>17</v>
      </c>
      <c r="J32" s="22">
        <v>44</v>
      </c>
      <c r="K32" s="22">
        <f t="shared" si="2"/>
        <v>111.2</v>
      </c>
      <c r="L32" s="45"/>
      <c r="M32" s="45">
        <f t="shared" si="3"/>
        <v>0</v>
      </c>
      <c r="N32" s="85"/>
      <c r="O32" s="86"/>
    </row>
    <row r="33" spans="1:15" x14ac:dyDescent="0.25">
      <c r="A33" s="23">
        <v>18</v>
      </c>
      <c r="B33" s="22">
        <v>43</v>
      </c>
      <c r="C33" s="22">
        <f t="shared" si="0"/>
        <v>109.4</v>
      </c>
      <c r="D33" s="45"/>
      <c r="E33" s="45">
        <f t="shared" si="1"/>
        <v>0</v>
      </c>
      <c r="F33" s="85"/>
      <c r="G33" s="86"/>
      <c r="H33" s="35"/>
      <c r="I33" s="23">
        <v>18</v>
      </c>
      <c r="J33" s="22">
        <v>43</v>
      </c>
      <c r="K33" s="22">
        <f t="shared" si="2"/>
        <v>109.4</v>
      </c>
      <c r="L33" s="45"/>
      <c r="M33" s="45">
        <f t="shared" si="3"/>
        <v>0</v>
      </c>
      <c r="N33" s="85"/>
      <c r="O33" s="86"/>
    </row>
    <row r="34" spans="1:15" x14ac:dyDescent="0.25">
      <c r="A34" s="23">
        <v>19</v>
      </c>
      <c r="B34" s="22">
        <v>42</v>
      </c>
      <c r="C34" s="22">
        <f t="shared" si="0"/>
        <v>107.60000000000001</v>
      </c>
      <c r="D34" s="45"/>
      <c r="E34" s="45">
        <f t="shared" si="1"/>
        <v>0</v>
      </c>
      <c r="F34" s="85"/>
      <c r="G34" s="86"/>
      <c r="H34" s="35"/>
      <c r="I34" s="23">
        <v>19</v>
      </c>
      <c r="J34" s="22">
        <v>42</v>
      </c>
      <c r="K34" s="22">
        <f t="shared" si="2"/>
        <v>107.60000000000001</v>
      </c>
      <c r="L34" s="45"/>
      <c r="M34" s="45">
        <f t="shared" si="3"/>
        <v>0</v>
      </c>
      <c r="N34" s="85"/>
      <c r="O34" s="86"/>
    </row>
    <row r="35" spans="1:15" x14ac:dyDescent="0.25">
      <c r="A35" s="23">
        <v>20</v>
      </c>
      <c r="B35" s="22">
        <v>41</v>
      </c>
      <c r="C35" s="22">
        <f t="shared" si="0"/>
        <v>105.8</v>
      </c>
      <c r="D35" s="45"/>
      <c r="E35" s="45">
        <f t="shared" si="1"/>
        <v>0</v>
      </c>
      <c r="F35" s="85"/>
      <c r="G35" s="86"/>
      <c r="H35" s="35"/>
      <c r="I35" s="23">
        <v>20</v>
      </c>
      <c r="J35" s="22">
        <v>41</v>
      </c>
      <c r="K35" s="22">
        <f t="shared" si="2"/>
        <v>105.8</v>
      </c>
      <c r="L35" s="45"/>
      <c r="M35" s="45">
        <f t="shared" si="3"/>
        <v>0</v>
      </c>
      <c r="N35" s="85"/>
      <c r="O35" s="86"/>
    </row>
    <row r="36" spans="1:15" x14ac:dyDescent="0.25">
      <c r="A36" s="23">
        <v>21</v>
      </c>
      <c r="B36" s="22">
        <v>40</v>
      </c>
      <c r="C36" s="22">
        <f t="shared" si="0"/>
        <v>104</v>
      </c>
      <c r="D36" s="45"/>
      <c r="E36" s="45">
        <f t="shared" si="1"/>
        <v>0</v>
      </c>
      <c r="F36" s="85"/>
      <c r="G36" s="86"/>
      <c r="H36" s="35"/>
      <c r="I36" s="23">
        <v>21</v>
      </c>
      <c r="J36" s="22">
        <v>40</v>
      </c>
      <c r="K36" s="22">
        <f t="shared" si="2"/>
        <v>104</v>
      </c>
      <c r="L36" s="45"/>
      <c r="M36" s="45">
        <f t="shared" si="3"/>
        <v>0</v>
      </c>
      <c r="N36" s="85"/>
      <c r="O36" s="86"/>
    </row>
    <row r="37" spans="1:15" x14ac:dyDescent="0.25">
      <c r="A37" s="23">
        <v>22</v>
      </c>
      <c r="B37" s="22">
        <v>39</v>
      </c>
      <c r="C37" s="22">
        <f t="shared" si="0"/>
        <v>102.2</v>
      </c>
      <c r="D37" s="45"/>
      <c r="E37" s="45">
        <f t="shared" si="1"/>
        <v>0</v>
      </c>
      <c r="F37" s="85"/>
      <c r="G37" s="86"/>
      <c r="H37" s="35"/>
      <c r="I37" s="23">
        <v>22</v>
      </c>
      <c r="J37" s="22">
        <v>39</v>
      </c>
      <c r="K37" s="22">
        <f t="shared" si="2"/>
        <v>102.2</v>
      </c>
      <c r="L37" s="45"/>
      <c r="M37" s="45">
        <f t="shared" si="3"/>
        <v>0</v>
      </c>
      <c r="N37" s="85"/>
      <c r="O37" s="86"/>
    </row>
    <row r="38" spans="1:15" x14ac:dyDescent="0.25">
      <c r="A38" s="23">
        <v>23</v>
      </c>
      <c r="B38" s="22">
        <v>38</v>
      </c>
      <c r="C38" s="22">
        <f t="shared" si="0"/>
        <v>100.4</v>
      </c>
      <c r="D38" s="45"/>
      <c r="E38" s="45">
        <f t="shared" si="1"/>
        <v>0</v>
      </c>
      <c r="F38" s="85"/>
      <c r="G38" s="86"/>
      <c r="H38" s="35"/>
      <c r="I38" s="23">
        <v>23</v>
      </c>
      <c r="J38" s="22">
        <v>38</v>
      </c>
      <c r="K38" s="22">
        <f t="shared" si="2"/>
        <v>100.4</v>
      </c>
      <c r="L38" s="45"/>
      <c r="M38" s="45">
        <f t="shared" si="3"/>
        <v>0</v>
      </c>
      <c r="N38" s="85"/>
      <c r="O38" s="86"/>
    </row>
    <row r="39" spans="1:15" x14ac:dyDescent="0.25">
      <c r="A39" s="23">
        <v>24</v>
      </c>
      <c r="B39" s="22">
        <v>37</v>
      </c>
      <c r="C39" s="22">
        <f t="shared" si="0"/>
        <v>98.600000000000009</v>
      </c>
      <c r="D39" s="45"/>
      <c r="E39" s="45">
        <f t="shared" si="1"/>
        <v>0</v>
      </c>
      <c r="F39" s="85"/>
      <c r="G39" s="86"/>
      <c r="H39" s="35"/>
      <c r="I39" s="23">
        <v>24</v>
      </c>
      <c r="J39" s="22">
        <v>37</v>
      </c>
      <c r="K39" s="22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3">
        <v>25</v>
      </c>
      <c r="B40" s="22">
        <v>36</v>
      </c>
      <c r="C40" s="22">
        <f t="shared" si="0"/>
        <v>96.8</v>
      </c>
      <c r="D40" s="45"/>
      <c r="E40" s="45">
        <f t="shared" si="1"/>
        <v>0</v>
      </c>
      <c r="F40" s="85"/>
      <c r="G40" s="86"/>
      <c r="H40" s="35"/>
      <c r="I40" s="23">
        <v>25</v>
      </c>
      <c r="J40" s="22">
        <v>36</v>
      </c>
      <c r="K40" s="22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3">
        <v>26</v>
      </c>
      <c r="B41" s="22">
        <v>35</v>
      </c>
      <c r="C41" s="22">
        <f t="shared" si="0"/>
        <v>95</v>
      </c>
      <c r="D41" s="45"/>
      <c r="E41" s="45">
        <f t="shared" si="1"/>
        <v>0</v>
      </c>
      <c r="F41" s="85"/>
      <c r="G41" s="86"/>
      <c r="H41" s="35"/>
      <c r="I41" s="23">
        <v>26</v>
      </c>
      <c r="J41" s="22">
        <v>35</v>
      </c>
      <c r="K41" s="22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3"/>
      <c r="B42" s="121" t="s">
        <v>40</v>
      </c>
      <c r="C42" s="121"/>
      <c r="D42" s="121"/>
      <c r="E42" s="121"/>
      <c r="F42" s="121"/>
      <c r="G42" s="122"/>
      <c r="H42" s="35"/>
      <c r="I42" s="23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3"/>
      <c r="B43" s="137"/>
      <c r="C43" s="137"/>
      <c r="D43" s="137"/>
      <c r="E43" s="137"/>
      <c r="F43" s="137"/>
      <c r="G43" s="138"/>
      <c r="H43" s="7"/>
      <c r="I43" s="23"/>
      <c r="J43" s="137"/>
      <c r="K43" s="137"/>
      <c r="L43" s="137"/>
      <c r="M43" s="137"/>
      <c r="N43" s="137"/>
      <c r="O43" s="138"/>
    </row>
    <row r="44" spans="1:15" x14ac:dyDescent="0.25">
      <c r="A44" s="23"/>
      <c r="B44" s="137"/>
      <c r="C44" s="137"/>
      <c r="D44" s="137"/>
      <c r="E44" s="137"/>
      <c r="F44" s="137"/>
      <c r="G44" s="138"/>
      <c r="H44" s="7"/>
      <c r="I44" s="23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AED7-3C89-41EB-AA1D-F215ADCCB4D9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15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15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>
        <f>C10</f>
        <v>0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3">
        <v>1</v>
      </c>
      <c r="B16" s="22">
        <v>60</v>
      </c>
      <c r="C16" s="22">
        <f>(9/5)*B16+32</f>
        <v>140</v>
      </c>
      <c r="D16" s="45"/>
      <c r="E16" s="45">
        <f>D16*100</f>
        <v>0</v>
      </c>
      <c r="F16" s="85"/>
      <c r="G16" s="86"/>
      <c r="H16" s="35"/>
      <c r="I16" s="23">
        <v>1</v>
      </c>
      <c r="J16" s="22">
        <v>60</v>
      </c>
      <c r="K16" s="22">
        <f>(9/5)*J16+32</f>
        <v>140</v>
      </c>
      <c r="L16" s="45"/>
      <c r="M16" s="45">
        <f>L16*100</f>
        <v>0</v>
      </c>
      <c r="N16" s="85"/>
      <c r="O16" s="86"/>
    </row>
    <row r="17" spans="1:15" x14ac:dyDescent="0.25">
      <c r="A17" s="23">
        <v>2</v>
      </c>
      <c r="B17" s="22">
        <v>59</v>
      </c>
      <c r="C17" s="22">
        <f t="shared" ref="C17:C41" si="0">(9/5)*B17+32</f>
        <v>138.19999999999999</v>
      </c>
      <c r="D17" s="45"/>
      <c r="E17" s="45">
        <f t="shared" ref="E17:E41" si="1">D17*100</f>
        <v>0</v>
      </c>
      <c r="F17" s="85"/>
      <c r="G17" s="86"/>
      <c r="H17" s="35"/>
      <c r="I17" s="23">
        <v>2</v>
      </c>
      <c r="J17" s="22">
        <v>59</v>
      </c>
      <c r="K17" s="22">
        <f t="shared" ref="K17:K41" si="2">(9/5)*J17+32</f>
        <v>138.19999999999999</v>
      </c>
      <c r="L17" s="45"/>
      <c r="M17" s="45">
        <f t="shared" ref="M17:M41" si="3">L17*100</f>
        <v>0</v>
      </c>
      <c r="N17" s="85"/>
      <c r="O17" s="86"/>
    </row>
    <row r="18" spans="1:15" x14ac:dyDescent="0.25">
      <c r="A18" s="23">
        <v>3</v>
      </c>
      <c r="B18" s="22">
        <v>58</v>
      </c>
      <c r="C18" s="22">
        <f t="shared" si="0"/>
        <v>136.4</v>
      </c>
      <c r="D18" s="45"/>
      <c r="E18" s="45">
        <f t="shared" si="1"/>
        <v>0</v>
      </c>
      <c r="F18" s="85"/>
      <c r="G18" s="86"/>
      <c r="H18" s="35"/>
      <c r="I18" s="23">
        <v>3</v>
      </c>
      <c r="J18" s="22">
        <v>58</v>
      </c>
      <c r="K18" s="22">
        <f t="shared" si="2"/>
        <v>136.4</v>
      </c>
      <c r="L18" s="45"/>
      <c r="M18" s="45">
        <f t="shared" si="3"/>
        <v>0</v>
      </c>
      <c r="N18" s="85"/>
      <c r="O18" s="86"/>
    </row>
    <row r="19" spans="1:15" x14ac:dyDescent="0.25">
      <c r="A19" s="23">
        <v>4</v>
      </c>
      <c r="B19" s="22">
        <v>57</v>
      </c>
      <c r="C19" s="22">
        <f t="shared" si="0"/>
        <v>134.60000000000002</v>
      </c>
      <c r="D19" s="45"/>
      <c r="E19" s="45">
        <f t="shared" si="1"/>
        <v>0</v>
      </c>
      <c r="F19" s="85"/>
      <c r="G19" s="86"/>
      <c r="H19" s="35"/>
      <c r="I19" s="23">
        <v>4</v>
      </c>
      <c r="J19" s="22">
        <v>57</v>
      </c>
      <c r="K19" s="22">
        <f t="shared" si="2"/>
        <v>134.60000000000002</v>
      </c>
      <c r="L19" s="45"/>
      <c r="M19" s="45">
        <f t="shared" si="3"/>
        <v>0</v>
      </c>
      <c r="N19" s="85"/>
      <c r="O19" s="86"/>
    </row>
    <row r="20" spans="1:15" x14ac:dyDescent="0.25">
      <c r="A20" s="23">
        <v>5</v>
      </c>
      <c r="B20" s="22">
        <v>56</v>
      </c>
      <c r="C20" s="22">
        <f t="shared" si="0"/>
        <v>132.80000000000001</v>
      </c>
      <c r="D20" s="45"/>
      <c r="E20" s="45">
        <f t="shared" si="1"/>
        <v>0</v>
      </c>
      <c r="F20" s="85"/>
      <c r="G20" s="86"/>
      <c r="H20" s="35"/>
      <c r="I20" s="23">
        <v>5</v>
      </c>
      <c r="J20" s="22">
        <v>56</v>
      </c>
      <c r="K20" s="22">
        <f t="shared" si="2"/>
        <v>132.80000000000001</v>
      </c>
      <c r="L20" s="45"/>
      <c r="M20" s="45">
        <f t="shared" si="3"/>
        <v>0</v>
      </c>
      <c r="N20" s="85"/>
      <c r="O20" s="86"/>
    </row>
    <row r="21" spans="1:15" x14ac:dyDescent="0.25">
      <c r="A21" s="23">
        <v>6</v>
      </c>
      <c r="B21" s="22">
        <v>55</v>
      </c>
      <c r="C21" s="22">
        <f t="shared" si="0"/>
        <v>131</v>
      </c>
      <c r="D21" s="45"/>
      <c r="E21" s="45">
        <f t="shared" si="1"/>
        <v>0</v>
      </c>
      <c r="F21" s="85"/>
      <c r="G21" s="86"/>
      <c r="H21" s="35"/>
      <c r="I21" s="23">
        <v>6</v>
      </c>
      <c r="J21" s="22">
        <v>55</v>
      </c>
      <c r="K21" s="22">
        <f t="shared" si="2"/>
        <v>131</v>
      </c>
      <c r="L21" s="45"/>
      <c r="M21" s="45">
        <f t="shared" si="3"/>
        <v>0</v>
      </c>
      <c r="N21" s="85"/>
      <c r="O21" s="86"/>
    </row>
    <row r="22" spans="1:15" x14ac:dyDescent="0.25">
      <c r="A22" s="23">
        <v>7</v>
      </c>
      <c r="B22" s="22">
        <v>54</v>
      </c>
      <c r="C22" s="22">
        <f t="shared" si="0"/>
        <v>129.19999999999999</v>
      </c>
      <c r="D22" s="42"/>
      <c r="E22" s="45">
        <f t="shared" si="1"/>
        <v>0</v>
      </c>
      <c r="F22" s="85"/>
      <c r="G22" s="86"/>
      <c r="H22" s="35"/>
      <c r="I22" s="23">
        <v>7</v>
      </c>
      <c r="J22" s="22">
        <v>54</v>
      </c>
      <c r="K22" s="22">
        <f t="shared" si="2"/>
        <v>129.19999999999999</v>
      </c>
      <c r="L22" s="42"/>
      <c r="M22" s="45">
        <f t="shared" si="3"/>
        <v>0</v>
      </c>
      <c r="N22" s="85"/>
      <c r="O22" s="86"/>
    </row>
    <row r="23" spans="1:15" x14ac:dyDescent="0.25">
      <c r="A23" s="23">
        <v>8</v>
      </c>
      <c r="B23" s="22">
        <v>53</v>
      </c>
      <c r="C23" s="22">
        <f t="shared" si="0"/>
        <v>127.4</v>
      </c>
      <c r="D23" s="42"/>
      <c r="E23" s="45">
        <f t="shared" si="1"/>
        <v>0</v>
      </c>
      <c r="F23" s="85"/>
      <c r="G23" s="86"/>
      <c r="H23" s="35"/>
      <c r="I23" s="23">
        <v>8</v>
      </c>
      <c r="J23" s="22">
        <v>53</v>
      </c>
      <c r="K23" s="22">
        <f t="shared" si="2"/>
        <v>127.4</v>
      </c>
      <c r="L23" s="42"/>
      <c r="M23" s="45">
        <f t="shared" si="3"/>
        <v>0</v>
      </c>
      <c r="N23" s="85"/>
      <c r="O23" s="86"/>
    </row>
    <row r="24" spans="1:15" x14ac:dyDescent="0.25">
      <c r="A24" s="23">
        <v>9</v>
      </c>
      <c r="B24" s="22">
        <v>52</v>
      </c>
      <c r="C24" s="22">
        <f t="shared" si="0"/>
        <v>125.60000000000001</v>
      </c>
      <c r="D24" s="45"/>
      <c r="E24" s="45">
        <f t="shared" si="1"/>
        <v>0</v>
      </c>
      <c r="F24" s="85"/>
      <c r="G24" s="86"/>
      <c r="H24" s="35"/>
      <c r="I24" s="23">
        <v>9</v>
      </c>
      <c r="J24" s="22">
        <v>52</v>
      </c>
      <c r="K24" s="22">
        <f t="shared" si="2"/>
        <v>125.60000000000001</v>
      </c>
      <c r="L24" s="45"/>
      <c r="M24" s="45">
        <f t="shared" si="3"/>
        <v>0</v>
      </c>
      <c r="N24" s="85"/>
      <c r="O24" s="86"/>
    </row>
    <row r="25" spans="1:15" x14ac:dyDescent="0.25">
      <c r="A25" s="23">
        <v>10</v>
      </c>
      <c r="B25" s="22">
        <v>51</v>
      </c>
      <c r="C25" s="22">
        <f t="shared" si="0"/>
        <v>123.8</v>
      </c>
      <c r="D25" s="45"/>
      <c r="E25" s="45">
        <f t="shared" si="1"/>
        <v>0</v>
      </c>
      <c r="F25" s="85"/>
      <c r="G25" s="86"/>
      <c r="H25" s="35"/>
      <c r="I25" s="23">
        <v>10</v>
      </c>
      <c r="J25" s="22">
        <v>51</v>
      </c>
      <c r="K25" s="22">
        <f t="shared" si="2"/>
        <v>123.8</v>
      </c>
      <c r="L25" s="45"/>
      <c r="M25" s="45">
        <f t="shared" si="3"/>
        <v>0</v>
      </c>
      <c r="N25" s="85"/>
      <c r="O25" s="86"/>
    </row>
    <row r="26" spans="1:15" x14ac:dyDescent="0.25">
      <c r="A26" s="23">
        <v>11</v>
      </c>
      <c r="B26" s="22">
        <v>50</v>
      </c>
      <c r="C26" s="22">
        <f t="shared" si="0"/>
        <v>122</v>
      </c>
      <c r="D26" s="45"/>
      <c r="E26" s="45">
        <f t="shared" si="1"/>
        <v>0</v>
      </c>
      <c r="F26" s="85"/>
      <c r="G26" s="86"/>
      <c r="H26" s="35"/>
      <c r="I26" s="23">
        <v>11</v>
      </c>
      <c r="J26" s="22">
        <v>50</v>
      </c>
      <c r="K26" s="22">
        <f t="shared" si="2"/>
        <v>122</v>
      </c>
      <c r="L26" s="45"/>
      <c r="M26" s="45">
        <f t="shared" si="3"/>
        <v>0</v>
      </c>
      <c r="N26" s="85"/>
      <c r="O26" s="86"/>
    </row>
    <row r="27" spans="1:15" x14ac:dyDescent="0.25">
      <c r="A27" s="23">
        <v>12</v>
      </c>
      <c r="B27" s="22">
        <v>49</v>
      </c>
      <c r="C27" s="22">
        <f t="shared" si="0"/>
        <v>120.2</v>
      </c>
      <c r="D27" s="45"/>
      <c r="E27" s="45">
        <f t="shared" si="1"/>
        <v>0</v>
      </c>
      <c r="F27" s="85"/>
      <c r="G27" s="86"/>
      <c r="H27" s="35"/>
      <c r="I27" s="23">
        <v>12</v>
      </c>
      <c r="J27" s="22">
        <v>49</v>
      </c>
      <c r="K27" s="22">
        <f t="shared" si="2"/>
        <v>120.2</v>
      </c>
      <c r="L27" s="45"/>
      <c r="M27" s="45">
        <f t="shared" si="3"/>
        <v>0</v>
      </c>
      <c r="N27" s="85"/>
      <c r="O27" s="86"/>
    </row>
    <row r="28" spans="1:15" x14ac:dyDescent="0.25">
      <c r="A28" s="23">
        <v>13</v>
      </c>
      <c r="B28" s="22">
        <v>48</v>
      </c>
      <c r="C28" s="22">
        <f t="shared" si="0"/>
        <v>118.4</v>
      </c>
      <c r="D28" s="45"/>
      <c r="E28" s="45">
        <f t="shared" si="1"/>
        <v>0</v>
      </c>
      <c r="F28" s="85"/>
      <c r="G28" s="86"/>
      <c r="H28" s="35"/>
      <c r="I28" s="23">
        <v>13</v>
      </c>
      <c r="J28" s="22">
        <v>48</v>
      </c>
      <c r="K28" s="22">
        <f t="shared" si="2"/>
        <v>118.4</v>
      </c>
      <c r="L28" s="45"/>
      <c r="M28" s="45">
        <f t="shared" si="3"/>
        <v>0</v>
      </c>
      <c r="N28" s="85"/>
      <c r="O28" s="86"/>
    </row>
    <row r="29" spans="1:15" x14ac:dyDescent="0.25">
      <c r="A29" s="23">
        <v>14</v>
      </c>
      <c r="B29" s="22">
        <v>47</v>
      </c>
      <c r="C29" s="22">
        <f t="shared" si="0"/>
        <v>116.60000000000001</v>
      </c>
      <c r="D29" s="45"/>
      <c r="E29" s="45">
        <f t="shared" si="1"/>
        <v>0</v>
      </c>
      <c r="F29" s="85"/>
      <c r="G29" s="86"/>
      <c r="H29" s="35"/>
      <c r="I29" s="23">
        <v>14</v>
      </c>
      <c r="J29" s="22">
        <v>47</v>
      </c>
      <c r="K29" s="22">
        <f t="shared" si="2"/>
        <v>116.60000000000001</v>
      </c>
      <c r="L29" s="45"/>
      <c r="M29" s="45">
        <f t="shared" si="3"/>
        <v>0</v>
      </c>
      <c r="N29" s="85"/>
      <c r="O29" s="86"/>
    </row>
    <row r="30" spans="1:15" x14ac:dyDescent="0.25">
      <c r="A30" s="23">
        <v>15</v>
      </c>
      <c r="B30" s="22">
        <v>46</v>
      </c>
      <c r="C30" s="22">
        <f t="shared" si="0"/>
        <v>114.8</v>
      </c>
      <c r="D30" s="45"/>
      <c r="E30" s="45">
        <f t="shared" si="1"/>
        <v>0</v>
      </c>
      <c r="F30" s="85"/>
      <c r="G30" s="86"/>
      <c r="H30" s="35"/>
      <c r="I30" s="23">
        <v>15</v>
      </c>
      <c r="J30" s="22">
        <v>46</v>
      </c>
      <c r="K30" s="22">
        <f t="shared" si="2"/>
        <v>114.8</v>
      </c>
      <c r="L30" s="45"/>
      <c r="M30" s="45">
        <f t="shared" si="3"/>
        <v>0</v>
      </c>
      <c r="N30" s="85"/>
      <c r="O30" s="86"/>
    </row>
    <row r="31" spans="1:15" x14ac:dyDescent="0.25">
      <c r="A31" s="23">
        <v>16</v>
      </c>
      <c r="B31" s="22">
        <v>45</v>
      </c>
      <c r="C31" s="22">
        <f t="shared" si="0"/>
        <v>113</v>
      </c>
      <c r="D31" s="45"/>
      <c r="E31" s="45">
        <f t="shared" si="1"/>
        <v>0</v>
      </c>
      <c r="F31" s="85"/>
      <c r="G31" s="86"/>
      <c r="H31" s="35"/>
      <c r="I31" s="23">
        <v>16</v>
      </c>
      <c r="J31" s="22">
        <v>45</v>
      </c>
      <c r="K31" s="22">
        <f t="shared" si="2"/>
        <v>113</v>
      </c>
      <c r="L31" s="45"/>
      <c r="M31" s="45">
        <f t="shared" si="3"/>
        <v>0</v>
      </c>
      <c r="N31" s="85"/>
      <c r="O31" s="86"/>
    </row>
    <row r="32" spans="1:15" x14ac:dyDescent="0.25">
      <c r="A32" s="23">
        <v>17</v>
      </c>
      <c r="B32" s="22">
        <v>44</v>
      </c>
      <c r="C32" s="22">
        <f t="shared" si="0"/>
        <v>111.2</v>
      </c>
      <c r="D32" s="45"/>
      <c r="E32" s="45">
        <f t="shared" si="1"/>
        <v>0</v>
      </c>
      <c r="F32" s="85"/>
      <c r="G32" s="86"/>
      <c r="H32" s="35"/>
      <c r="I32" s="23">
        <v>17</v>
      </c>
      <c r="J32" s="22">
        <v>44</v>
      </c>
      <c r="K32" s="22">
        <f t="shared" si="2"/>
        <v>111.2</v>
      </c>
      <c r="L32" s="45"/>
      <c r="M32" s="45">
        <f t="shared" si="3"/>
        <v>0</v>
      </c>
      <c r="N32" s="85"/>
      <c r="O32" s="86"/>
    </row>
    <row r="33" spans="1:15" x14ac:dyDescent="0.25">
      <c r="A33" s="23">
        <v>18</v>
      </c>
      <c r="B33" s="22">
        <v>43</v>
      </c>
      <c r="C33" s="22">
        <f t="shared" si="0"/>
        <v>109.4</v>
      </c>
      <c r="D33" s="45"/>
      <c r="E33" s="45">
        <f t="shared" si="1"/>
        <v>0</v>
      </c>
      <c r="F33" s="85"/>
      <c r="G33" s="86"/>
      <c r="H33" s="35"/>
      <c r="I33" s="23">
        <v>18</v>
      </c>
      <c r="J33" s="22">
        <v>43</v>
      </c>
      <c r="K33" s="22">
        <f t="shared" si="2"/>
        <v>109.4</v>
      </c>
      <c r="L33" s="45"/>
      <c r="M33" s="45">
        <f t="shared" si="3"/>
        <v>0</v>
      </c>
      <c r="N33" s="85"/>
      <c r="O33" s="86"/>
    </row>
    <row r="34" spans="1:15" x14ac:dyDescent="0.25">
      <c r="A34" s="23">
        <v>19</v>
      </c>
      <c r="B34" s="22">
        <v>42</v>
      </c>
      <c r="C34" s="22">
        <f t="shared" si="0"/>
        <v>107.60000000000001</v>
      </c>
      <c r="D34" s="45"/>
      <c r="E34" s="45">
        <f t="shared" si="1"/>
        <v>0</v>
      </c>
      <c r="F34" s="85"/>
      <c r="G34" s="86"/>
      <c r="H34" s="35"/>
      <c r="I34" s="23">
        <v>19</v>
      </c>
      <c r="J34" s="22">
        <v>42</v>
      </c>
      <c r="K34" s="22">
        <f t="shared" si="2"/>
        <v>107.60000000000001</v>
      </c>
      <c r="L34" s="45"/>
      <c r="M34" s="45">
        <f t="shared" si="3"/>
        <v>0</v>
      </c>
      <c r="N34" s="85"/>
      <c r="O34" s="86"/>
    </row>
    <row r="35" spans="1:15" x14ac:dyDescent="0.25">
      <c r="A35" s="23">
        <v>20</v>
      </c>
      <c r="B35" s="22">
        <v>41</v>
      </c>
      <c r="C35" s="22">
        <f t="shared" si="0"/>
        <v>105.8</v>
      </c>
      <c r="D35" s="45"/>
      <c r="E35" s="45">
        <f t="shared" si="1"/>
        <v>0</v>
      </c>
      <c r="F35" s="85"/>
      <c r="G35" s="86"/>
      <c r="H35" s="35"/>
      <c r="I35" s="23">
        <v>20</v>
      </c>
      <c r="J35" s="22">
        <v>41</v>
      </c>
      <c r="K35" s="22">
        <f t="shared" si="2"/>
        <v>105.8</v>
      </c>
      <c r="L35" s="45"/>
      <c r="M35" s="45">
        <f t="shared" si="3"/>
        <v>0</v>
      </c>
      <c r="N35" s="85"/>
      <c r="O35" s="86"/>
    </row>
    <row r="36" spans="1:15" x14ac:dyDescent="0.25">
      <c r="A36" s="23">
        <v>21</v>
      </c>
      <c r="B36" s="22">
        <v>40</v>
      </c>
      <c r="C36" s="22">
        <f t="shared" si="0"/>
        <v>104</v>
      </c>
      <c r="D36" s="45"/>
      <c r="E36" s="45">
        <f t="shared" si="1"/>
        <v>0</v>
      </c>
      <c r="F36" s="85"/>
      <c r="G36" s="86"/>
      <c r="H36" s="35"/>
      <c r="I36" s="23">
        <v>21</v>
      </c>
      <c r="J36" s="22">
        <v>40</v>
      </c>
      <c r="K36" s="22">
        <f t="shared" si="2"/>
        <v>104</v>
      </c>
      <c r="L36" s="45"/>
      <c r="M36" s="45">
        <f t="shared" si="3"/>
        <v>0</v>
      </c>
      <c r="N36" s="85"/>
      <c r="O36" s="86"/>
    </row>
    <row r="37" spans="1:15" x14ac:dyDescent="0.25">
      <c r="A37" s="23">
        <v>22</v>
      </c>
      <c r="B37" s="22">
        <v>39</v>
      </c>
      <c r="C37" s="22">
        <f t="shared" si="0"/>
        <v>102.2</v>
      </c>
      <c r="D37" s="45"/>
      <c r="E37" s="45">
        <f t="shared" si="1"/>
        <v>0</v>
      </c>
      <c r="F37" s="85"/>
      <c r="G37" s="86"/>
      <c r="H37" s="35"/>
      <c r="I37" s="23">
        <v>22</v>
      </c>
      <c r="J37" s="22">
        <v>39</v>
      </c>
      <c r="K37" s="22">
        <f t="shared" si="2"/>
        <v>102.2</v>
      </c>
      <c r="L37" s="45"/>
      <c r="M37" s="45">
        <f t="shared" si="3"/>
        <v>0</v>
      </c>
      <c r="N37" s="85"/>
      <c r="O37" s="86"/>
    </row>
    <row r="38" spans="1:15" x14ac:dyDescent="0.25">
      <c r="A38" s="23">
        <v>23</v>
      </c>
      <c r="B38" s="22">
        <v>38</v>
      </c>
      <c r="C38" s="22">
        <f t="shared" si="0"/>
        <v>100.4</v>
      </c>
      <c r="D38" s="45"/>
      <c r="E38" s="45">
        <f t="shared" si="1"/>
        <v>0</v>
      </c>
      <c r="F38" s="85"/>
      <c r="G38" s="86"/>
      <c r="H38" s="35"/>
      <c r="I38" s="23">
        <v>23</v>
      </c>
      <c r="J38" s="22">
        <v>38</v>
      </c>
      <c r="K38" s="22">
        <f t="shared" si="2"/>
        <v>100.4</v>
      </c>
      <c r="L38" s="45"/>
      <c r="M38" s="45">
        <f t="shared" si="3"/>
        <v>0</v>
      </c>
      <c r="N38" s="85"/>
      <c r="O38" s="86"/>
    </row>
    <row r="39" spans="1:15" x14ac:dyDescent="0.25">
      <c r="A39" s="23">
        <v>24</v>
      </c>
      <c r="B39" s="22">
        <v>37</v>
      </c>
      <c r="C39" s="22">
        <f t="shared" si="0"/>
        <v>98.600000000000009</v>
      </c>
      <c r="D39" s="45"/>
      <c r="E39" s="45">
        <f t="shared" si="1"/>
        <v>0</v>
      </c>
      <c r="F39" s="85"/>
      <c r="G39" s="86"/>
      <c r="H39" s="35"/>
      <c r="I39" s="23">
        <v>24</v>
      </c>
      <c r="J39" s="22">
        <v>37</v>
      </c>
      <c r="K39" s="22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3">
        <v>25</v>
      </c>
      <c r="B40" s="22">
        <v>36</v>
      </c>
      <c r="C40" s="22">
        <f t="shared" si="0"/>
        <v>96.8</v>
      </c>
      <c r="D40" s="45"/>
      <c r="E40" s="45">
        <f t="shared" si="1"/>
        <v>0</v>
      </c>
      <c r="F40" s="85"/>
      <c r="G40" s="86"/>
      <c r="H40" s="35"/>
      <c r="I40" s="23">
        <v>25</v>
      </c>
      <c r="J40" s="22">
        <v>36</v>
      </c>
      <c r="K40" s="22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3">
        <v>26</v>
      </c>
      <c r="B41" s="22">
        <v>35</v>
      </c>
      <c r="C41" s="22">
        <f t="shared" si="0"/>
        <v>95</v>
      </c>
      <c r="D41" s="45"/>
      <c r="E41" s="45">
        <f t="shared" si="1"/>
        <v>0</v>
      </c>
      <c r="F41" s="85"/>
      <c r="G41" s="86"/>
      <c r="H41" s="35"/>
      <c r="I41" s="23">
        <v>26</v>
      </c>
      <c r="J41" s="22">
        <v>35</v>
      </c>
      <c r="K41" s="22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3"/>
      <c r="B42" s="121" t="s">
        <v>40</v>
      </c>
      <c r="C42" s="121"/>
      <c r="D42" s="121"/>
      <c r="E42" s="121"/>
      <c r="F42" s="121"/>
      <c r="G42" s="122"/>
      <c r="H42" s="35"/>
      <c r="I42" s="23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3"/>
      <c r="B43" s="137"/>
      <c r="C43" s="137"/>
      <c r="D43" s="137"/>
      <c r="E43" s="137"/>
      <c r="F43" s="137"/>
      <c r="G43" s="138"/>
      <c r="H43" s="7"/>
      <c r="I43" s="23"/>
      <c r="J43" s="137"/>
      <c r="K43" s="137"/>
      <c r="L43" s="137"/>
      <c r="M43" s="137"/>
      <c r="N43" s="137"/>
      <c r="O43" s="138"/>
    </row>
    <row r="44" spans="1:15" x14ac:dyDescent="0.25">
      <c r="A44" s="23"/>
      <c r="B44" s="137"/>
      <c r="C44" s="137"/>
      <c r="D44" s="137"/>
      <c r="E44" s="137"/>
      <c r="F44" s="137"/>
      <c r="G44" s="138"/>
      <c r="H44" s="7"/>
      <c r="I44" s="23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156F-CAE7-4E66-9D01-11287054B8C0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134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138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1"/>
      <c r="C7" s="18" t="s">
        <v>135</v>
      </c>
      <c r="D7" s="19" t="s">
        <v>17</v>
      </c>
      <c r="E7" s="18" t="s">
        <v>140</v>
      </c>
      <c r="F7" s="41" t="s">
        <v>38</v>
      </c>
      <c r="G7" s="34" t="s">
        <v>15</v>
      </c>
      <c r="H7" s="15"/>
      <c r="I7" s="30" t="s">
        <v>7</v>
      </c>
      <c r="J7" s="31"/>
      <c r="K7" s="18" t="s">
        <v>139</v>
      </c>
      <c r="L7" s="19" t="s">
        <v>17</v>
      </c>
      <c r="M7" s="18" t="s">
        <v>141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136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136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137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142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>
        <v>0.92500000000000004</v>
      </c>
      <c r="D12" s="107"/>
      <c r="E12" s="130" t="s">
        <v>31</v>
      </c>
      <c r="F12" s="130"/>
      <c r="G12" s="50">
        <f>(141.5/C12)-131.5</f>
        <v>21.472972972972968</v>
      </c>
      <c r="H12" s="36"/>
      <c r="I12" s="129" t="s">
        <v>30</v>
      </c>
      <c r="J12" s="130"/>
      <c r="K12" s="139">
        <v>0.92</v>
      </c>
      <c r="L12" s="139"/>
      <c r="M12" s="130" t="s">
        <v>31</v>
      </c>
      <c r="N12" s="130"/>
      <c r="O12" s="50">
        <f>(141.5/K12)-131.5</f>
        <v>22.304347826086939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3">
        <v>1</v>
      </c>
      <c r="B16" s="22">
        <v>60</v>
      </c>
      <c r="C16" s="22">
        <f>(9/5)*B16+32</f>
        <v>140</v>
      </c>
      <c r="D16" s="45">
        <v>1.8</v>
      </c>
      <c r="E16" s="45">
        <f>D16*100</f>
        <v>180</v>
      </c>
      <c r="F16" s="85"/>
      <c r="G16" s="86"/>
      <c r="H16" s="35"/>
      <c r="I16" s="23">
        <v>1</v>
      </c>
      <c r="J16" s="22">
        <v>60</v>
      </c>
      <c r="K16" s="22">
        <f>(9/5)*J16+32</f>
        <v>140</v>
      </c>
      <c r="L16" s="45">
        <v>1.7</v>
      </c>
      <c r="M16" s="45">
        <f>L16*100</f>
        <v>170</v>
      </c>
      <c r="N16" s="85"/>
      <c r="O16" s="86"/>
    </row>
    <row r="17" spans="1:15" x14ac:dyDescent="0.25">
      <c r="A17" s="23">
        <v>2</v>
      </c>
      <c r="B17" s="22">
        <v>59</v>
      </c>
      <c r="C17" s="22">
        <f t="shared" ref="C17:C41" si="0">(9/5)*B17+32</f>
        <v>138.19999999999999</v>
      </c>
      <c r="D17" s="45">
        <v>1.9</v>
      </c>
      <c r="E17" s="45">
        <f t="shared" ref="E17:E39" si="1">D17*100</f>
        <v>190</v>
      </c>
      <c r="F17" s="85"/>
      <c r="G17" s="86"/>
      <c r="H17" s="35"/>
      <c r="I17" s="23">
        <v>2</v>
      </c>
      <c r="J17" s="22">
        <v>59</v>
      </c>
      <c r="K17" s="22">
        <f t="shared" ref="K17:K41" si="2">(9/5)*J17+32</f>
        <v>138.19999999999999</v>
      </c>
      <c r="L17" s="45">
        <v>1.7</v>
      </c>
      <c r="M17" s="45">
        <f t="shared" ref="M17:M39" si="3">L17*100</f>
        <v>170</v>
      </c>
      <c r="N17" s="85"/>
      <c r="O17" s="86"/>
    </row>
    <row r="18" spans="1:15" x14ac:dyDescent="0.25">
      <c r="A18" s="23">
        <v>3</v>
      </c>
      <c r="B18" s="22">
        <v>58</v>
      </c>
      <c r="C18" s="22">
        <f t="shared" si="0"/>
        <v>136.4</v>
      </c>
      <c r="D18" s="45">
        <v>1.9</v>
      </c>
      <c r="E18" s="45">
        <f t="shared" si="1"/>
        <v>190</v>
      </c>
      <c r="F18" s="85"/>
      <c r="G18" s="86"/>
      <c r="H18" s="35"/>
      <c r="I18" s="23">
        <v>3</v>
      </c>
      <c r="J18" s="22">
        <v>58</v>
      </c>
      <c r="K18" s="22">
        <f t="shared" si="2"/>
        <v>136.4</v>
      </c>
      <c r="L18" s="45">
        <v>1.8</v>
      </c>
      <c r="M18" s="45">
        <f t="shared" si="3"/>
        <v>180</v>
      </c>
      <c r="N18" s="85"/>
      <c r="O18" s="86"/>
    </row>
    <row r="19" spans="1:15" x14ac:dyDescent="0.25">
      <c r="A19" s="23">
        <v>4</v>
      </c>
      <c r="B19" s="22">
        <v>57</v>
      </c>
      <c r="C19" s="22">
        <f t="shared" si="0"/>
        <v>134.60000000000002</v>
      </c>
      <c r="D19" s="45">
        <v>2</v>
      </c>
      <c r="E19" s="45">
        <f t="shared" si="1"/>
        <v>200</v>
      </c>
      <c r="F19" s="85"/>
      <c r="G19" s="86"/>
      <c r="H19" s="35"/>
      <c r="I19" s="23">
        <v>4</v>
      </c>
      <c r="J19" s="22">
        <v>57</v>
      </c>
      <c r="K19" s="22">
        <f t="shared" si="2"/>
        <v>134.60000000000002</v>
      </c>
      <c r="L19" s="45">
        <v>1.8</v>
      </c>
      <c r="M19" s="45">
        <f t="shared" si="3"/>
        <v>180</v>
      </c>
      <c r="N19" s="85"/>
      <c r="O19" s="86"/>
    </row>
    <row r="20" spans="1:15" x14ac:dyDescent="0.25">
      <c r="A20" s="23">
        <v>5</v>
      </c>
      <c r="B20" s="22">
        <v>56</v>
      </c>
      <c r="C20" s="22">
        <f t="shared" si="0"/>
        <v>132.80000000000001</v>
      </c>
      <c r="D20" s="45">
        <v>2.1</v>
      </c>
      <c r="E20" s="45">
        <f t="shared" si="1"/>
        <v>210</v>
      </c>
      <c r="F20" s="85"/>
      <c r="G20" s="86"/>
      <c r="H20" s="35"/>
      <c r="I20" s="23">
        <v>5</v>
      </c>
      <c r="J20" s="22">
        <v>56</v>
      </c>
      <c r="K20" s="22">
        <f t="shared" si="2"/>
        <v>132.80000000000001</v>
      </c>
      <c r="L20" s="45">
        <v>1.8</v>
      </c>
      <c r="M20" s="45">
        <f t="shared" si="3"/>
        <v>180</v>
      </c>
      <c r="N20" s="85"/>
      <c r="O20" s="86"/>
    </row>
    <row r="21" spans="1:15" x14ac:dyDescent="0.25">
      <c r="A21" s="23">
        <v>6</v>
      </c>
      <c r="B21" s="22">
        <v>55</v>
      </c>
      <c r="C21" s="22">
        <f t="shared" si="0"/>
        <v>131</v>
      </c>
      <c r="D21" s="45">
        <v>2.2000000000000002</v>
      </c>
      <c r="E21" s="45">
        <f t="shared" si="1"/>
        <v>220.00000000000003</v>
      </c>
      <c r="F21" s="85"/>
      <c r="G21" s="86"/>
      <c r="H21" s="35"/>
      <c r="I21" s="23">
        <v>6</v>
      </c>
      <c r="J21" s="22">
        <v>55</v>
      </c>
      <c r="K21" s="22">
        <f t="shared" si="2"/>
        <v>131</v>
      </c>
      <c r="L21" s="45">
        <v>1.9</v>
      </c>
      <c r="M21" s="45">
        <f t="shared" si="3"/>
        <v>190</v>
      </c>
      <c r="N21" s="85"/>
      <c r="O21" s="86"/>
    </row>
    <row r="22" spans="1:15" x14ac:dyDescent="0.25">
      <c r="A22" s="23">
        <v>7</v>
      </c>
      <c r="B22" s="22">
        <v>54</v>
      </c>
      <c r="C22" s="22">
        <f t="shared" si="0"/>
        <v>129.19999999999999</v>
      </c>
      <c r="D22" s="42">
        <v>2.2000000000000002</v>
      </c>
      <c r="E22" s="45">
        <f t="shared" si="1"/>
        <v>220.00000000000003</v>
      </c>
      <c r="F22" s="85"/>
      <c r="G22" s="86"/>
      <c r="H22" s="35"/>
      <c r="I22" s="23">
        <v>7</v>
      </c>
      <c r="J22" s="22">
        <v>54</v>
      </c>
      <c r="K22" s="22">
        <f t="shared" si="2"/>
        <v>129.19999999999999</v>
      </c>
      <c r="L22" s="46">
        <v>2</v>
      </c>
      <c r="M22" s="45">
        <f t="shared" si="3"/>
        <v>200</v>
      </c>
      <c r="N22" s="85"/>
      <c r="O22" s="86"/>
    </row>
    <row r="23" spans="1:15" x14ac:dyDescent="0.25">
      <c r="A23" s="23">
        <v>8</v>
      </c>
      <c r="B23" s="22">
        <v>53</v>
      </c>
      <c r="C23" s="22">
        <f t="shared" si="0"/>
        <v>127.4</v>
      </c>
      <c r="D23" s="42">
        <v>2.2999999999999998</v>
      </c>
      <c r="E23" s="45">
        <f t="shared" si="1"/>
        <v>229.99999999999997</v>
      </c>
      <c r="F23" s="85"/>
      <c r="G23" s="86"/>
      <c r="H23" s="35"/>
      <c r="I23" s="23">
        <v>8</v>
      </c>
      <c r="J23" s="22">
        <v>53</v>
      </c>
      <c r="K23" s="22">
        <f t="shared" si="2"/>
        <v>127.4</v>
      </c>
      <c r="L23" s="45">
        <v>2.1</v>
      </c>
      <c r="M23" s="45">
        <f t="shared" si="3"/>
        <v>210</v>
      </c>
      <c r="N23" s="85"/>
      <c r="O23" s="86"/>
    </row>
    <row r="24" spans="1:15" x14ac:dyDescent="0.25">
      <c r="A24" s="23">
        <v>9</v>
      </c>
      <c r="B24" s="22">
        <v>52</v>
      </c>
      <c r="C24" s="22">
        <f t="shared" si="0"/>
        <v>125.60000000000001</v>
      </c>
      <c r="D24" s="45">
        <v>2.4</v>
      </c>
      <c r="E24" s="45">
        <f t="shared" si="1"/>
        <v>240</v>
      </c>
      <c r="F24" s="85"/>
      <c r="G24" s="86"/>
      <c r="H24" s="35"/>
      <c r="I24" s="23">
        <v>9</v>
      </c>
      <c r="J24" s="22">
        <v>52</v>
      </c>
      <c r="K24" s="22">
        <f t="shared" si="2"/>
        <v>125.60000000000001</v>
      </c>
      <c r="L24" s="45">
        <v>2.1</v>
      </c>
      <c r="M24" s="45">
        <f t="shared" si="3"/>
        <v>210</v>
      </c>
      <c r="N24" s="85"/>
      <c r="O24" s="86"/>
    </row>
    <row r="25" spans="1:15" x14ac:dyDescent="0.25">
      <c r="A25" s="23">
        <v>10</v>
      </c>
      <c r="B25" s="22">
        <v>51</v>
      </c>
      <c r="C25" s="22">
        <f t="shared" si="0"/>
        <v>123.8</v>
      </c>
      <c r="D25" s="45">
        <v>2.5</v>
      </c>
      <c r="E25" s="45">
        <f t="shared" si="1"/>
        <v>250</v>
      </c>
      <c r="F25" s="85"/>
      <c r="G25" s="86"/>
      <c r="H25" s="35"/>
      <c r="I25" s="23">
        <v>10</v>
      </c>
      <c r="J25" s="22">
        <v>51</v>
      </c>
      <c r="K25" s="22">
        <f t="shared" si="2"/>
        <v>123.8</v>
      </c>
      <c r="L25" s="45">
        <v>2.2000000000000002</v>
      </c>
      <c r="M25" s="45">
        <f t="shared" si="3"/>
        <v>220.00000000000003</v>
      </c>
      <c r="N25" s="85"/>
      <c r="O25" s="86"/>
    </row>
    <row r="26" spans="1:15" x14ac:dyDescent="0.25">
      <c r="A26" s="23">
        <v>11</v>
      </c>
      <c r="B26" s="22">
        <v>50</v>
      </c>
      <c r="C26" s="22">
        <f t="shared" si="0"/>
        <v>122</v>
      </c>
      <c r="D26" s="45">
        <v>2.6</v>
      </c>
      <c r="E26" s="45">
        <f t="shared" si="1"/>
        <v>260</v>
      </c>
      <c r="F26" s="85"/>
      <c r="G26" s="86"/>
      <c r="H26" s="35"/>
      <c r="I26" s="23">
        <v>11</v>
      </c>
      <c r="J26" s="22">
        <v>50</v>
      </c>
      <c r="K26" s="22">
        <f t="shared" si="2"/>
        <v>122</v>
      </c>
      <c r="L26" s="59">
        <v>2.2000000000000002</v>
      </c>
      <c r="M26" s="45">
        <f t="shared" si="3"/>
        <v>220.00000000000003</v>
      </c>
      <c r="N26" s="85"/>
      <c r="O26" s="86"/>
    </row>
    <row r="27" spans="1:15" x14ac:dyDescent="0.25">
      <c r="A27" s="23">
        <v>12</v>
      </c>
      <c r="B27" s="22">
        <v>49</v>
      </c>
      <c r="C27" s="22">
        <f t="shared" si="0"/>
        <v>120.2</v>
      </c>
      <c r="D27" s="45">
        <v>2.7</v>
      </c>
      <c r="E27" s="45">
        <f t="shared" si="1"/>
        <v>270</v>
      </c>
      <c r="F27" s="85"/>
      <c r="G27" s="86"/>
      <c r="H27" s="35"/>
      <c r="I27" s="23">
        <v>12</v>
      </c>
      <c r="J27" s="22">
        <v>49</v>
      </c>
      <c r="K27" s="22">
        <f t="shared" si="2"/>
        <v>120.2</v>
      </c>
      <c r="L27" s="45">
        <v>2.4</v>
      </c>
      <c r="M27" s="45">
        <f t="shared" si="3"/>
        <v>240</v>
      </c>
      <c r="N27" s="85"/>
      <c r="O27" s="86"/>
    </row>
    <row r="28" spans="1:15" x14ac:dyDescent="0.25">
      <c r="A28" s="23">
        <v>13</v>
      </c>
      <c r="B28" s="22">
        <v>48</v>
      </c>
      <c r="C28" s="22">
        <f t="shared" si="0"/>
        <v>118.4</v>
      </c>
      <c r="D28" s="45">
        <v>2.8</v>
      </c>
      <c r="E28" s="45">
        <f t="shared" si="1"/>
        <v>280</v>
      </c>
      <c r="F28" s="85"/>
      <c r="G28" s="86"/>
      <c r="H28" s="35"/>
      <c r="I28" s="23">
        <v>13</v>
      </c>
      <c r="J28" s="22">
        <v>48</v>
      </c>
      <c r="K28" s="22">
        <f t="shared" si="2"/>
        <v>118.4</v>
      </c>
      <c r="L28" s="45">
        <v>2.4</v>
      </c>
      <c r="M28" s="45">
        <f t="shared" si="3"/>
        <v>240</v>
      </c>
      <c r="N28" s="85"/>
      <c r="O28" s="86"/>
    </row>
    <row r="29" spans="1:15" x14ac:dyDescent="0.25">
      <c r="A29" s="23">
        <v>14</v>
      </c>
      <c r="B29" s="22">
        <v>47</v>
      </c>
      <c r="C29" s="22">
        <f t="shared" si="0"/>
        <v>116.60000000000001</v>
      </c>
      <c r="D29" s="45">
        <v>2.9</v>
      </c>
      <c r="E29" s="45">
        <f t="shared" si="1"/>
        <v>290</v>
      </c>
      <c r="F29" s="85"/>
      <c r="G29" s="86"/>
      <c r="H29" s="35"/>
      <c r="I29" s="23">
        <v>14</v>
      </c>
      <c r="J29" s="22">
        <v>47</v>
      </c>
      <c r="K29" s="22">
        <f t="shared" si="2"/>
        <v>116.60000000000001</v>
      </c>
      <c r="L29" s="45">
        <v>2.6</v>
      </c>
      <c r="M29" s="45">
        <f t="shared" si="3"/>
        <v>260</v>
      </c>
      <c r="N29" s="85"/>
      <c r="O29" s="86"/>
    </row>
    <row r="30" spans="1:15" x14ac:dyDescent="0.25">
      <c r="A30" s="23">
        <v>15</v>
      </c>
      <c r="B30" s="22">
        <v>46</v>
      </c>
      <c r="C30" s="22">
        <f t="shared" si="0"/>
        <v>114.8</v>
      </c>
      <c r="D30" s="45">
        <v>3</v>
      </c>
      <c r="E30" s="45">
        <f t="shared" si="1"/>
        <v>300</v>
      </c>
      <c r="F30" s="85"/>
      <c r="G30" s="86"/>
      <c r="H30" s="35"/>
      <c r="I30" s="23">
        <v>15</v>
      </c>
      <c r="J30" s="22">
        <v>46</v>
      </c>
      <c r="K30" s="22">
        <f t="shared" si="2"/>
        <v>114.8</v>
      </c>
      <c r="L30" s="45">
        <v>2.6</v>
      </c>
      <c r="M30" s="45">
        <f t="shared" si="3"/>
        <v>260</v>
      </c>
      <c r="N30" s="85"/>
      <c r="O30" s="86"/>
    </row>
    <row r="31" spans="1:15" x14ac:dyDescent="0.25">
      <c r="A31" s="23">
        <v>16</v>
      </c>
      <c r="B31" s="22">
        <v>45</v>
      </c>
      <c r="C31" s="22">
        <f t="shared" si="0"/>
        <v>113</v>
      </c>
      <c r="D31" s="45">
        <v>3.1</v>
      </c>
      <c r="E31" s="45">
        <f t="shared" si="1"/>
        <v>310</v>
      </c>
      <c r="F31" s="85"/>
      <c r="G31" s="86"/>
      <c r="H31" s="35"/>
      <c r="I31" s="23">
        <v>16</v>
      </c>
      <c r="J31" s="22">
        <v>45</v>
      </c>
      <c r="K31" s="22">
        <f t="shared" si="2"/>
        <v>113</v>
      </c>
      <c r="L31" s="45">
        <v>2.7</v>
      </c>
      <c r="M31" s="45">
        <f t="shared" si="3"/>
        <v>270</v>
      </c>
      <c r="N31" s="85"/>
      <c r="O31" s="86"/>
    </row>
    <row r="32" spans="1:15" x14ac:dyDescent="0.25">
      <c r="A32" s="23">
        <v>17</v>
      </c>
      <c r="B32" s="22">
        <v>44</v>
      </c>
      <c r="C32" s="22">
        <f t="shared" si="0"/>
        <v>111.2</v>
      </c>
      <c r="D32" s="45">
        <v>3.3</v>
      </c>
      <c r="E32" s="45">
        <f t="shared" si="1"/>
        <v>330</v>
      </c>
      <c r="F32" s="85"/>
      <c r="G32" s="86"/>
      <c r="H32" s="35"/>
      <c r="I32" s="23">
        <v>17</v>
      </c>
      <c r="J32" s="22">
        <v>44</v>
      </c>
      <c r="K32" s="22">
        <f t="shared" si="2"/>
        <v>111.2</v>
      </c>
      <c r="L32" s="45">
        <v>2.7</v>
      </c>
      <c r="M32" s="45">
        <f t="shared" si="3"/>
        <v>270</v>
      </c>
      <c r="N32" s="85"/>
      <c r="O32" s="86"/>
    </row>
    <row r="33" spans="1:15" x14ac:dyDescent="0.25">
      <c r="A33" s="23">
        <v>18</v>
      </c>
      <c r="B33" s="22">
        <v>43</v>
      </c>
      <c r="C33" s="22">
        <f t="shared" si="0"/>
        <v>109.4</v>
      </c>
      <c r="D33" s="45">
        <v>3.5</v>
      </c>
      <c r="E33" s="45">
        <f t="shared" si="1"/>
        <v>350</v>
      </c>
      <c r="F33" s="85"/>
      <c r="G33" s="86"/>
      <c r="H33" s="35"/>
      <c r="I33" s="23">
        <v>18</v>
      </c>
      <c r="J33" s="22">
        <v>43</v>
      </c>
      <c r="K33" s="22">
        <f t="shared" si="2"/>
        <v>109.4</v>
      </c>
      <c r="L33" s="45">
        <v>2.8</v>
      </c>
      <c r="M33" s="45">
        <f t="shared" si="3"/>
        <v>280</v>
      </c>
      <c r="N33" s="85"/>
      <c r="O33" s="86"/>
    </row>
    <row r="34" spans="1:15" x14ac:dyDescent="0.25">
      <c r="A34" s="23">
        <v>19</v>
      </c>
      <c r="B34" s="22">
        <v>42</v>
      </c>
      <c r="C34" s="22">
        <f t="shared" si="0"/>
        <v>107.60000000000001</v>
      </c>
      <c r="D34" s="45">
        <v>3.7</v>
      </c>
      <c r="E34" s="45">
        <f t="shared" si="1"/>
        <v>370</v>
      </c>
      <c r="F34" s="85"/>
      <c r="G34" s="86"/>
      <c r="H34" s="35"/>
      <c r="I34" s="23">
        <v>19</v>
      </c>
      <c r="J34" s="22">
        <v>42</v>
      </c>
      <c r="K34" s="22">
        <f t="shared" si="2"/>
        <v>107.60000000000001</v>
      </c>
      <c r="L34" s="45">
        <v>2.8</v>
      </c>
      <c r="M34" s="45">
        <f t="shared" si="3"/>
        <v>280</v>
      </c>
      <c r="N34" s="85"/>
      <c r="O34" s="86"/>
    </row>
    <row r="35" spans="1:15" x14ac:dyDescent="0.25">
      <c r="A35" s="23">
        <v>20</v>
      </c>
      <c r="B35" s="22">
        <v>41</v>
      </c>
      <c r="C35" s="22">
        <f t="shared" si="0"/>
        <v>105.8</v>
      </c>
      <c r="D35" s="45">
        <v>3.9</v>
      </c>
      <c r="E35" s="45">
        <f t="shared" si="1"/>
        <v>390</v>
      </c>
      <c r="F35" s="85"/>
      <c r="G35" s="86"/>
      <c r="H35" s="35"/>
      <c r="I35" s="23">
        <v>20</v>
      </c>
      <c r="J35" s="22">
        <v>41</v>
      </c>
      <c r="K35" s="22">
        <f t="shared" si="2"/>
        <v>105.8</v>
      </c>
      <c r="L35" s="45">
        <v>2.9</v>
      </c>
      <c r="M35" s="45">
        <f t="shared" si="3"/>
        <v>290</v>
      </c>
      <c r="N35" s="85"/>
      <c r="O35" s="86"/>
    </row>
    <row r="36" spans="1:15" x14ac:dyDescent="0.25">
      <c r="A36" s="23">
        <v>21</v>
      </c>
      <c r="B36" s="22">
        <v>40</v>
      </c>
      <c r="C36" s="22">
        <f t="shared" si="0"/>
        <v>104</v>
      </c>
      <c r="D36" s="45">
        <v>4.0999999999999996</v>
      </c>
      <c r="E36" s="45">
        <f t="shared" si="1"/>
        <v>409.99999999999994</v>
      </c>
      <c r="F36" s="85"/>
      <c r="G36" s="86"/>
      <c r="H36" s="35"/>
      <c r="I36" s="23">
        <v>21</v>
      </c>
      <c r="J36" s="22">
        <v>40</v>
      </c>
      <c r="K36" s="22">
        <f t="shared" si="2"/>
        <v>104</v>
      </c>
      <c r="L36" s="46">
        <v>3</v>
      </c>
      <c r="M36" s="45">
        <f t="shared" si="3"/>
        <v>300</v>
      </c>
      <c r="N36" s="85"/>
      <c r="O36" s="86"/>
    </row>
    <row r="37" spans="1:15" x14ac:dyDescent="0.25">
      <c r="A37" s="23">
        <v>22</v>
      </c>
      <c r="B37" s="22">
        <v>39</v>
      </c>
      <c r="C37" s="22">
        <f t="shared" si="0"/>
        <v>102.2</v>
      </c>
      <c r="D37" s="45">
        <v>4.5</v>
      </c>
      <c r="E37" s="45">
        <f t="shared" si="1"/>
        <v>450</v>
      </c>
      <c r="F37" s="85"/>
      <c r="G37" s="86"/>
      <c r="H37" s="35"/>
      <c r="I37" s="23">
        <v>22</v>
      </c>
      <c r="J37" s="22">
        <v>39</v>
      </c>
      <c r="K37" s="22">
        <f t="shared" si="2"/>
        <v>102.2</v>
      </c>
      <c r="L37" s="45">
        <v>3.1</v>
      </c>
      <c r="M37" s="45">
        <f t="shared" si="3"/>
        <v>310</v>
      </c>
      <c r="N37" s="85"/>
      <c r="O37" s="86"/>
    </row>
    <row r="38" spans="1:15" x14ac:dyDescent="0.25">
      <c r="A38" s="23">
        <v>23</v>
      </c>
      <c r="B38" s="22">
        <v>38</v>
      </c>
      <c r="C38" s="22">
        <f t="shared" si="0"/>
        <v>100.4</v>
      </c>
      <c r="D38" s="45">
        <v>5.0999999999999996</v>
      </c>
      <c r="E38" s="45">
        <f t="shared" si="1"/>
        <v>509.99999999999994</v>
      </c>
      <c r="F38" s="85"/>
      <c r="G38" s="86"/>
      <c r="H38" s="35"/>
      <c r="I38" s="23">
        <v>23</v>
      </c>
      <c r="J38" s="22">
        <v>38</v>
      </c>
      <c r="K38" s="22">
        <f t="shared" si="2"/>
        <v>100.4</v>
      </c>
      <c r="L38" s="45">
        <v>3.2</v>
      </c>
      <c r="M38" s="45">
        <f t="shared" si="3"/>
        <v>320</v>
      </c>
      <c r="N38" s="85"/>
      <c r="O38" s="86"/>
    </row>
    <row r="39" spans="1:15" x14ac:dyDescent="0.25">
      <c r="A39" s="23">
        <v>24</v>
      </c>
      <c r="B39" s="22">
        <v>37</v>
      </c>
      <c r="C39" s="22">
        <f t="shared" si="0"/>
        <v>98.600000000000009</v>
      </c>
      <c r="D39" s="45">
        <v>5.9</v>
      </c>
      <c r="E39" s="45">
        <f t="shared" si="1"/>
        <v>590</v>
      </c>
      <c r="F39" s="85"/>
      <c r="G39" s="86"/>
      <c r="H39" s="35"/>
      <c r="I39" s="23">
        <v>24</v>
      </c>
      <c r="J39" s="22">
        <v>37</v>
      </c>
      <c r="K39" s="22">
        <f t="shared" si="2"/>
        <v>98.600000000000009</v>
      </c>
      <c r="L39" s="45">
        <v>3.4</v>
      </c>
      <c r="M39" s="45">
        <f t="shared" si="3"/>
        <v>340</v>
      </c>
      <c r="N39" s="85"/>
      <c r="O39" s="86"/>
    </row>
    <row r="40" spans="1:15" x14ac:dyDescent="0.25">
      <c r="A40" s="23">
        <v>25</v>
      </c>
      <c r="B40" s="22">
        <v>36</v>
      </c>
      <c r="C40" s="22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3">
        <v>25</v>
      </c>
      <c r="J40" s="22">
        <v>36</v>
      </c>
      <c r="K40" s="22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3">
        <v>26</v>
      </c>
      <c r="B41" s="22">
        <v>35</v>
      </c>
      <c r="C41" s="22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3">
        <v>26</v>
      </c>
      <c r="J41" s="22">
        <v>35</v>
      </c>
      <c r="K41" s="22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3"/>
      <c r="B42" s="121" t="s">
        <v>40</v>
      </c>
      <c r="C42" s="121"/>
      <c r="D42" s="121"/>
      <c r="E42" s="121"/>
      <c r="F42" s="121"/>
      <c r="G42" s="122"/>
      <c r="H42" s="35"/>
      <c r="I42" s="23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3"/>
      <c r="B43" s="137"/>
      <c r="C43" s="137"/>
      <c r="D43" s="137"/>
      <c r="E43" s="137"/>
      <c r="F43" s="137"/>
      <c r="G43" s="138"/>
      <c r="H43" s="7"/>
      <c r="I43" s="23"/>
      <c r="J43" s="137"/>
      <c r="K43" s="137"/>
      <c r="L43" s="137"/>
      <c r="M43" s="137"/>
      <c r="N43" s="137"/>
      <c r="O43" s="138"/>
    </row>
    <row r="44" spans="1:15" x14ac:dyDescent="0.25">
      <c r="A44" s="23"/>
      <c r="B44" s="137"/>
      <c r="C44" s="137"/>
      <c r="D44" s="137"/>
      <c r="E44" s="137"/>
      <c r="F44" s="137"/>
      <c r="G44" s="138"/>
      <c r="H44" s="7"/>
      <c r="I44" s="23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9596-211F-4C5B-A622-626A2F0850CB}">
  <dimension ref="A1:U75"/>
  <sheetViews>
    <sheetView topLeftCell="A22" workbookViewId="0">
      <selection activeCell="I14" sqref="I14:I15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194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199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195</v>
      </c>
      <c r="D7" s="19" t="s">
        <v>17</v>
      </c>
      <c r="E7" s="18" t="s">
        <v>198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200</v>
      </c>
      <c r="L7" s="19" t="s">
        <v>17</v>
      </c>
      <c r="M7" s="18" t="s">
        <v>202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196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16-5-31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197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201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41">
        <v>0.93</v>
      </c>
      <c r="D12" s="141"/>
      <c r="E12" s="130" t="s">
        <v>31</v>
      </c>
      <c r="F12" s="130"/>
      <c r="G12" s="50">
        <f>(141.5/C12)-131.5</f>
        <v>20.650537634408607</v>
      </c>
      <c r="H12" s="36"/>
      <c r="I12" s="129" t="s">
        <v>30</v>
      </c>
      <c r="J12" s="130"/>
      <c r="K12" s="136">
        <v>0.92500000000000004</v>
      </c>
      <c r="L12" s="136"/>
      <c r="M12" s="130" t="s">
        <v>31</v>
      </c>
      <c r="N12" s="130"/>
      <c r="O12" s="50">
        <f>(141.5/K12)-131.5</f>
        <v>21.472972972972968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>
        <v>2.6</v>
      </c>
      <c r="E16" s="45">
        <f>D16*100</f>
        <v>260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>
        <v>2.1</v>
      </c>
      <c r="M16" s="45">
        <f>L16*100</f>
        <v>210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>
        <v>2.7</v>
      </c>
      <c r="E17" s="45">
        <f t="shared" ref="E17:E39" si="1">D17*100</f>
        <v>270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>
        <v>2.2000000000000002</v>
      </c>
      <c r="M17" s="45">
        <f t="shared" ref="M17:M39" si="3">L17*100</f>
        <v>220.00000000000003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2.8</v>
      </c>
      <c r="E18" s="45">
        <f t="shared" si="1"/>
        <v>280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>
        <v>2.2999999999999998</v>
      </c>
      <c r="M18" s="45">
        <f t="shared" si="3"/>
        <v>229.99999999999997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>
        <v>2.8</v>
      </c>
      <c r="E19" s="45">
        <f t="shared" si="1"/>
        <v>280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>
        <v>2.4</v>
      </c>
      <c r="M19" s="45">
        <f t="shared" si="3"/>
        <v>240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>
        <v>2.9</v>
      </c>
      <c r="E20" s="45">
        <f t="shared" si="1"/>
        <v>290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>
        <v>2.6</v>
      </c>
      <c r="M20" s="45">
        <f t="shared" si="3"/>
        <v>260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6">
        <v>3</v>
      </c>
      <c r="E21" s="45">
        <f t="shared" si="1"/>
        <v>300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>
        <v>2.7</v>
      </c>
      <c r="M21" s="45">
        <f t="shared" si="3"/>
        <v>270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5">
        <v>3.1</v>
      </c>
      <c r="E22" s="45">
        <f t="shared" si="1"/>
        <v>310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5">
        <v>2.8</v>
      </c>
      <c r="M22" s="45">
        <f t="shared" si="3"/>
        <v>280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5">
        <v>3.2</v>
      </c>
      <c r="E23" s="45">
        <f t="shared" si="1"/>
        <v>320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5">
        <v>2.9</v>
      </c>
      <c r="M23" s="45">
        <f t="shared" si="3"/>
        <v>290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>
        <v>3.3</v>
      </c>
      <c r="E24" s="45">
        <f t="shared" si="1"/>
        <v>330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>
        <v>3.1</v>
      </c>
      <c r="M24" s="45">
        <f t="shared" si="3"/>
        <v>310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3.4</v>
      </c>
      <c r="E25" s="45">
        <f t="shared" si="1"/>
        <v>340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>
        <v>3.2</v>
      </c>
      <c r="M25" s="45">
        <f t="shared" si="3"/>
        <v>320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>
        <v>3.5</v>
      </c>
      <c r="E26" s="45">
        <f t="shared" si="1"/>
        <v>350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>
        <v>3.3</v>
      </c>
      <c r="M26" s="45">
        <f t="shared" si="3"/>
        <v>330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>
        <v>3.6</v>
      </c>
      <c r="E27" s="45">
        <f t="shared" si="1"/>
        <v>360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>
        <v>3.5</v>
      </c>
      <c r="M27" s="45">
        <f t="shared" si="3"/>
        <v>350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3.7</v>
      </c>
      <c r="E28" s="45">
        <f t="shared" si="1"/>
        <v>370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>
        <v>3.6</v>
      </c>
      <c r="M28" s="45">
        <f t="shared" si="3"/>
        <v>360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>
        <v>3.9</v>
      </c>
      <c r="E29" s="45">
        <f t="shared" si="1"/>
        <v>390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>
        <v>3.7</v>
      </c>
      <c r="M29" s="45">
        <f t="shared" si="3"/>
        <v>370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>
        <v>4.0999999999999996</v>
      </c>
      <c r="E30" s="45">
        <f t="shared" si="1"/>
        <v>409.99999999999994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>
        <v>3.9</v>
      </c>
      <c r="M30" s="45">
        <f t="shared" si="3"/>
        <v>390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>
        <v>4.3</v>
      </c>
      <c r="E31" s="45">
        <f t="shared" si="1"/>
        <v>430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>
        <v>4.0999999999999996</v>
      </c>
      <c r="M31" s="45">
        <f t="shared" si="3"/>
        <v>409.99999999999994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>
        <v>4.5999999999999996</v>
      </c>
      <c r="E32" s="45">
        <f t="shared" si="1"/>
        <v>459.99999999999994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>
        <v>4.3</v>
      </c>
      <c r="M32" s="45">
        <f t="shared" si="3"/>
        <v>430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4.9000000000000004</v>
      </c>
      <c r="E33" s="45">
        <f t="shared" si="1"/>
        <v>490.00000000000006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>
        <v>4.5</v>
      </c>
      <c r="M33" s="45">
        <f t="shared" si="3"/>
        <v>450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>
        <v>5.2</v>
      </c>
      <c r="E34" s="45">
        <f t="shared" si="1"/>
        <v>520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>
        <v>4.8</v>
      </c>
      <c r="M34" s="45">
        <f t="shared" si="3"/>
        <v>480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>
        <v>5.5</v>
      </c>
      <c r="E35" s="45">
        <f t="shared" si="1"/>
        <v>550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>
        <v>5.0999999999999996</v>
      </c>
      <c r="M35" s="45">
        <f t="shared" si="3"/>
        <v>509.99999999999994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5.9</v>
      </c>
      <c r="E36" s="45">
        <f t="shared" si="1"/>
        <v>590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>
        <v>5.4</v>
      </c>
      <c r="M36" s="45">
        <f t="shared" si="3"/>
        <v>540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>
        <v>6.3</v>
      </c>
      <c r="E37" s="45">
        <f t="shared" si="1"/>
        <v>630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>
        <v>5.7</v>
      </c>
      <c r="M37" s="45">
        <f t="shared" si="3"/>
        <v>570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6.7</v>
      </c>
      <c r="E38" s="45">
        <f t="shared" si="1"/>
        <v>670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>
        <v>6.2</v>
      </c>
      <c r="M38" s="45">
        <f t="shared" si="3"/>
        <v>620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7.1</v>
      </c>
      <c r="E39" s="45">
        <f t="shared" si="1"/>
        <v>710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>
        <v>6.3</v>
      </c>
      <c r="M39" s="45">
        <f t="shared" si="3"/>
        <v>630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D504-5253-47D1-8620-CF66BC3A7B65}">
  <dimension ref="A1:U75"/>
  <sheetViews>
    <sheetView topLeftCell="A7" workbookViewId="0">
      <selection activeCell="L22" sqref="L22:L23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>
        <v>99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>
        <v>101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427</v>
      </c>
      <c r="D7" s="19" t="s">
        <v>17</v>
      </c>
      <c r="E7" s="18" t="s">
        <v>428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430</v>
      </c>
      <c r="L7" s="19" t="s">
        <v>17</v>
      </c>
      <c r="M7" s="18" t="s">
        <v>429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84">
        <v>44263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84">
        <v>44263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67">
        <v>0.4201388888888889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67">
        <v>0.43402777777777773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417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Fauzi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>
        <v>0.9</v>
      </c>
      <c r="D12" s="107"/>
      <c r="E12" s="130" t="s">
        <v>31</v>
      </c>
      <c r="F12" s="130"/>
      <c r="G12" s="50">
        <f>(141.5/C12)-131.5</f>
        <v>25.722222222222229</v>
      </c>
      <c r="H12" s="36"/>
      <c r="I12" s="129" t="s">
        <v>30</v>
      </c>
      <c r="J12" s="130"/>
      <c r="K12" s="136">
        <v>0.88500000000000001</v>
      </c>
      <c r="L12" s="136"/>
      <c r="M12" s="130" t="s">
        <v>31</v>
      </c>
      <c r="N12" s="130"/>
      <c r="O12" s="50">
        <f>(141.5/K12)-131.5</f>
        <v>28.387005649717509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>
        <v>1.1000000000000001</v>
      </c>
      <c r="E16" s="45">
        <f>D16*100</f>
        <v>110.00000000000001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>
        <v>0.9</v>
      </c>
      <c r="M16" s="45">
        <f>L16*100</f>
        <v>90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>
        <v>1.2</v>
      </c>
      <c r="E17" s="45">
        <f t="shared" ref="E17:E41" si="1">D17*100</f>
        <v>120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>
        <v>0.9</v>
      </c>
      <c r="M17" s="45">
        <f t="shared" ref="M17:M41" si="3">L17*100</f>
        <v>90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1.2</v>
      </c>
      <c r="E18" s="45">
        <f t="shared" si="1"/>
        <v>120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>
        <v>0.9</v>
      </c>
      <c r="M18" s="45">
        <f t="shared" si="3"/>
        <v>90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>
        <v>1.2</v>
      </c>
      <c r="E19" s="45">
        <f t="shared" si="1"/>
        <v>120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>
        <v>1</v>
      </c>
      <c r="M19" s="45">
        <f t="shared" si="3"/>
        <v>100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>
        <v>1.2</v>
      </c>
      <c r="E20" s="45">
        <f t="shared" si="1"/>
        <v>120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>
        <v>1</v>
      </c>
      <c r="M20" s="45">
        <f t="shared" si="3"/>
        <v>100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>
        <v>1.3</v>
      </c>
      <c r="E21" s="45">
        <f t="shared" si="1"/>
        <v>130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>
        <v>1</v>
      </c>
      <c r="M21" s="45">
        <f t="shared" si="3"/>
        <v>100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5">
        <v>1.3</v>
      </c>
      <c r="E22" s="45">
        <f t="shared" si="1"/>
        <v>130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5">
        <v>1.1000000000000001</v>
      </c>
      <c r="M22" s="45">
        <f t="shared" si="3"/>
        <v>110.00000000000001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5">
        <v>1.3</v>
      </c>
      <c r="E23" s="45">
        <f t="shared" si="1"/>
        <v>130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5">
        <v>1.1000000000000001</v>
      </c>
      <c r="M23" s="45">
        <f t="shared" si="3"/>
        <v>110.00000000000001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>
        <v>1.4</v>
      </c>
      <c r="E24" s="45">
        <f t="shared" si="1"/>
        <v>140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>
        <v>1.1000000000000001</v>
      </c>
      <c r="M24" s="45">
        <f t="shared" si="3"/>
        <v>110.00000000000001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1.4</v>
      </c>
      <c r="E25" s="45">
        <f t="shared" si="1"/>
        <v>140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>
        <v>1.2</v>
      </c>
      <c r="M25" s="45">
        <f t="shared" si="3"/>
        <v>120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>
        <v>1.4</v>
      </c>
      <c r="E26" s="45">
        <f t="shared" si="1"/>
        <v>140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>
        <v>1.2</v>
      </c>
      <c r="M26" s="45">
        <f t="shared" si="3"/>
        <v>120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>
        <v>1.5</v>
      </c>
      <c r="E27" s="45">
        <f t="shared" si="1"/>
        <v>150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>
        <v>1.3</v>
      </c>
      <c r="M27" s="45">
        <f t="shared" si="3"/>
        <v>130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1.5</v>
      </c>
      <c r="E28" s="45">
        <f t="shared" si="1"/>
        <v>150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>
        <v>1.3</v>
      </c>
      <c r="M28" s="45">
        <f t="shared" si="3"/>
        <v>130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>
        <v>1.6</v>
      </c>
      <c r="E29" s="45">
        <f t="shared" si="1"/>
        <v>160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>
        <v>1.4</v>
      </c>
      <c r="M29" s="45">
        <f t="shared" si="3"/>
        <v>140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>
        <v>1.6</v>
      </c>
      <c r="E30" s="45">
        <f t="shared" si="1"/>
        <v>160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>
        <v>1.4</v>
      </c>
      <c r="M30" s="45">
        <f t="shared" si="3"/>
        <v>140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>
        <v>1.7</v>
      </c>
      <c r="E31" s="45">
        <f t="shared" si="1"/>
        <v>170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>
        <v>1.5</v>
      </c>
      <c r="M31" s="45">
        <f t="shared" si="3"/>
        <v>150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>
        <v>1.7</v>
      </c>
      <c r="E32" s="45">
        <f t="shared" si="1"/>
        <v>170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>
        <v>1.5</v>
      </c>
      <c r="M32" s="45">
        <f t="shared" si="3"/>
        <v>150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1.8</v>
      </c>
      <c r="E33" s="45">
        <f t="shared" si="1"/>
        <v>180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>
        <v>1.6</v>
      </c>
      <c r="M33" s="45">
        <f t="shared" si="3"/>
        <v>160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>
        <v>1.9</v>
      </c>
      <c r="E34" s="45">
        <f t="shared" si="1"/>
        <v>190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>
        <v>1.7</v>
      </c>
      <c r="M34" s="45">
        <f t="shared" si="3"/>
        <v>170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>
        <v>2</v>
      </c>
      <c r="E35" s="45">
        <f t="shared" si="1"/>
        <v>200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>
        <v>1.8</v>
      </c>
      <c r="M35" s="45">
        <f t="shared" si="3"/>
        <v>180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2.1</v>
      </c>
      <c r="E36" s="45">
        <f t="shared" si="1"/>
        <v>210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>
        <v>1.9</v>
      </c>
      <c r="M36" s="45">
        <f t="shared" si="3"/>
        <v>190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>
        <v>2.2000000000000002</v>
      </c>
      <c r="E37" s="45">
        <f t="shared" si="1"/>
        <v>220.00000000000003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>
        <v>2</v>
      </c>
      <c r="M37" s="45">
        <f t="shared" si="3"/>
        <v>200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2.4</v>
      </c>
      <c r="E38" s="45">
        <f t="shared" si="1"/>
        <v>240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>
        <v>2.2000000000000002</v>
      </c>
      <c r="M38" s="45">
        <f t="shared" si="3"/>
        <v>220.00000000000003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2.7</v>
      </c>
      <c r="E39" s="45">
        <f t="shared" si="1"/>
        <v>270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>
        <v>2.6</v>
      </c>
      <c r="M39" s="45">
        <f t="shared" si="3"/>
        <v>260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45">
        <v>3</v>
      </c>
      <c r="E40" s="45">
        <f t="shared" si="1"/>
        <v>300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45"/>
      <c r="E41" s="45">
        <f t="shared" si="1"/>
        <v>0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26B2-52C9-4EAE-BE93-191833B5C949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49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50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51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52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53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53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54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55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44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 xml:space="preserve"> 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>
        <v>0.90500000000000003</v>
      </c>
      <c r="D12" s="107"/>
      <c r="E12" s="130" t="s">
        <v>31</v>
      </c>
      <c r="F12" s="130"/>
      <c r="G12" s="50">
        <f>(141.5/C12)-131.5</f>
        <v>24.853591160220986</v>
      </c>
      <c r="H12" s="36"/>
      <c r="I12" s="129" t="s">
        <v>30</v>
      </c>
      <c r="J12" s="130"/>
      <c r="K12" s="140" t="s">
        <v>45</v>
      </c>
      <c r="L12" s="136"/>
      <c r="M12" s="130" t="s">
        <v>31</v>
      </c>
      <c r="N12" s="130"/>
      <c r="O12" s="55" t="s">
        <v>45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6">
        <v>1</v>
      </c>
      <c r="E16" s="45">
        <f>D16*100</f>
        <v>100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56" t="s">
        <v>45</v>
      </c>
      <c r="M16" s="56" t="s">
        <v>45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6">
        <v>1</v>
      </c>
      <c r="E17" s="45">
        <f t="shared" ref="E17:E39" si="1">D17*100</f>
        <v>100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56" t="s">
        <v>45</v>
      </c>
      <c r="M17" s="56" t="s">
        <v>45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6">
        <v>1.1000000000000001</v>
      </c>
      <c r="E18" s="45">
        <f t="shared" si="1"/>
        <v>110.00000000000001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56" t="s">
        <v>45</v>
      </c>
      <c r="M18" s="56" t="s">
        <v>45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6">
        <v>1.1000000000000001</v>
      </c>
      <c r="E19" s="45">
        <f t="shared" si="1"/>
        <v>110.00000000000001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56" t="s">
        <v>45</v>
      </c>
      <c r="M19" s="56" t="s">
        <v>45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6">
        <v>1.2</v>
      </c>
      <c r="E20" s="45">
        <f t="shared" si="1"/>
        <v>120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56" t="s">
        <v>45</v>
      </c>
      <c r="M20" s="56" t="s">
        <v>45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6">
        <v>1.2</v>
      </c>
      <c r="E21" s="45">
        <f t="shared" si="1"/>
        <v>120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56" t="s">
        <v>45</v>
      </c>
      <c r="M21" s="56" t="s">
        <v>45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6">
        <v>1.3</v>
      </c>
      <c r="E22" s="45">
        <f t="shared" si="1"/>
        <v>130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56" t="s">
        <v>45</v>
      </c>
      <c r="M22" s="56" t="s">
        <v>45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6">
        <v>1.3</v>
      </c>
      <c r="E23" s="45">
        <f t="shared" si="1"/>
        <v>130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56" t="s">
        <v>45</v>
      </c>
      <c r="M23" s="56" t="s">
        <v>45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6">
        <v>1.4</v>
      </c>
      <c r="E24" s="45">
        <f t="shared" si="1"/>
        <v>140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56" t="s">
        <v>45</v>
      </c>
      <c r="M24" s="56" t="s">
        <v>45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6">
        <v>1.5</v>
      </c>
      <c r="E25" s="45">
        <f t="shared" si="1"/>
        <v>150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56" t="s">
        <v>45</v>
      </c>
      <c r="M25" s="56" t="s">
        <v>45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6">
        <v>1.6</v>
      </c>
      <c r="E26" s="45">
        <f t="shared" si="1"/>
        <v>160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56" t="s">
        <v>45</v>
      </c>
      <c r="M26" s="56" t="s">
        <v>45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6">
        <v>1.6</v>
      </c>
      <c r="E27" s="45">
        <f t="shared" si="1"/>
        <v>160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56" t="s">
        <v>45</v>
      </c>
      <c r="M27" s="56" t="s">
        <v>45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6">
        <v>1.7</v>
      </c>
      <c r="E28" s="45">
        <f t="shared" si="1"/>
        <v>170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56" t="s">
        <v>45</v>
      </c>
      <c r="M28" s="56" t="s">
        <v>45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6">
        <v>1.8</v>
      </c>
      <c r="E29" s="45">
        <f t="shared" si="1"/>
        <v>180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56" t="s">
        <v>45</v>
      </c>
      <c r="M29" s="56" t="s">
        <v>45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6">
        <v>2</v>
      </c>
      <c r="E30" s="45">
        <f t="shared" si="1"/>
        <v>200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56" t="s">
        <v>45</v>
      </c>
      <c r="M30" s="56" t="s">
        <v>45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6">
        <v>2.1</v>
      </c>
      <c r="E31" s="45">
        <f t="shared" si="1"/>
        <v>210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56" t="s">
        <v>45</v>
      </c>
      <c r="M31" s="56" t="s">
        <v>45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6">
        <v>2.2999999999999998</v>
      </c>
      <c r="E32" s="45">
        <f t="shared" si="1"/>
        <v>229.99999999999997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56" t="s">
        <v>45</v>
      </c>
      <c r="M32" s="56" t="s">
        <v>45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6">
        <v>2.4</v>
      </c>
      <c r="E33" s="45">
        <f t="shared" si="1"/>
        <v>240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56" t="s">
        <v>45</v>
      </c>
      <c r="M33" s="56" t="s">
        <v>45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6">
        <v>2.5</v>
      </c>
      <c r="E34" s="45">
        <f t="shared" si="1"/>
        <v>250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56" t="s">
        <v>45</v>
      </c>
      <c r="M34" s="56" t="s">
        <v>45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6">
        <v>2.7</v>
      </c>
      <c r="E35" s="45">
        <f t="shared" si="1"/>
        <v>270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56" t="s">
        <v>45</v>
      </c>
      <c r="M35" s="56" t="s">
        <v>45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6">
        <v>2.9</v>
      </c>
      <c r="E36" s="45">
        <f t="shared" si="1"/>
        <v>290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56" t="s">
        <v>45</v>
      </c>
      <c r="M36" s="56" t="s">
        <v>45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6">
        <v>3.2</v>
      </c>
      <c r="E37" s="45">
        <f t="shared" si="1"/>
        <v>320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56" t="s">
        <v>45</v>
      </c>
      <c r="M37" s="56" t="s">
        <v>45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6">
        <v>3.8</v>
      </c>
      <c r="E38" s="45">
        <f t="shared" si="1"/>
        <v>380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56" t="s">
        <v>45</v>
      </c>
      <c r="M38" s="56" t="s">
        <v>45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6">
        <v>4.0999999999999996</v>
      </c>
      <c r="E39" s="45">
        <f t="shared" si="1"/>
        <v>409.99999999999994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56" t="s">
        <v>45</v>
      </c>
      <c r="M39" s="56" t="s">
        <v>45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2" t="s">
        <v>56</v>
      </c>
      <c r="K43" s="133"/>
      <c r="L43" s="133"/>
      <c r="M43" s="133"/>
      <c r="N43" s="133"/>
      <c r="O43" s="134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2" t="s">
        <v>57</v>
      </c>
      <c r="K44" s="133"/>
      <c r="L44" s="133"/>
      <c r="M44" s="133"/>
      <c r="N44" s="133"/>
      <c r="O44" s="134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10E2-F612-4968-81C3-A66C642E4C9D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151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154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152</v>
      </c>
      <c r="D7" s="19" t="s">
        <v>17</v>
      </c>
      <c r="E7" s="18" t="s">
        <v>141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153</v>
      </c>
      <c r="L7" s="19" t="s">
        <v>17</v>
      </c>
      <c r="M7" s="18" t="s">
        <v>157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136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136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156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41">
        <v>0.90200000000000002</v>
      </c>
      <c r="D12" s="141"/>
      <c r="E12" s="130" t="s">
        <v>31</v>
      </c>
      <c r="F12" s="130"/>
      <c r="G12" s="50">
        <f>(141.5/C12)-131.5</f>
        <v>25.373614190687363</v>
      </c>
      <c r="H12" s="36"/>
      <c r="I12" s="129" t="s">
        <v>30</v>
      </c>
      <c r="J12" s="130"/>
      <c r="K12" s="136">
        <v>0.92100000000000004</v>
      </c>
      <c r="L12" s="136"/>
      <c r="M12" s="130" t="s">
        <v>31</v>
      </c>
      <c r="N12" s="130"/>
      <c r="O12" s="50">
        <f>(141.5/K12)-131.5</f>
        <v>22.137350705754614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>
        <v>1.3</v>
      </c>
      <c r="E16" s="45">
        <f>D16*100</f>
        <v>130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>
        <v>0.9</v>
      </c>
      <c r="M16" s="45">
        <f>L16*100</f>
        <v>90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>
        <v>1.3</v>
      </c>
      <c r="E17" s="45">
        <f t="shared" ref="E17:E39" si="1">D17*100</f>
        <v>130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>
        <v>0.9</v>
      </c>
      <c r="M17" s="45">
        <f t="shared" ref="M17:M41" si="3">L17*100</f>
        <v>90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1.3</v>
      </c>
      <c r="E18" s="45">
        <f t="shared" si="1"/>
        <v>130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6">
        <v>1</v>
      </c>
      <c r="M18" s="45">
        <f t="shared" si="3"/>
        <v>100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>
        <v>1.4</v>
      </c>
      <c r="E19" s="45">
        <f t="shared" si="1"/>
        <v>140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6">
        <v>1</v>
      </c>
      <c r="M19" s="45">
        <f t="shared" si="3"/>
        <v>100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>
        <v>1.4</v>
      </c>
      <c r="E20" s="45">
        <f t="shared" si="1"/>
        <v>140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6">
        <v>1</v>
      </c>
      <c r="M20" s="45">
        <f t="shared" si="3"/>
        <v>100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>
        <v>1.5</v>
      </c>
      <c r="E21" s="45">
        <f t="shared" si="1"/>
        <v>150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6">
        <v>1</v>
      </c>
      <c r="M21" s="45">
        <f t="shared" si="3"/>
        <v>100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5">
        <v>1.5</v>
      </c>
      <c r="E22" s="45">
        <f t="shared" si="1"/>
        <v>150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6">
        <v>1</v>
      </c>
      <c r="M22" s="45">
        <f t="shared" si="3"/>
        <v>100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5">
        <v>1.6</v>
      </c>
      <c r="E23" s="45">
        <f t="shared" si="1"/>
        <v>160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5">
        <v>1.1000000000000001</v>
      </c>
      <c r="M23" s="45">
        <f t="shared" si="3"/>
        <v>110.00000000000001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>
        <v>1.6</v>
      </c>
      <c r="E24" s="45">
        <f t="shared" si="1"/>
        <v>160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>
        <v>1.1000000000000001</v>
      </c>
      <c r="M24" s="45">
        <f t="shared" si="3"/>
        <v>110.00000000000001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1.7</v>
      </c>
      <c r="E25" s="45">
        <f t="shared" si="1"/>
        <v>170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>
        <v>1.2</v>
      </c>
      <c r="M25" s="45">
        <f t="shared" si="3"/>
        <v>120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>
        <v>1.7</v>
      </c>
      <c r="E26" s="45">
        <f t="shared" si="1"/>
        <v>170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>
        <v>1.2</v>
      </c>
      <c r="M26" s="45">
        <f t="shared" si="3"/>
        <v>120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>
        <v>1.8</v>
      </c>
      <c r="E27" s="45">
        <f t="shared" si="1"/>
        <v>180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>
        <v>1.2</v>
      </c>
      <c r="M27" s="45">
        <f t="shared" si="3"/>
        <v>120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1.9</v>
      </c>
      <c r="E28" s="45">
        <f t="shared" si="1"/>
        <v>190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>
        <v>1.3</v>
      </c>
      <c r="M28" s="45">
        <f t="shared" si="3"/>
        <v>130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>
        <v>1.9</v>
      </c>
      <c r="E29" s="45">
        <f t="shared" si="1"/>
        <v>190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>
        <v>1.3</v>
      </c>
      <c r="M29" s="45">
        <f t="shared" si="3"/>
        <v>130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6">
        <v>2</v>
      </c>
      <c r="E30" s="45">
        <f t="shared" si="1"/>
        <v>200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>
        <v>1.4</v>
      </c>
      <c r="M30" s="45">
        <f t="shared" si="3"/>
        <v>140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>
        <v>2.1</v>
      </c>
      <c r="E31" s="45">
        <f t="shared" si="1"/>
        <v>210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>
        <v>1.4</v>
      </c>
      <c r="M31" s="45">
        <f t="shared" si="3"/>
        <v>140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>
        <v>2.2000000000000002</v>
      </c>
      <c r="E32" s="45">
        <f t="shared" si="1"/>
        <v>220.00000000000003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>
        <v>1.5</v>
      </c>
      <c r="M32" s="45">
        <f t="shared" si="3"/>
        <v>150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2.2000000000000002</v>
      </c>
      <c r="E33" s="45">
        <f t="shared" si="1"/>
        <v>220.00000000000003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>
        <v>1.5</v>
      </c>
      <c r="M33" s="45">
        <f t="shared" si="3"/>
        <v>150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>
        <v>2.2999999999999998</v>
      </c>
      <c r="E34" s="45">
        <f t="shared" si="1"/>
        <v>229.99999999999997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>
        <v>1.6</v>
      </c>
      <c r="M34" s="45">
        <f t="shared" si="3"/>
        <v>160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>
        <v>2.4</v>
      </c>
      <c r="E35" s="45">
        <f t="shared" si="1"/>
        <v>240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>
        <v>1.6</v>
      </c>
      <c r="M35" s="45">
        <f t="shared" si="3"/>
        <v>160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2.5</v>
      </c>
      <c r="E36" s="45">
        <f t="shared" si="1"/>
        <v>250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>
        <v>1.7</v>
      </c>
      <c r="M36" s="45">
        <f t="shared" si="3"/>
        <v>170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>
        <v>2.5</v>
      </c>
      <c r="E37" s="45">
        <f t="shared" si="1"/>
        <v>250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>
        <v>1.8</v>
      </c>
      <c r="M37" s="45">
        <f t="shared" si="3"/>
        <v>180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2.6</v>
      </c>
      <c r="E38" s="45">
        <f t="shared" si="1"/>
        <v>260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>
        <v>1.9</v>
      </c>
      <c r="M38" s="45">
        <f t="shared" si="3"/>
        <v>190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2.7</v>
      </c>
      <c r="E39" s="45">
        <f t="shared" si="1"/>
        <v>270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6">
        <v>2</v>
      </c>
      <c r="M39" s="45">
        <f t="shared" si="3"/>
        <v>200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45">
        <v>2.1</v>
      </c>
      <c r="M40" s="45">
        <f t="shared" si="3"/>
        <v>210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45">
        <v>2.2000000000000002</v>
      </c>
      <c r="M41" s="45">
        <f t="shared" si="3"/>
        <v>220.00000000000003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pageSetup paperSize="9" orientation="portrait" horizontalDpi="4294967294" verticalDpi="0" copies="1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1A45-D86F-4221-80E2-D8AC834079AE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15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>
        <f>C10</f>
        <v>0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/>
      <c r="E16" s="45">
        <f>D16*100</f>
        <v>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/>
      <c r="M16" s="45">
        <f>L16*100</f>
        <v>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/>
      <c r="E17" s="45">
        <f t="shared" ref="E17:E41" si="1">D17*100</f>
        <v>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/>
      <c r="M17" s="45">
        <f t="shared" ref="M17:M41" si="3">L17*100</f>
        <v>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/>
      <c r="E18" s="45">
        <f t="shared" si="1"/>
        <v>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/>
      <c r="M18" s="45">
        <f t="shared" si="3"/>
        <v>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/>
      <c r="E19" s="45">
        <f t="shared" si="1"/>
        <v>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/>
      <c r="M19" s="45">
        <f t="shared" si="3"/>
        <v>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/>
      <c r="E20" s="45">
        <f t="shared" si="1"/>
        <v>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/>
      <c r="M20" s="45">
        <f t="shared" si="3"/>
        <v>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/>
      <c r="E21" s="45">
        <f t="shared" si="1"/>
        <v>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/>
      <c r="M21" s="45">
        <f t="shared" si="3"/>
        <v>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2"/>
      <c r="E22" s="45">
        <f t="shared" si="1"/>
        <v>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2"/>
      <c r="M22" s="45">
        <f t="shared" si="3"/>
        <v>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2"/>
      <c r="E23" s="45">
        <f t="shared" si="1"/>
        <v>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2"/>
      <c r="M23" s="45">
        <f t="shared" si="3"/>
        <v>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/>
      <c r="E24" s="45">
        <f t="shared" si="1"/>
        <v>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/>
      <c r="M24" s="45">
        <f t="shared" si="3"/>
        <v>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/>
      <c r="E25" s="45">
        <f t="shared" si="1"/>
        <v>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/>
      <c r="M25" s="45">
        <f t="shared" si="3"/>
        <v>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/>
      <c r="E26" s="45">
        <f t="shared" si="1"/>
        <v>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/>
      <c r="M26" s="45">
        <f t="shared" si="3"/>
        <v>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/>
      <c r="E27" s="45">
        <f t="shared" si="1"/>
        <v>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/>
      <c r="M27" s="45">
        <f t="shared" si="3"/>
        <v>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/>
      <c r="E28" s="45">
        <f t="shared" si="1"/>
        <v>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/>
      <c r="M28" s="45">
        <f t="shared" si="3"/>
        <v>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/>
      <c r="E29" s="45">
        <f t="shared" si="1"/>
        <v>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/>
      <c r="M29" s="45">
        <f t="shared" si="3"/>
        <v>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/>
      <c r="E30" s="45">
        <f t="shared" si="1"/>
        <v>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/>
      <c r="M30" s="45">
        <f t="shared" si="3"/>
        <v>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/>
      <c r="E31" s="45">
        <f t="shared" si="1"/>
        <v>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/>
      <c r="M31" s="45">
        <f t="shared" si="3"/>
        <v>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/>
      <c r="E32" s="45">
        <f t="shared" si="1"/>
        <v>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/>
      <c r="M32" s="45">
        <f t="shared" si="3"/>
        <v>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/>
      <c r="E33" s="45">
        <f t="shared" si="1"/>
        <v>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/>
      <c r="M33" s="45">
        <f t="shared" si="3"/>
        <v>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/>
      <c r="E34" s="45">
        <f t="shared" si="1"/>
        <v>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/>
      <c r="M34" s="45">
        <f t="shared" si="3"/>
        <v>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/>
      <c r="E35" s="45">
        <f t="shared" si="1"/>
        <v>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/>
      <c r="M35" s="45">
        <f t="shared" si="3"/>
        <v>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/>
      <c r="E36" s="45">
        <f t="shared" si="1"/>
        <v>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/>
      <c r="M36" s="45">
        <f t="shared" si="3"/>
        <v>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/>
      <c r="E37" s="45">
        <f t="shared" si="1"/>
        <v>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/>
      <c r="M37" s="45">
        <f t="shared" si="3"/>
        <v>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/>
      <c r="E38" s="45">
        <f t="shared" si="1"/>
        <v>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/>
      <c r="M38" s="45">
        <f t="shared" si="3"/>
        <v>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/>
      <c r="E39" s="45">
        <f t="shared" si="1"/>
        <v>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45"/>
      <c r="E40" s="45">
        <f t="shared" si="1"/>
        <v>0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45"/>
      <c r="E41" s="45">
        <f t="shared" si="1"/>
        <v>0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FCC5-854B-4F02-9C04-9C2C4C7FE5FB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15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>
        <f>C10</f>
        <v>0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/>
      <c r="E16" s="45">
        <f>D16*100</f>
        <v>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/>
      <c r="M16" s="45">
        <f>L16*100</f>
        <v>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/>
      <c r="E17" s="45">
        <f t="shared" ref="E17:E41" si="1">D17*100</f>
        <v>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/>
      <c r="M17" s="45">
        <f t="shared" ref="M17:M41" si="3">L17*100</f>
        <v>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/>
      <c r="E18" s="45">
        <f t="shared" si="1"/>
        <v>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/>
      <c r="M18" s="45">
        <f t="shared" si="3"/>
        <v>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/>
      <c r="E19" s="45">
        <f t="shared" si="1"/>
        <v>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/>
      <c r="M19" s="45">
        <f t="shared" si="3"/>
        <v>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/>
      <c r="E20" s="45">
        <f t="shared" si="1"/>
        <v>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/>
      <c r="M20" s="45">
        <f t="shared" si="3"/>
        <v>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/>
      <c r="E21" s="45">
        <f t="shared" si="1"/>
        <v>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/>
      <c r="M21" s="45">
        <f t="shared" si="3"/>
        <v>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2"/>
      <c r="E22" s="45">
        <f t="shared" si="1"/>
        <v>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2"/>
      <c r="M22" s="45">
        <f t="shared" si="3"/>
        <v>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2"/>
      <c r="E23" s="45">
        <f t="shared" si="1"/>
        <v>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2"/>
      <c r="M23" s="45">
        <f t="shared" si="3"/>
        <v>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/>
      <c r="E24" s="45">
        <f t="shared" si="1"/>
        <v>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/>
      <c r="M24" s="45">
        <f t="shared" si="3"/>
        <v>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/>
      <c r="E25" s="45">
        <f t="shared" si="1"/>
        <v>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/>
      <c r="M25" s="45">
        <f t="shared" si="3"/>
        <v>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/>
      <c r="E26" s="45">
        <f t="shared" si="1"/>
        <v>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/>
      <c r="M26" s="45">
        <f t="shared" si="3"/>
        <v>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/>
      <c r="E27" s="45">
        <f t="shared" si="1"/>
        <v>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/>
      <c r="M27" s="45">
        <f t="shared" si="3"/>
        <v>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/>
      <c r="E28" s="45">
        <f t="shared" si="1"/>
        <v>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/>
      <c r="M28" s="45">
        <f t="shared" si="3"/>
        <v>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/>
      <c r="E29" s="45">
        <f t="shared" si="1"/>
        <v>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/>
      <c r="M29" s="45">
        <f t="shared" si="3"/>
        <v>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/>
      <c r="E30" s="45">
        <f t="shared" si="1"/>
        <v>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/>
      <c r="M30" s="45">
        <f t="shared" si="3"/>
        <v>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/>
      <c r="E31" s="45">
        <f t="shared" si="1"/>
        <v>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/>
      <c r="M31" s="45">
        <f t="shared" si="3"/>
        <v>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/>
      <c r="E32" s="45">
        <f t="shared" si="1"/>
        <v>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/>
      <c r="M32" s="45">
        <f t="shared" si="3"/>
        <v>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/>
      <c r="E33" s="45">
        <f t="shared" si="1"/>
        <v>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/>
      <c r="M33" s="45">
        <f t="shared" si="3"/>
        <v>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/>
      <c r="E34" s="45">
        <f t="shared" si="1"/>
        <v>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/>
      <c r="M34" s="45">
        <f t="shared" si="3"/>
        <v>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/>
      <c r="E35" s="45">
        <f t="shared" si="1"/>
        <v>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/>
      <c r="M35" s="45">
        <f t="shared" si="3"/>
        <v>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/>
      <c r="E36" s="45">
        <f t="shared" si="1"/>
        <v>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/>
      <c r="M36" s="45">
        <f t="shared" si="3"/>
        <v>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/>
      <c r="E37" s="45">
        <f t="shared" si="1"/>
        <v>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/>
      <c r="M37" s="45">
        <f t="shared" si="3"/>
        <v>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/>
      <c r="E38" s="45">
        <f t="shared" si="1"/>
        <v>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/>
      <c r="M38" s="45">
        <f t="shared" si="3"/>
        <v>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/>
      <c r="E39" s="45">
        <f t="shared" si="1"/>
        <v>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45"/>
      <c r="E40" s="45">
        <f t="shared" si="1"/>
        <v>0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45"/>
      <c r="E41" s="45">
        <f t="shared" si="1"/>
        <v>0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D785-0968-4FB7-8EBD-66C24C7BC373}">
  <dimension ref="A1:U75"/>
  <sheetViews>
    <sheetView topLeftCell="E12" workbookViewId="0">
      <selection activeCell="L22" sqref="L22:L23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>
        <v>100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15</v>
      </c>
      <c r="D7" s="19" t="s">
        <v>17</v>
      </c>
      <c r="E7" s="18" t="s">
        <v>431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433</v>
      </c>
      <c r="L7" s="19" t="s">
        <v>17</v>
      </c>
      <c r="M7" s="18" t="s">
        <v>420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84">
        <v>44263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67">
        <v>0.45624999999999999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">
        <v>417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 t="s">
        <v>45</v>
      </c>
      <c r="D12" s="107"/>
      <c r="E12" s="130" t="s">
        <v>31</v>
      </c>
      <c r="F12" s="130"/>
      <c r="G12" s="83" t="s">
        <v>45</v>
      </c>
      <c r="H12" s="36"/>
      <c r="I12" s="129" t="s">
        <v>30</v>
      </c>
      <c r="J12" s="130"/>
      <c r="K12" s="136">
        <v>0.92</v>
      </c>
      <c r="L12" s="136"/>
      <c r="M12" s="130" t="s">
        <v>31</v>
      </c>
      <c r="N12" s="130"/>
      <c r="O12" s="50">
        <f>(141.5/K12)-131.5</f>
        <v>22.304347826086939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 t="s">
        <v>45</v>
      </c>
      <c r="E16" s="45" t="s">
        <v>45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>
        <v>2.4</v>
      </c>
      <c r="M16" s="45">
        <f>L16*100</f>
        <v>240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 t="s">
        <v>45</v>
      </c>
      <c r="E17" s="45" t="s">
        <v>45</v>
      </c>
      <c r="F17" s="85"/>
      <c r="G17" s="86"/>
      <c r="H17" s="35"/>
      <c r="I17" s="26">
        <v>2</v>
      </c>
      <c r="J17" s="24">
        <v>59</v>
      </c>
      <c r="K17" s="24">
        <f t="shared" ref="K17:K41" si="1">(9/5)*J17+32</f>
        <v>138.19999999999999</v>
      </c>
      <c r="L17" s="45">
        <v>2.5</v>
      </c>
      <c r="M17" s="45">
        <f t="shared" ref="M17:M41" si="2">L17*100</f>
        <v>250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 t="s">
        <v>45</v>
      </c>
      <c r="E18" s="45" t="s">
        <v>45</v>
      </c>
      <c r="F18" s="85"/>
      <c r="G18" s="86"/>
      <c r="H18" s="35"/>
      <c r="I18" s="26">
        <v>3</v>
      </c>
      <c r="J18" s="24">
        <v>58</v>
      </c>
      <c r="K18" s="24">
        <f t="shared" si="1"/>
        <v>136.4</v>
      </c>
      <c r="L18" s="45">
        <v>2.5</v>
      </c>
      <c r="M18" s="45">
        <f t="shared" si="2"/>
        <v>250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 t="s">
        <v>45</v>
      </c>
      <c r="E19" s="45" t="s">
        <v>45</v>
      </c>
      <c r="F19" s="85"/>
      <c r="G19" s="86"/>
      <c r="H19" s="35"/>
      <c r="I19" s="26">
        <v>4</v>
      </c>
      <c r="J19" s="24">
        <v>57</v>
      </c>
      <c r="K19" s="24">
        <f t="shared" si="1"/>
        <v>134.60000000000002</v>
      </c>
      <c r="L19" s="45">
        <v>2.6</v>
      </c>
      <c r="M19" s="45">
        <f t="shared" si="2"/>
        <v>260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 t="s">
        <v>45</v>
      </c>
      <c r="E20" s="45" t="s">
        <v>45</v>
      </c>
      <c r="F20" s="85"/>
      <c r="G20" s="86"/>
      <c r="H20" s="35"/>
      <c r="I20" s="26">
        <v>5</v>
      </c>
      <c r="J20" s="24">
        <v>56</v>
      </c>
      <c r="K20" s="24">
        <f t="shared" si="1"/>
        <v>132.80000000000001</v>
      </c>
      <c r="L20" s="45">
        <v>2.7</v>
      </c>
      <c r="M20" s="45">
        <f t="shared" si="2"/>
        <v>270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 t="s">
        <v>45</v>
      </c>
      <c r="E21" s="45" t="s">
        <v>45</v>
      </c>
      <c r="F21" s="85"/>
      <c r="G21" s="86"/>
      <c r="H21" s="35"/>
      <c r="I21" s="26">
        <v>6</v>
      </c>
      <c r="J21" s="24">
        <v>55</v>
      </c>
      <c r="K21" s="24">
        <f t="shared" si="1"/>
        <v>131</v>
      </c>
      <c r="L21" s="45">
        <v>2.8</v>
      </c>
      <c r="M21" s="45">
        <f t="shared" si="2"/>
        <v>280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5" t="s">
        <v>45</v>
      </c>
      <c r="E22" s="45" t="s">
        <v>45</v>
      </c>
      <c r="F22" s="85"/>
      <c r="G22" s="86"/>
      <c r="H22" s="35"/>
      <c r="I22" s="26">
        <v>7</v>
      </c>
      <c r="J22" s="24">
        <v>54</v>
      </c>
      <c r="K22" s="24">
        <f t="shared" si="1"/>
        <v>129.19999999999999</v>
      </c>
      <c r="L22" s="45">
        <v>2.8</v>
      </c>
      <c r="M22" s="45">
        <f t="shared" si="2"/>
        <v>280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5" t="s">
        <v>45</v>
      </c>
      <c r="E23" s="45" t="s">
        <v>45</v>
      </c>
      <c r="F23" s="85"/>
      <c r="G23" s="86"/>
      <c r="H23" s="35"/>
      <c r="I23" s="26">
        <v>8</v>
      </c>
      <c r="J23" s="24">
        <v>53</v>
      </c>
      <c r="K23" s="24">
        <f t="shared" si="1"/>
        <v>127.4</v>
      </c>
      <c r="L23" s="45">
        <v>2.8</v>
      </c>
      <c r="M23" s="45">
        <f t="shared" si="2"/>
        <v>280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 t="s">
        <v>45</v>
      </c>
      <c r="E24" s="45" t="s">
        <v>45</v>
      </c>
      <c r="F24" s="85"/>
      <c r="G24" s="86"/>
      <c r="H24" s="35"/>
      <c r="I24" s="26">
        <v>9</v>
      </c>
      <c r="J24" s="24">
        <v>52</v>
      </c>
      <c r="K24" s="24">
        <f t="shared" si="1"/>
        <v>125.60000000000001</v>
      </c>
      <c r="L24" s="45">
        <v>2.9</v>
      </c>
      <c r="M24" s="45">
        <f t="shared" si="2"/>
        <v>290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 t="s">
        <v>45</v>
      </c>
      <c r="E25" s="45" t="s">
        <v>45</v>
      </c>
      <c r="F25" s="85"/>
      <c r="G25" s="86"/>
      <c r="H25" s="35"/>
      <c r="I25" s="26">
        <v>10</v>
      </c>
      <c r="J25" s="24">
        <v>51</v>
      </c>
      <c r="K25" s="24">
        <f t="shared" si="1"/>
        <v>123.8</v>
      </c>
      <c r="L25" s="45">
        <v>3</v>
      </c>
      <c r="M25" s="45">
        <f t="shared" si="2"/>
        <v>300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 t="s">
        <v>45</v>
      </c>
      <c r="E26" s="45" t="s">
        <v>45</v>
      </c>
      <c r="F26" s="85"/>
      <c r="G26" s="86"/>
      <c r="H26" s="35"/>
      <c r="I26" s="26">
        <v>11</v>
      </c>
      <c r="J26" s="24">
        <v>50</v>
      </c>
      <c r="K26" s="24">
        <f t="shared" si="1"/>
        <v>122</v>
      </c>
      <c r="L26" s="45">
        <v>3.1</v>
      </c>
      <c r="M26" s="45">
        <f t="shared" si="2"/>
        <v>310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 t="s">
        <v>45</v>
      </c>
      <c r="E27" s="45" t="s">
        <v>45</v>
      </c>
      <c r="F27" s="85"/>
      <c r="G27" s="86"/>
      <c r="H27" s="35"/>
      <c r="I27" s="26">
        <v>12</v>
      </c>
      <c r="J27" s="24">
        <v>49</v>
      </c>
      <c r="K27" s="24">
        <f t="shared" si="1"/>
        <v>120.2</v>
      </c>
      <c r="L27" s="45">
        <v>3.3</v>
      </c>
      <c r="M27" s="45">
        <f t="shared" si="2"/>
        <v>330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 t="s">
        <v>45</v>
      </c>
      <c r="E28" s="45" t="s">
        <v>45</v>
      </c>
      <c r="F28" s="85"/>
      <c r="G28" s="86"/>
      <c r="H28" s="35"/>
      <c r="I28" s="26">
        <v>13</v>
      </c>
      <c r="J28" s="24">
        <v>48</v>
      </c>
      <c r="K28" s="24">
        <f t="shared" si="1"/>
        <v>118.4</v>
      </c>
      <c r="L28" s="45">
        <v>3.4</v>
      </c>
      <c r="M28" s="45">
        <f t="shared" si="2"/>
        <v>340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 t="s">
        <v>45</v>
      </c>
      <c r="E29" s="45" t="s">
        <v>45</v>
      </c>
      <c r="F29" s="85"/>
      <c r="G29" s="86"/>
      <c r="H29" s="35"/>
      <c r="I29" s="26">
        <v>14</v>
      </c>
      <c r="J29" s="24">
        <v>47</v>
      </c>
      <c r="K29" s="24">
        <f t="shared" si="1"/>
        <v>116.60000000000001</v>
      </c>
      <c r="L29" s="45">
        <v>3.5</v>
      </c>
      <c r="M29" s="45">
        <f t="shared" si="2"/>
        <v>350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 t="s">
        <v>45</v>
      </c>
      <c r="E30" s="45" t="s">
        <v>45</v>
      </c>
      <c r="F30" s="85"/>
      <c r="G30" s="86"/>
      <c r="H30" s="35"/>
      <c r="I30" s="26">
        <v>15</v>
      </c>
      <c r="J30" s="24">
        <v>46</v>
      </c>
      <c r="K30" s="24">
        <f t="shared" si="1"/>
        <v>114.8</v>
      </c>
      <c r="L30" s="45">
        <v>3.9</v>
      </c>
      <c r="M30" s="45">
        <f t="shared" si="2"/>
        <v>390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 t="s">
        <v>45</v>
      </c>
      <c r="E31" s="45" t="s">
        <v>45</v>
      </c>
      <c r="F31" s="85"/>
      <c r="G31" s="86"/>
      <c r="H31" s="35"/>
      <c r="I31" s="26">
        <v>16</v>
      </c>
      <c r="J31" s="24">
        <v>45</v>
      </c>
      <c r="K31" s="24">
        <f t="shared" si="1"/>
        <v>113</v>
      </c>
      <c r="L31" s="45">
        <v>4.0999999999999996</v>
      </c>
      <c r="M31" s="45">
        <f t="shared" si="2"/>
        <v>409.99999999999994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 t="s">
        <v>45</v>
      </c>
      <c r="E32" s="45" t="s">
        <v>45</v>
      </c>
      <c r="F32" s="85"/>
      <c r="G32" s="86"/>
      <c r="H32" s="35"/>
      <c r="I32" s="26">
        <v>17</v>
      </c>
      <c r="J32" s="24">
        <v>44</v>
      </c>
      <c r="K32" s="24">
        <f t="shared" si="1"/>
        <v>111.2</v>
      </c>
      <c r="L32" s="45">
        <v>4.3</v>
      </c>
      <c r="M32" s="45">
        <f t="shared" si="2"/>
        <v>430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 t="s">
        <v>45</v>
      </c>
      <c r="E33" s="45" t="s">
        <v>45</v>
      </c>
      <c r="F33" s="85"/>
      <c r="G33" s="86"/>
      <c r="H33" s="35"/>
      <c r="I33" s="26">
        <v>18</v>
      </c>
      <c r="J33" s="24">
        <v>43</v>
      </c>
      <c r="K33" s="24">
        <f t="shared" si="1"/>
        <v>109.4</v>
      </c>
      <c r="L33" s="45">
        <v>4.7</v>
      </c>
      <c r="M33" s="45">
        <f t="shared" si="2"/>
        <v>470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 t="s">
        <v>45</v>
      </c>
      <c r="E34" s="45" t="s">
        <v>45</v>
      </c>
      <c r="F34" s="85"/>
      <c r="G34" s="86"/>
      <c r="H34" s="35"/>
      <c r="I34" s="26">
        <v>19</v>
      </c>
      <c r="J34" s="24">
        <v>42</v>
      </c>
      <c r="K34" s="24">
        <f t="shared" si="1"/>
        <v>107.60000000000001</v>
      </c>
      <c r="L34" s="45">
        <v>5.0999999999999996</v>
      </c>
      <c r="M34" s="45">
        <f t="shared" si="2"/>
        <v>509.99999999999994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 t="s">
        <v>45</v>
      </c>
      <c r="E35" s="45" t="s">
        <v>45</v>
      </c>
      <c r="F35" s="85"/>
      <c r="G35" s="86"/>
      <c r="H35" s="35"/>
      <c r="I35" s="26">
        <v>20</v>
      </c>
      <c r="J35" s="24">
        <v>41</v>
      </c>
      <c r="K35" s="24">
        <f t="shared" si="1"/>
        <v>105.8</v>
      </c>
      <c r="L35" s="45">
        <v>5.4</v>
      </c>
      <c r="M35" s="45">
        <f t="shared" si="2"/>
        <v>540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 t="s">
        <v>45</v>
      </c>
      <c r="E36" s="45" t="s">
        <v>45</v>
      </c>
      <c r="F36" s="85"/>
      <c r="G36" s="86"/>
      <c r="H36" s="35"/>
      <c r="I36" s="26">
        <v>21</v>
      </c>
      <c r="J36" s="24">
        <v>40</v>
      </c>
      <c r="K36" s="24">
        <f t="shared" si="1"/>
        <v>104</v>
      </c>
      <c r="L36" s="45">
        <v>6</v>
      </c>
      <c r="M36" s="45">
        <f t="shared" si="2"/>
        <v>600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 t="s">
        <v>45</v>
      </c>
      <c r="E37" s="45" t="s">
        <v>45</v>
      </c>
      <c r="F37" s="85"/>
      <c r="G37" s="86"/>
      <c r="H37" s="35"/>
      <c r="I37" s="26">
        <v>22</v>
      </c>
      <c r="J37" s="24">
        <v>39</v>
      </c>
      <c r="K37" s="24">
        <f t="shared" si="1"/>
        <v>102.2</v>
      </c>
      <c r="L37" s="45">
        <v>6.4</v>
      </c>
      <c r="M37" s="45">
        <f t="shared" si="2"/>
        <v>640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 t="s">
        <v>45</v>
      </c>
      <c r="E38" s="45" t="s">
        <v>45</v>
      </c>
      <c r="F38" s="85"/>
      <c r="G38" s="86"/>
      <c r="H38" s="35"/>
      <c r="I38" s="26">
        <v>23</v>
      </c>
      <c r="J38" s="24">
        <v>38</v>
      </c>
      <c r="K38" s="24">
        <f t="shared" si="1"/>
        <v>100.4</v>
      </c>
      <c r="L38" s="45">
        <v>6.8</v>
      </c>
      <c r="M38" s="45">
        <f t="shared" si="2"/>
        <v>680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 t="s">
        <v>45</v>
      </c>
      <c r="E39" s="45" t="s">
        <v>45</v>
      </c>
      <c r="F39" s="85"/>
      <c r="G39" s="86"/>
      <c r="H39" s="35"/>
      <c r="I39" s="26">
        <v>24</v>
      </c>
      <c r="J39" s="24">
        <v>37</v>
      </c>
      <c r="K39" s="24">
        <f t="shared" si="1"/>
        <v>98.600000000000009</v>
      </c>
      <c r="L39" s="45"/>
      <c r="M39" s="45">
        <f t="shared" si="2"/>
        <v>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45" t="s">
        <v>45</v>
      </c>
      <c r="E40" s="45" t="s">
        <v>45</v>
      </c>
      <c r="F40" s="85"/>
      <c r="G40" s="86"/>
      <c r="H40" s="35"/>
      <c r="I40" s="26">
        <v>25</v>
      </c>
      <c r="J40" s="24">
        <v>36</v>
      </c>
      <c r="K40" s="24">
        <f t="shared" si="1"/>
        <v>96.8</v>
      </c>
      <c r="L40" s="45"/>
      <c r="M40" s="45">
        <f t="shared" si="2"/>
        <v>0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45" t="s">
        <v>45</v>
      </c>
      <c r="E41" s="45" t="s">
        <v>45</v>
      </c>
      <c r="F41" s="85"/>
      <c r="G41" s="86"/>
      <c r="H41" s="35"/>
      <c r="I41" s="26">
        <v>26</v>
      </c>
      <c r="J41" s="24">
        <v>35</v>
      </c>
      <c r="K41" s="24">
        <f t="shared" si="1"/>
        <v>95</v>
      </c>
      <c r="L41" s="45"/>
      <c r="M41" s="45">
        <f t="shared" si="2"/>
        <v>0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42" t="s">
        <v>432</v>
      </c>
      <c r="C43" s="143"/>
      <c r="D43" s="143"/>
      <c r="E43" s="143"/>
      <c r="F43" s="143"/>
      <c r="G43" s="144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4745-ADA4-40C9-B8CD-89EAEB400BC3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261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264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262</v>
      </c>
      <c r="D7" s="19" t="s">
        <v>17</v>
      </c>
      <c r="E7" s="18" t="s">
        <v>241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265</v>
      </c>
      <c r="L7" s="19" t="s">
        <v>17</v>
      </c>
      <c r="M7" s="18" t="s">
        <v>123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263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19/5/2021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267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266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41">
        <v>0.93</v>
      </c>
      <c r="D12" s="141"/>
      <c r="E12" s="130" t="s">
        <v>31</v>
      </c>
      <c r="F12" s="130"/>
      <c r="G12" s="50">
        <f>(141.5/C12)-131.5</f>
        <v>20.650537634408607</v>
      </c>
      <c r="H12" s="36"/>
      <c r="I12" s="129" t="s">
        <v>30</v>
      </c>
      <c r="J12" s="130"/>
      <c r="K12" s="136">
        <v>0.92500000000000004</v>
      </c>
      <c r="L12" s="136"/>
      <c r="M12" s="130" t="s">
        <v>31</v>
      </c>
      <c r="N12" s="130"/>
      <c r="O12" s="50">
        <f>(141.5/K12)-131.5</f>
        <v>21.472972972972968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>
        <v>3.1</v>
      </c>
      <c r="E16" s="45">
        <f>D16*100</f>
        <v>310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>
        <v>2.1</v>
      </c>
      <c r="M16" s="45">
        <f>L16*100</f>
        <v>210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>
        <v>3.2</v>
      </c>
      <c r="E17" s="45">
        <f t="shared" ref="E17:E39" si="1">D17*100</f>
        <v>320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>
        <v>2.1</v>
      </c>
      <c r="M17" s="45">
        <f t="shared" ref="M17:M39" si="3">L17*100</f>
        <v>210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3.3</v>
      </c>
      <c r="E18" s="45">
        <f t="shared" si="1"/>
        <v>330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>
        <v>2.1</v>
      </c>
      <c r="M18" s="45">
        <f t="shared" si="3"/>
        <v>210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>
        <v>3.4</v>
      </c>
      <c r="E19" s="45">
        <f t="shared" si="1"/>
        <v>340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>
        <v>2.1</v>
      </c>
      <c r="M19" s="45">
        <f t="shared" si="3"/>
        <v>210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>
        <v>3.4</v>
      </c>
      <c r="E20" s="45">
        <f t="shared" si="1"/>
        <v>340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>
        <v>2.2000000000000002</v>
      </c>
      <c r="M20" s="45">
        <f t="shared" si="3"/>
        <v>220.00000000000003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>
        <v>3.5</v>
      </c>
      <c r="E21" s="45">
        <f t="shared" si="1"/>
        <v>350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>
        <v>2.2000000000000002</v>
      </c>
      <c r="M21" s="45">
        <f t="shared" si="3"/>
        <v>220.00000000000003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5">
        <v>3.6</v>
      </c>
      <c r="E22" s="45">
        <f t="shared" si="1"/>
        <v>360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5">
        <v>2.2999999999999998</v>
      </c>
      <c r="M22" s="45">
        <f t="shared" si="3"/>
        <v>229.99999999999997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5">
        <v>3.7</v>
      </c>
      <c r="E23" s="45">
        <f t="shared" si="1"/>
        <v>370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5">
        <v>2.2999999999999998</v>
      </c>
      <c r="M23" s="45">
        <f t="shared" si="3"/>
        <v>229.99999999999997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>
        <v>3.8</v>
      </c>
      <c r="E24" s="45">
        <f t="shared" si="1"/>
        <v>380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>
        <v>2.4</v>
      </c>
      <c r="M24" s="45">
        <f t="shared" si="3"/>
        <v>240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3.9</v>
      </c>
      <c r="E25" s="45">
        <f t="shared" si="1"/>
        <v>390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>
        <v>2.5</v>
      </c>
      <c r="M25" s="45">
        <f t="shared" si="3"/>
        <v>250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>
        <v>4.0999999999999996</v>
      </c>
      <c r="E26" s="45">
        <f t="shared" si="1"/>
        <v>409.99999999999994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>
        <v>2.6</v>
      </c>
      <c r="M26" s="45">
        <f t="shared" si="3"/>
        <v>260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>
        <v>4.3</v>
      </c>
      <c r="E27" s="45">
        <f t="shared" si="1"/>
        <v>430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>
        <v>2.6</v>
      </c>
      <c r="M27" s="45">
        <f t="shared" si="3"/>
        <v>260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4.5</v>
      </c>
      <c r="E28" s="45">
        <f t="shared" si="1"/>
        <v>450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>
        <v>2.7</v>
      </c>
      <c r="M28" s="45">
        <f t="shared" si="3"/>
        <v>270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>
        <v>4.7</v>
      </c>
      <c r="E29" s="45">
        <f t="shared" si="1"/>
        <v>470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>
        <v>2.8</v>
      </c>
      <c r="M29" s="45">
        <f t="shared" si="3"/>
        <v>280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6">
        <v>5</v>
      </c>
      <c r="E30" s="45">
        <f t="shared" si="1"/>
        <v>500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>
        <v>2.9</v>
      </c>
      <c r="M30" s="45">
        <f t="shared" si="3"/>
        <v>290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>
        <v>5.3</v>
      </c>
      <c r="E31" s="45">
        <f t="shared" si="1"/>
        <v>530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6">
        <v>3</v>
      </c>
      <c r="M31" s="45">
        <f t="shared" si="3"/>
        <v>300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>
        <v>5.6</v>
      </c>
      <c r="E32" s="45">
        <f t="shared" si="1"/>
        <v>560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>
        <v>3.1</v>
      </c>
      <c r="M32" s="45">
        <f t="shared" si="3"/>
        <v>310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5.9</v>
      </c>
      <c r="E33" s="45">
        <f t="shared" si="1"/>
        <v>590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>
        <v>3.3</v>
      </c>
      <c r="M33" s="45">
        <f t="shared" si="3"/>
        <v>330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>
        <v>6.2</v>
      </c>
      <c r="E34" s="45">
        <f t="shared" si="1"/>
        <v>620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>
        <v>3.4</v>
      </c>
      <c r="M34" s="45">
        <f t="shared" si="3"/>
        <v>340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>
        <v>6.6</v>
      </c>
      <c r="E35" s="45">
        <f t="shared" si="1"/>
        <v>660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>
        <v>3.5</v>
      </c>
      <c r="M35" s="45">
        <f t="shared" si="3"/>
        <v>350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7.1</v>
      </c>
      <c r="E36" s="45">
        <f t="shared" si="1"/>
        <v>710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>
        <v>3.7</v>
      </c>
      <c r="M36" s="45">
        <f t="shared" si="3"/>
        <v>370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>
        <v>7.6</v>
      </c>
      <c r="E37" s="45">
        <f t="shared" si="1"/>
        <v>760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>
        <v>3.9</v>
      </c>
      <c r="M37" s="45">
        <f t="shared" si="3"/>
        <v>390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8.9</v>
      </c>
      <c r="E38" s="45">
        <f t="shared" si="1"/>
        <v>890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>
        <v>4.0999999999999996</v>
      </c>
      <c r="M38" s="45">
        <f t="shared" si="3"/>
        <v>409.99999999999994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11.2</v>
      </c>
      <c r="E39" s="45">
        <f t="shared" si="1"/>
        <v>1120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>
        <v>4.3</v>
      </c>
      <c r="M39" s="45">
        <f t="shared" si="3"/>
        <v>430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pageSetup paperSize="9" orientation="portrait" horizontalDpi="4294967294" verticalDpi="0" copies="1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BB09-2816-409E-A726-E527C6C816B6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15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>
        <f>C10</f>
        <v>0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/>
      <c r="E16" s="45">
        <f>D16*100</f>
        <v>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/>
      <c r="M16" s="45">
        <f>L16*100</f>
        <v>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/>
      <c r="E17" s="45">
        <f t="shared" ref="E17:E41" si="1">D17*100</f>
        <v>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/>
      <c r="M17" s="45">
        <f t="shared" ref="M17:M41" si="3">L17*100</f>
        <v>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/>
      <c r="E18" s="45">
        <f t="shared" si="1"/>
        <v>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/>
      <c r="M18" s="45">
        <f t="shared" si="3"/>
        <v>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/>
      <c r="E19" s="45">
        <f t="shared" si="1"/>
        <v>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/>
      <c r="M19" s="45">
        <f t="shared" si="3"/>
        <v>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/>
      <c r="E20" s="45">
        <f t="shared" si="1"/>
        <v>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/>
      <c r="M20" s="45">
        <f t="shared" si="3"/>
        <v>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/>
      <c r="E21" s="45">
        <f t="shared" si="1"/>
        <v>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/>
      <c r="M21" s="45">
        <f t="shared" si="3"/>
        <v>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2"/>
      <c r="E22" s="45">
        <f t="shared" si="1"/>
        <v>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2"/>
      <c r="M22" s="45">
        <f t="shared" si="3"/>
        <v>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2"/>
      <c r="E23" s="45">
        <f t="shared" si="1"/>
        <v>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2"/>
      <c r="M23" s="45">
        <f t="shared" si="3"/>
        <v>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/>
      <c r="E24" s="45">
        <f t="shared" si="1"/>
        <v>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/>
      <c r="M24" s="45">
        <f t="shared" si="3"/>
        <v>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/>
      <c r="E25" s="45">
        <f t="shared" si="1"/>
        <v>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/>
      <c r="M25" s="45">
        <f t="shared" si="3"/>
        <v>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/>
      <c r="E26" s="45">
        <f t="shared" si="1"/>
        <v>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/>
      <c r="M26" s="45">
        <f t="shared" si="3"/>
        <v>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/>
      <c r="E27" s="45">
        <f t="shared" si="1"/>
        <v>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/>
      <c r="M27" s="45">
        <f t="shared" si="3"/>
        <v>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/>
      <c r="E28" s="45">
        <f t="shared" si="1"/>
        <v>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/>
      <c r="M28" s="45">
        <f t="shared" si="3"/>
        <v>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/>
      <c r="E29" s="45">
        <f t="shared" si="1"/>
        <v>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/>
      <c r="M29" s="45">
        <f t="shared" si="3"/>
        <v>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/>
      <c r="E30" s="45">
        <f t="shared" si="1"/>
        <v>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/>
      <c r="M30" s="45">
        <f t="shared" si="3"/>
        <v>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/>
      <c r="E31" s="45">
        <f t="shared" si="1"/>
        <v>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/>
      <c r="M31" s="45">
        <f t="shared" si="3"/>
        <v>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/>
      <c r="E32" s="45">
        <f t="shared" si="1"/>
        <v>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/>
      <c r="M32" s="45">
        <f t="shared" si="3"/>
        <v>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/>
      <c r="E33" s="45">
        <f t="shared" si="1"/>
        <v>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/>
      <c r="M33" s="45">
        <f t="shared" si="3"/>
        <v>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/>
      <c r="E34" s="45">
        <f t="shared" si="1"/>
        <v>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/>
      <c r="M34" s="45">
        <f t="shared" si="3"/>
        <v>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/>
      <c r="E35" s="45">
        <f t="shared" si="1"/>
        <v>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/>
      <c r="M35" s="45">
        <f t="shared" si="3"/>
        <v>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/>
      <c r="E36" s="45">
        <f t="shared" si="1"/>
        <v>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/>
      <c r="M36" s="45">
        <f t="shared" si="3"/>
        <v>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/>
      <c r="E37" s="45">
        <f t="shared" si="1"/>
        <v>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/>
      <c r="M37" s="45">
        <f t="shared" si="3"/>
        <v>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/>
      <c r="E38" s="45">
        <f t="shared" si="1"/>
        <v>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/>
      <c r="M38" s="45">
        <f t="shared" si="3"/>
        <v>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/>
      <c r="E39" s="45">
        <f t="shared" si="1"/>
        <v>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45"/>
      <c r="E40" s="45">
        <f t="shared" si="1"/>
        <v>0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45"/>
      <c r="E41" s="45">
        <f t="shared" si="1"/>
        <v>0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CC2C-A505-402B-BCFF-D68E9D387B0E}">
  <dimension ref="A1:U75"/>
  <sheetViews>
    <sheetView topLeftCell="A4" workbookViewId="0">
      <selection activeCell="J43" sqref="J43:O43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>
        <v>97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15</v>
      </c>
      <c r="D7" s="19" t="s">
        <v>17</v>
      </c>
      <c r="E7" s="18" t="s">
        <v>420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423</v>
      </c>
      <c r="L7" s="19" t="s">
        <v>17</v>
      </c>
      <c r="M7" s="18" t="s">
        <v>420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84">
        <v>44235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67">
        <v>0.43888888888888888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417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">
        <v>417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 t="s">
        <v>45</v>
      </c>
      <c r="D12" s="107"/>
      <c r="E12" s="130" t="s">
        <v>31</v>
      </c>
      <c r="F12" s="130"/>
      <c r="G12" s="83" t="s">
        <v>45</v>
      </c>
      <c r="H12" s="36"/>
      <c r="I12" s="129" t="s">
        <v>30</v>
      </c>
      <c r="J12" s="130"/>
      <c r="K12" s="136">
        <v>0.94499999999999995</v>
      </c>
      <c r="L12" s="136"/>
      <c r="M12" s="130" t="s">
        <v>31</v>
      </c>
      <c r="N12" s="130"/>
      <c r="O12" s="50">
        <f>(141.5/K12)-131.5</f>
        <v>18.235449735449748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 t="s">
        <v>45</v>
      </c>
      <c r="E16" s="45" t="s">
        <v>45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>
        <v>6.5</v>
      </c>
      <c r="M16" s="45">
        <f>L16*100</f>
        <v>650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 t="s">
        <v>45</v>
      </c>
      <c r="E17" s="45" t="s">
        <v>45</v>
      </c>
      <c r="F17" s="85"/>
      <c r="G17" s="86"/>
      <c r="H17" s="35"/>
      <c r="I17" s="26">
        <v>2</v>
      </c>
      <c r="J17" s="24">
        <v>59</v>
      </c>
      <c r="K17" s="24">
        <f t="shared" ref="K17:K41" si="1">(9/5)*J17+32</f>
        <v>138.19999999999999</v>
      </c>
      <c r="L17" s="45">
        <v>6.5</v>
      </c>
      <c r="M17" s="45">
        <f t="shared" ref="M17:M34" si="2">L17*100</f>
        <v>650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 t="s">
        <v>45</v>
      </c>
      <c r="E18" s="45" t="s">
        <v>45</v>
      </c>
      <c r="F18" s="85"/>
      <c r="G18" s="86"/>
      <c r="H18" s="35"/>
      <c r="I18" s="26">
        <v>3</v>
      </c>
      <c r="J18" s="24">
        <v>58</v>
      </c>
      <c r="K18" s="24">
        <f t="shared" si="1"/>
        <v>136.4</v>
      </c>
      <c r="L18" s="45">
        <v>7</v>
      </c>
      <c r="M18" s="45">
        <f t="shared" si="2"/>
        <v>700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 t="s">
        <v>45</v>
      </c>
      <c r="E19" s="45" t="s">
        <v>45</v>
      </c>
      <c r="F19" s="85"/>
      <c r="G19" s="86"/>
      <c r="H19" s="35"/>
      <c r="I19" s="26">
        <v>4</v>
      </c>
      <c r="J19" s="24">
        <v>57</v>
      </c>
      <c r="K19" s="24">
        <f t="shared" si="1"/>
        <v>134.60000000000002</v>
      </c>
      <c r="L19" s="45">
        <v>7.2</v>
      </c>
      <c r="M19" s="45">
        <f t="shared" si="2"/>
        <v>720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 t="s">
        <v>45</v>
      </c>
      <c r="E20" s="45" t="s">
        <v>45</v>
      </c>
      <c r="F20" s="85"/>
      <c r="G20" s="86"/>
      <c r="H20" s="35"/>
      <c r="I20" s="26">
        <v>5</v>
      </c>
      <c r="J20" s="24">
        <v>56</v>
      </c>
      <c r="K20" s="24">
        <f t="shared" si="1"/>
        <v>132.80000000000001</v>
      </c>
      <c r="L20" s="45">
        <v>7.6</v>
      </c>
      <c r="M20" s="45">
        <f t="shared" si="2"/>
        <v>760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 t="s">
        <v>45</v>
      </c>
      <c r="E21" s="45" t="s">
        <v>45</v>
      </c>
      <c r="F21" s="85"/>
      <c r="G21" s="86"/>
      <c r="H21" s="35"/>
      <c r="I21" s="26">
        <v>6</v>
      </c>
      <c r="J21" s="24">
        <v>55</v>
      </c>
      <c r="K21" s="24">
        <f t="shared" si="1"/>
        <v>131</v>
      </c>
      <c r="L21" s="45">
        <v>7.8</v>
      </c>
      <c r="M21" s="45">
        <f t="shared" si="2"/>
        <v>780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5" t="s">
        <v>45</v>
      </c>
      <c r="E22" s="45" t="s">
        <v>45</v>
      </c>
      <c r="F22" s="85"/>
      <c r="G22" s="86"/>
      <c r="H22" s="35"/>
      <c r="I22" s="26">
        <v>7</v>
      </c>
      <c r="J22" s="24">
        <v>54</v>
      </c>
      <c r="K22" s="24">
        <f t="shared" si="1"/>
        <v>129.19999999999999</v>
      </c>
      <c r="L22" s="45">
        <v>8</v>
      </c>
      <c r="M22" s="45">
        <f t="shared" si="2"/>
        <v>800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5" t="s">
        <v>45</v>
      </c>
      <c r="E23" s="45" t="s">
        <v>45</v>
      </c>
      <c r="F23" s="85"/>
      <c r="G23" s="86"/>
      <c r="H23" s="35"/>
      <c r="I23" s="26">
        <v>8</v>
      </c>
      <c r="J23" s="24">
        <v>53</v>
      </c>
      <c r="K23" s="24">
        <f t="shared" si="1"/>
        <v>127.4</v>
      </c>
      <c r="L23" s="45">
        <v>8.3000000000000007</v>
      </c>
      <c r="M23" s="45">
        <f t="shared" si="2"/>
        <v>830.00000000000011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 t="s">
        <v>45</v>
      </c>
      <c r="E24" s="45" t="s">
        <v>45</v>
      </c>
      <c r="F24" s="85"/>
      <c r="G24" s="86"/>
      <c r="H24" s="35"/>
      <c r="I24" s="26">
        <v>9</v>
      </c>
      <c r="J24" s="24">
        <v>52</v>
      </c>
      <c r="K24" s="24">
        <f t="shared" si="1"/>
        <v>125.60000000000001</v>
      </c>
      <c r="L24" s="45">
        <v>8.6</v>
      </c>
      <c r="M24" s="45">
        <f t="shared" si="2"/>
        <v>860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 t="s">
        <v>45</v>
      </c>
      <c r="E25" s="45" t="s">
        <v>45</v>
      </c>
      <c r="F25" s="85"/>
      <c r="G25" s="86"/>
      <c r="H25" s="35"/>
      <c r="I25" s="26">
        <v>10</v>
      </c>
      <c r="J25" s="24">
        <v>51</v>
      </c>
      <c r="K25" s="24">
        <f t="shared" si="1"/>
        <v>123.8</v>
      </c>
      <c r="L25" s="45">
        <v>9.1</v>
      </c>
      <c r="M25" s="45">
        <f t="shared" si="2"/>
        <v>910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 t="s">
        <v>45</v>
      </c>
      <c r="E26" s="45" t="s">
        <v>45</v>
      </c>
      <c r="F26" s="85"/>
      <c r="G26" s="86"/>
      <c r="H26" s="35"/>
      <c r="I26" s="26">
        <v>11</v>
      </c>
      <c r="J26" s="24">
        <v>50</v>
      </c>
      <c r="K26" s="24">
        <f t="shared" si="1"/>
        <v>122</v>
      </c>
      <c r="L26" s="45">
        <v>9.4</v>
      </c>
      <c r="M26" s="45">
        <f t="shared" si="2"/>
        <v>940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 t="s">
        <v>45</v>
      </c>
      <c r="E27" s="45" t="s">
        <v>45</v>
      </c>
      <c r="F27" s="85"/>
      <c r="G27" s="86"/>
      <c r="H27" s="35"/>
      <c r="I27" s="26">
        <v>12</v>
      </c>
      <c r="J27" s="24">
        <v>49</v>
      </c>
      <c r="K27" s="24">
        <f t="shared" si="1"/>
        <v>120.2</v>
      </c>
      <c r="L27" s="45">
        <v>9.8000000000000007</v>
      </c>
      <c r="M27" s="45">
        <f t="shared" si="2"/>
        <v>980.00000000000011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 t="s">
        <v>45</v>
      </c>
      <c r="E28" s="45" t="s">
        <v>45</v>
      </c>
      <c r="F28" s="85"/>
      <c r="G28" s="86"/>
      <c r="H28" s="35"/>
      <c r="I28" s="26">
        <v>13</v>
      </c>
      <c r="J28" s="24">
        <v>48</v>
      </c>
      <c r="K28" s="24">
        <f t="shared" si="1"/>
        <v>118.4</v>
      </c>
      <c r="L28" s="45">
        <v>10.1</v>
      </c>
      <c r="M28" s="45">
        <f t="shared" si="2"/>
        <v>1010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 t="s">
        <v>45</v>
      </c>
      <c r="E29" s="45" t="s">
        <v>45</v>
      </c>
      <c r="F29" s="85"/>
      <c r="G29" s="86"/>
      <c r="H29" s="35"/>
      <c r="I29" s="26">
        <v>14</v>
      </c>
      <c r="J29" s="24">
        <v>47</v>
      </c>
      <c r="K29" s="24">
        <f t="shared" si="1"/>
        <v>116.60000000000001</v>
      </c>
      <c r="L29" s="45">
        <v>10.5</v>
      </c>
      <c r="M29" s="45">
        <f t="shared" si="2"/>
        <v>1050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 t="s">
        <v>45</v>
      </c>
      <c r="E30" s="45" t="s">
        <v>45</v>
      </c>
      <c r="F30" s="85"/>
      <c r="G30" s="86"/>
      <c r="H30" s="35"/>
      <c r="I30" s="26">
        <v>15</v>
      </c>
      <c r="J30" s="24">
        <v>46</v>
      </c>
      <c r="K30" s="24">
        <f t="shared" si="1"/>
        <v>114.8</v>
      </c>
      <c r="L30" s="45">
        <v>11.2</v>
      </c>
      <c r="M30" s="45">
        <f t="shared" si="2"/>
        <v>1120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 t="s">
        <v>45</v>
      </c>
      <c r="E31" s="45" t="s">
        <v>45</v>
      </c>
      <c r="F31" s="85"/>
      <c r="G31" s="86"/>
      <c r="H31" s="35"/>
      <c r="I31" s="26">
        <v>16</v>
      </c>
      <c r="J31" s="24">
        <v>45</v>
      </c>
      <c r="K31" s="24">
        <f t="shared" si="1"/>
        <v>113</v>
      </c>
      <c r="L31" s="45">
        <v>11.4</v>
      </c>
      <c r="M31" s="45">
        <f t="shared" si="2"/>
        <v>1140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 t="s">
        <v>45</v>
      </c>
      <c r="E32" s="45" t="s">
        <v>45</v>
      </c>
      <c r="F32" s="85"/>
      <c r="G32" s="86"/>
      <c r="H32" s="35"/>
      <c r="I32" s="26">
        <v>17</v>
      </c>
      <c r="J32" s="24">
        <v>44</v>
      </c>
      <c r="K32" s="24">
        <f t="shared" si="1"/>
        <v>111.2</v>
      </c>
      <c r="L32" s="45">
        <v>11.9</v>
      </c>
      <c r="M32" s="45">
        <f t="shared" si="2"/>
        <v>1190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 t="s">
        <v>45</v>
      </c>
      <c r="E33" s="45" t="s">
        <v>45</v>
      </c>
      <c r="F33" s="85"/>
      <c r="G33" s="86"/>
      <c r="H33" s="35"/>
      <c r="I33" s="26">
        <v>18</v>
      </c>
      <c r="J33" s="24">
        <v>43</v>
      </c>
      <c r="K33" s="24">
        <f t="shared" si="1"/>
        <v>109.4</v>
      </c>
      <c r="L33" s="45">
        <v>12.2</v>
      </c>
      <c r="M33" s="45">
        <f t="shared" si="2"/>
        <v>1220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 t="s">
        <v>45</v>
      </c>
      <c r="E34" s="45" t="s">
        <v>45</v>
      </c>
      <c r="F34" s="85"/>
      <c r="G34" s="86"/>
      <c r="H34" s="35"/>
      <c r="I34" s="26">
        <v>19</v>
      </c>
      <c r="J34" s="24">
        <v>42</v>
      </c>
      <c r="K34" s="24">
        <f t="shared" si="1"/>
        <v>107.60000000000001</v>
      </c>
      <c r="L34" s="45">
        <v>13</v>
      </c>
      <c r="M34" s="45">
        <f t="shared" si="2"/>
        <v>1300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 t="s">
        <v>45</v>
      </c>
      <c r="E35" s="45" t="s">
        <v>45</v>
      </c>
      <c r="F35" s="85"/>
      <c r="G35" s="86"/>
      <c r="H35" s="35"/>
      <c r="I35" s="26">
        <v>20</v>
      </c>
      <c r="J35" s="24">
        <v>41</v>
      </c>
      <c r="K35" s="24">
        <f t="shared" si="1"/>
        <v>105.8</v>
      </c>
      <c r="L35" s="45" t="s">
        <v>45</v>
      </c>
      <c r="M35" s="45" t="s">
        <v>45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 t="s">
        <v>45</v>
      </c>
      <c r="E36" s="45" t="s">
        <v>45</v>
      </c>
      <c r="F36" s="85"/>
      <c r="G36" s="86"/>
      <c r="H36" s="35"/>
      <c r="I36" s="26">
        <v>21</v>
      </c>
      <c r="J36" s="24">
        <v>40</v>
      </c>
      <c r="K36" s="24">
        <f t="shared" si="1"/>
        <v>104</v>
      </c>
      <c r="L36" s="45" t="s">
        <v>45</v>
      </c>
      <c r="M36" s="45" t="s">
        <v>45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 t="s">
        <v>45</v>
      </c>
      <c r="E37" s="45" t="s">
        <v>45</v>
      </c>
      <c r="F37" s="85"/>
      <c r="G37" s="86"/>
      <c r="H37" s="35"/>
      <c r="I37" s="26">
        <v>22</v>
      </c>
      <c r="J37" s="24">
        <v>39</v>
      </c>
      <c r="K37" s="24">
        <f t="shared" si="1"/>
        <v>102.2</v>
      </c>
      <c r="L37" s="45" t="s">
        <v>45</v>
      </c>
      <c r="M37" s="45" t="s">
        <v>45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 t="s">
        <v>45</v>
      </c>
      <c r="E38" s="45" t="s">
        <v>45</v>
      </c>
      <c r="F38" s="85"/>
      <c r="G38" s="86"/>
      <c r="H38" s="35"/>
      <c r="I38" s="26">
        <v>23</v>
      </c>
      <c r="J38" s="24">
        <v>38</v>
      </c>
      <c r="K38" s="24">
        <f t="shared" si="1"/>
        <v>100.4</v>
      </c>
      <c r="L38" s="45" t="s">
        <v>45</v>
      </c>
      <c r="M38" s="45" t="s">
        <v>45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 t="s">
        <v>45</v>
      </c>
      <c r="E39" s="45" t="s">
        <v>45</v>
      </c>
      <c r="F39" s="85"/>
      <c r="G39" s="86"/>
      <c r="H39" s="35"/>
      <c r="I39" s="26">
        <v>24</v>
      </c>
      <c r="J39" s="24">
        <v>37</v>
      </c>
      <c r="K39" s="24">
        <f t="shared" si="1"/>
        <v>98.600000000000009</v>
      </c>
      <c r="L39" s="45" t="s">
        <v>45</v>
      </c>
      <c r="M39" s="45" t="s">
        <v>45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45" t="s">
        <v>45</v>
      </c>
      <c r="E40" s="45" t="s">
        <v>45</v>
      </c>
      <c r="F40" s="85"/>
      <c r="G40" s="86"/>
      <c r="H40" s="35"/>
      <c r="I40" s="26">
        <v>25</v>
      </c>
      <c r="J40" s="24">
        <v>36</v>
      </c>
      <c r="K40" s="24">
        <f t="shared" si="1"/>
        <v>96.8</v>
      </c>
      <c r="L40" s="45"/>
      <c r="M40" s="45"/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45" t="s">
        <v>45</v>
      </c>
      <c r="E41" s="45" t="s">
        <v>45</v>
      </c>
      <c r="F41" s="85"/>
      <c r="G41" s="86"/>
      <c r="H41" s="35"/>
      <c r="I41" s="26">
        <v>26</v>
      </c>
      <c r="J41" s="24">
        <v>35</v>
      </c>
      <c r="K41" s="24">
        <f t="shared" si="1"/>
        <v>95</v>
      </c>
      <c r="L41" s="45"/>
      <c r="M41" s="45"/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42" t="s">
        <v>424</v>
      </c>
      <c r="C43" s="143"/>
      <c r="D43" s="143"/>
      <c r="E43" s="143"/>
      <c r="F43" s="143"/>
      <c r="G43" s="144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E9D8-012A-4D40-87E4-E762AFD63F2F}">
  <dimension ref="A1:U75"/>
  <sheetViews>
    <sheetView workbookViewId="0">
      <selection activeCell="J45" sqref="J45:O45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253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256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255</v>
      </c>
      <c r="D7" s="19" t="s">
        <v>17</v>
      </c>
      <c r="E7" s="18" t="s">
        <v>241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257</v>
      </c>
      <c r="L7" s="19" t="s">
        <v>17</v>
      </c>
      <c r="M7" s="18" t="s">
        <v>259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239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18/5/21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254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258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41">
        <v>0.91</v>
      </c>
      <c r="D12" s="141"/>
      <c r="E12" s="130" t="s">
        <v>31</v>
      </c>
      <c r="F12" s="130"/>
      <c r="G12" s="50">
        <f>(141.5/C12)-131.5</f>
        <v>23.994505494505489</v>
      </c>
      <c r="H12" s="36"/>
      <c r="I12" s="129" t="s">
        <v>30</v>
      </c>
      <c r="J12" s="130"/>
      <c r="K12" s="140" t="s">
        <v>45</v>
      </c>
      <c r="L12" s="136"/>
      <c r="M12" s="130" t="s">
        <v>31</v>
      </c>
      <c r="N12" s="130"/>
      <c r="O12" s="55" t="s">
        <v>45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>
        <v>1.4</v>
      </c>
      <c r="E16" s="45">
        <f>D16*100</f>
        <v>140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56" t="s">
        <v>45</v>
      </c>
      <c r="M16" s="56" t="s">
        <v>45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>
        <v>1.4</v>
      </c>
      <c r="E17" s="45">
        <f t="shared" ref="E17:E39" si="1">D17*100</f>
        <v>140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56" t="s">
        <v>45</v>
      </c>
      <c r="M17" s="56" t="s">
        <v>45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1.4</v>
      </c>
      <c r="E18" s="45">
        <f t="shared" si="1"/>
        <v>140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56" t="s">
        <v>45</v>
      </c>
      <c r="M18" s="56" t="s">
        <v>45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>
        <v>1.5</v>
      </c>
      <c r="E19" s="45">
        <f t="shared" si="1"/>
        <v>150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56" t="s">
        <v>45</v>
      </c>
      <c r="M19" s="56" t="s">
        <v>45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>
        <v>1.5</v>
      </c>
      <c r="E20" s="45">
        <f t="shared" si="1"/>
        <v>150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56" t="s">
        <v>45</v>
      </c>
      <c r="M20" s="56" t="s">
        <v>45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>
        <v>1.6</v>
      </c>
      <c r="E21" s="45">
        <f t="shared" si="1"/>
        <v>160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56" t="s">
        <v>45</v>
      </c>
      <c r="M21" s="56" t="s">
        <v>45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5">
        <v>1.6</v>
      </c>
      <c r="E22" s="45">
        <f t="shared" si="1"/>
        <v>160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56" t="s">
        <v>45</v>
      </c>
      <c r="M22" s="56" t="s">
        <v>45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5">
        <v>1.7</v>
      </c>
      <c r="E23" s="45">
        <f t="shared" si="1"/>
        <v>170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56" t="s">
        <v>45</v>
      </c>
      <c r="M23" s="56" t="s">
        <v>45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>
        <v>1.7</v>
      </c>
      <c r="E24" s="45">
        <f t="shared" si="1"/>
        <v>170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56" t="s">
        <v>45</v>
      </c>
      <c r="M24" s="56" t="s">
        <v>45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1.8</v>
      </c>
      <c r="E25" s="45">
        <f t="shared" si="1"/>
        <v>180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56" t="s">
        <v>45</v>
      </c>
      <c r="M25" s="56" t="s">
        <v>45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>
        <v>1.9</v>
      </c>
      <c r="E26" s="45">
        <f t="shared" si="1"/>
        <v>190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56" t="s">
        <v>45</v>
      </c>
      <c r="M26" s="56" t="s">
        <v>45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6">
        <v>2</v>
      </c>
      <c r="E27" s="45">
        <f t="shared" si="1"/>
        <v>200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56" t="s">
        <v>45</v>
      </c>
      <c r="M27" s="56" t="s">
        <v>45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2.1</v>
      </c>
      <c r="E28" s="45">
        <f t="shared" si="1"/>
        <v>210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56" t="s">
        <v>45</v>
      </c>
      <c r="M28" s="56" t="s">
        <v>45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>
        <v>2.2000000000000002</v>
      </c>
      <c r="E29" s="45">
        <f t="shared" si="1"/>
        <v>220.00000000000003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56" t="s">
        <v>45</v>
      </c>
      <c r="M29" s="56" t="s">
        <v>45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>
        <v>2.2999999999999998</v>
      </c>
      <c r="E30" s="45">
        <f t="shared" si="1"/>
        <v>229.99999999999997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56" t="s">
        <v>45</v>
      </c>
      <c r="M30" s="56" t="s">
        <v>45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>
        <v>2.4</v>
      </c>
      <c r="E31" s="45">
        <f t="shared" si="1"/>
        <v>240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56" t="s">
        <v>45</v>
      </c>
      <c r="M31" s="56" t="s">
        <v>45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>
        <v>2.5</v>
      </c>
      <c r="E32" s="45">
        <f t="shared" si="1"/>
        <v>250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56" t="s">
        <v>45</v>
      </c>
      <c r="M32" s="56" t="s">
        <v>45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2.6</v>
      </c>
      <c r="E33" s="45">
        <f t="shared" si="1"/>
        <v>260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56" t="s">
        <v>45</v>
      </c>
      <c r="M33" s="56" t="s">
        <v>45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>
        <v>2.8</v>
      </c>
      <c r="E34" s="45">
        <f t="shared" si="1"/>
        <v>280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56" t="s">
        <v>45</v>
      </c>
      <c r="M34" s="56" t="s">
        <v>45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>
        <v>3.1</v>
      </c>
      <c r="E35" s="45">
        <f t="shared" si="1"/>
        <v>310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56" t="s">
        <v>45</v>
      </c>
      <c r="M35" s="56" t="s">
        <v>45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3.6</v>
      </c>
      <c r="E36" s="45">
        <f t="shared" si="1"/>
        <v>360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56" t="s">
        <v>45</v>
      </c>
      <c r="M36" s="56" t="s">
        <v>45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>
        <v>4.5999999999999996</v>
      </c>
      <c r="E37" s="45">
        <f t="shared" si="1"/>
        <v>459.99999999999994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56" t="s">
        <v>45</v>
      </c>
      <c r="M37" s="56" t="s">
        <v>45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6.6</v>
      </c>
      <c r="E38" s="45">
        <f t="shared" si="1"/>
        <v>660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56" t="s">
        <v>45</v>
      </c>
      <c r="M38" s="56" t="s">
        <v>45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7.9</v>
      </c>
      <c r="E39" s="45">
        <f t="shared" si="1"/>
        <v>790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56" t="s">
        <v>45</v>
      </c>
      <c r="M39" s="56" t="s">
        <v>45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2" t="s">
        <v>260</v>
      </c>
      <c r="K43" s="133"/>
      <c r="L43" s="133"/>
      <c r="M43" s="133"/>
      <c r="N43" s="133"/>
      <c r="O43" s="134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2" t="s">
        <v>116</v>
      </c>
      <c r="K44" s="133"/>
      <c r="L44" s="133"/>
      <c r="M44" s="133"/>
      <c r="N44" s="133"/>
      <c r="O44" s="134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ADBA-332F-40C7-A89E-B647A0447428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127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130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128</v>
      </c>
      <c r="D7" s="19" t="s">
        <v>17</v>
      </c>
      <c r="E7" s="18" t="s">
        <v>80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131</v>
      </c>
      <c r="L7" s="19" t="s">
        <v>17</v>
      </c>
      <c r="M7" s="18" t="s">
        <v>132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113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113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129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133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>
        <v>0.92500000000000004</v>
      </c>
      <c r="D12" s="107"/>
      <c r="E12" s="130" t="s">
        <v>31</v>
      </c>
      <c r="F12" s="130"/>
      <c r="G12" s="50">
        <f>(141.5/C12)-131.5</f>
        <v>21.472972972972968</v>
      </c>
      <c r="H12" s="36"/>
      <c r="I12" s="129" t="s">
        <v>30</v>
      </c>
      <c r="J12" s="130"/>
      <c r="K12" s="139">
        <v>0.91</v>
      </c>
      <c r="L12" s="139"/>
      <c r="M12" s="130" t="s">
        <v>31</v>
      </c>
      <c r="N12" s="130"/>
      <c r="O12" s="50">
        <f>(141.5/K12)-131.5</f>
        <v>23.994505494505489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>
        <v>3.2</v>
      </c>
      <c r="E16" s="45">
        <f>D16*100</f>
        <v>320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6">
        <v>3</v>
      </c>
      <c r="M16" s="45">
        <f>L16*100</f>
        <v>300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>
        <v>3.3</v>
      </c>
      <c r="E17" s="45">
        <f t="shared" ref="E17:E39" si="1">D17*100</f>
        <v>330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6">
        <v>3</v>
      </c>
      <c r="M17" s="45">
        <f t="shared" ref="M17:M41" si="3">L17*100</f>
        <v>300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3.3</v>
      </c>
      <c r="E18" s="45">
        <f t="shared" si="1"/>
        <v>330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6">
        <v>3</v>
      </c>
      <c r="M18" s="45">
        <f t="shared" si="3"/>
        <v>300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>
        <v>3.4</v>
      </c>
      <c r="E19" s="45">
        <f t="shared" si="1"/>
        <v>340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>
        <v>3.1</v>
      </c>
      <c r="M19" s="45">
        <f t="shared" si="3"/>
        <v>310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>
        <v>3.4</v>
      </c>
      <c r="E20" s="45">
        <f t="shared" si="1"/>
        <v>340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>
        <v>3.2</v>
      </c>
      <c r="M20" s="45">
        <f t="shared" si="3"/>
        <v>320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>
        <v>3.5</v>
      </c>
      <c r="E21" s="45">
        <f t="shared" si="1"/>
        <v>350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>
        <v>3.3</v>
      </c>
      <c r="M21" s="45">
        <f t="shared" si="3"/>
        <v>330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5">
        <v>3.7</v>
      </c>
      <c r="E22" s="45">
        <f t="shared" si="1"/>
        <v>370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5">
        <v>3.5</v>
      </c>
      <c r="M22" s="45">
        <f t="shared" si="3"/>
        <v>350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5">
        <v>3.9</v>
      </c>
      <c r="E23" s="45">
        <f t="shared" si="1"/>
        <v>390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5">
        <v>3.6</v>
      </c>
      <c r="M23" s="45">
        <f t="shared" si="3"/>
        <v>360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>
        <v>4.0999999999999996</v>
      </c>
      <c r="E24" s="45">
        <f t="shared" si="1"/>
        <v>409.99999999999994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>
        <v>3.7</v>
      </c>
      <c r="M24" s="45">
        <f t="shared" si="3"/>
        <v>370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4.3</v>
      </c>
      <c r="E25" s="45">
        <f t="shared" si="1"/>
        <v>430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>
        <v>3.8</v>
      </c>
      <c r="M25" s="45">
        <f t="shared" si="3"/>
        <v>380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>
        <v>4.4000000000000004</v>
      </c>
      <c r="E26" s="45">
        <f t="shared" si="1"/>
        <v>440.00000000000006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>
        <v>3.9</v>
      </c>
      <c r="M26" s="45">
        <f t="shared" si="3"/>
        <v>390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>
        <v>4.5999999999999996</v>
      </c>
      <c r="E27" s="45">
        <f t="shared" si="1"/>
        <v>459.99999999999994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6">
        <v>4</v>
      </c>
      <c r="M27" s="45">
        <f t="shared" si="3"/>
        <v>400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4.9000000000000004</v>
      </c>
      <c r="E28" s="45">
        <f t="shared" si="1"/>
        <v>490.00000000000006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>
        <v>4.0999999999999996</v>
      </c>
      <c r="M28" s="45">
        <f t="shared" si="3"/>
        <v>409.99999999999994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>
        <v>5.2</v>
      </c>
      <c r="E29" s="45">
        <f t="shared" si="1"/>
        <v>520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>
        <v>4.2</v>
      </c>
      <c r="M29" s="45">
        <f t="shared" si="3"/>
        <v>420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>
        <v>5.6</v>
      </c>
      <c r="E30" s="45">
        <f t="shared" si="1"/>
        <v>560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>
        <v>4.3</v>
      </c>
      <c r="M30" s="45">
        <f t="shared" si="3"/>
        <v>430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>
        <v>5.9</v>
      </c>
      <c r="E31" s="45">
        <f t="shared" si="1"/>
        <v>590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>
        <v>4.4000000000000004</v>
      </c>
      <c r="M31" s="45">
        <f t="shared" si="3"/>
        <v>440.00000000000006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>
        <v>6.2</v>
      </c>
      <c r="E32" s="45">
        <f t="shared" si="1"/>
        <v>620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>
        <v>4.5</v>
      </c>
      <c r="M32" s="45">
        <f t="shared" si="3"/>
        <v>450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6.4</v>
      </c>
      <c r="E33" s="45">
        <f t="shared" si="1"/>
        <v>640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>
        <v>4.5999999999999996</v>
      </c>
      <c r="M33" s="45">
        <f t="shared" si="3"/>
        <v>459.99999999999994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>
        <v>6.7</v>
      </c>
      <c r="E34" s="45">
        <f t="shared" si="1"/>
        <v>670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>
        <v>4.7</v>
      </c>
      <c r="M34" s="45">
        <f t="shared" si="3"/>
        <v>470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6">
        <v>7</v>
      </c>
      <c r="E35" s="45">
        <f t="shared" si="1"/>
        <v>700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>
        <v>4.8</v>
      </c>
      <c r="M35" s="45">
        <f t="shared" si="3"/>
        <v>480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7.5</v>
      </c>
      <c r="E36" s="45">
        <f t="shared" si="1"/>
        <v>750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>
        <v>4.9000000000000004</v>
      </c>
      <c r="M36" s="45">
        <f t="shared" si="3"/>
        <v>490.00000000000006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>
        <v>7.9</v>
      </c>
      <c r="E37" s="45">
        <f t="shared" si="1"/>
        <v>790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>
        <v>5.0999999999999996</v>
      </c>
      <c r="M37" s="45">
        <f t="shared" si="3"/>
        <v>509.99999999999994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8.5</v>
      </c>
      <c r="E38" s="45">
        <f t="shared" si="1"/>
        <v>850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>
        <v>5.3</v>
      </c>
      <c r="M38" s="45">
        <f t="shared" si="3"/>
        <v>530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9.1999999999999993</v>
      </c>
      <c r="E39" s="45">
        <f t="shared" si="1"/>
        <v>919.99999999999989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>
        <v>5.4</v>
      </c>
      <c r="M39" s="45">
        <f t="shared" si="3"/>
        <v>540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56">
        <v>5.7</v>
      </c>
      <c r="M40" s="45">
        <f t="shared" si="3"/>
        <v>570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56">
        <v>5.9</v>
      </c>
      <c r="M41" s="45">
        <f t="shared" si="3"/>
        <v>590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FBC2-2B6E-4E21-973E-BFFC43EBA623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85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89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86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90</v>
      </c>
      <c r="L7" s="19" t="s">
        <v>17</v>
      </c>
      <c r="M7" s="18" t="s">
        <v>91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87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87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88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92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41">
        <v>0.93</v>
      </c>
      <c r="D12" s="141"/>
      <c r="E12" s="130" t="s">
        <v>31</v>
      </c>
      <c r="F12" s="130"/>
      <c r="G12" s="50">
        <f>(141.5/C12)-131.5</f>
        <v>20.650537634408607</v>
      </c>
      <c r="H12" s="36"/>
      <c r="I12" s="129" t="s">
        <v>30</v>
      </c>
      <c r="J12" s="130"/>
      <c r="K12" s="136">
        <v>0.91</v>
      </c>
      <c r="L12" s="136"/>
      <c r="M12" s="130" t="s">
        <v>31</v>
      </c>
      <c r="N12" s="130"/>
      <c r="O12" s="50">
        <f>(141.5/K12)-131.5</f>
        <v>23.994505494505489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>
        <v>2.9</v>
      </c>
      <c r="E16" s="45">
        <f>D16*100</f>
        <v>290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>
        <v>1.7</v>
      </c>
      <c r="M16" s="45">
        <f>L16*100</f>
        <v>170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6">
        <v>3</v>
      </c>
      <c r="E17" s="45">
        <f t="shared" ref="E17:E39" si="1">D17*100</f>
        <v>300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>
        <v>1.7</v>
      </c>
      <c r="M17" s="45">
        <f t="shared" ref="M17:M39" si="3">L17*100</f>
        <v>170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3.1</v>
      </c>
      <c r="E18" s="45">
        <f t="shared" si="1"/>
        <v>310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>
        <v>1.8</v>
      </c>
      <c r="M18" s="45">
        <f t="shared" si="3"/>
        <v>180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>
        <v>3.2</v>
      </c>
      <c r="E19" s="45">
        <f t="shared" si="1"/>
        <v>320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>
        <v>1.8</v>
      </c>
      <c r="M19" s="45">
        <f t="shared" si="3"/>
        <v>180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>
        <v>3.3</v>
      </c>
      <c r="E20" s="45">
        <f t="shared" si="1"/>
        <v>330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>
        <v>1.9</v>
      </c>
      <c r="M20" s="45">
        <f t="shared" si="3"/>
        <v>190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>
        <v>3.5</v>
      </c>
      <c r="E21" s="45">
        <f t="shared" si="1"/>
        <v>350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>
        <v>2</v>
      </c>
      <c r="M21" s="45">
        <f t="shared" si="3"/>
        <v>200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5">
        <v>3.8</v>
      </c>
      <c r="E22" s="45">
        <f t="shared" si="1"/>
        <v>380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2">
        <v>2</v>
      </c>
      <c r="M22" s="45">
        <f t="shared" si="3"/>
        <v>200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6">
        <v>4</v>
      </c>
      <c r="E23" s="45">
        <f t="shared" si="1"/>
        <v>400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2">
        <v>2.1</v>
      </c>
      <c r="M23" s="45">
        <f t="shared" si="3"/>
        <v>210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>
        <v>4.2</v>
      </c>
      <c r="E24" s="45">
        <f t="shared" si="1"/>
        <v>420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>
        <v>2.2000000000000002</v>
      </c>
      <c r="M24" s="45">
        <f t="shared" si="3"/>
        <v>220.00000000000003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4.3</v>
      </c>
      <c r="E25" s="45">
        <f t="shared" si="1"/>
        <v>430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>
        <v>2.2000000000000002</v>
      </c>
      <c r="M25" s="45">
        <f t="shared" si="3"/>
        <v>220.00000000000003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>
        <v>4.5999999999999996</v>
      </c>
      <c r="E26" s="45">
        <f t="shared" si="1"/>
        <v>459.99999999999994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>
        <v>2.2999999999999998</v>
      </c>
      <c r="M26" s="45">
        <f t="shared" si="3"/>
        <v>229.99999999999997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>
        <v>4.8</v>
      </c>
      <c r="E27" s="45">
        <f t="shared" si="1"/>
        <v>480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>
        <v>2.4</v>
      </c>
      <c r="M27" s="45">
        <f t="shared" si="3"/>
        <v>240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5.2</v>
      </c>
      <c r="E28" s="45">
        <f t="shared" si="1"/>
        <v>520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>
        <v>2.5</v>
      </c>
      <c r="M28" s="45">
        <f t="shared" si="3"/>
        <v>250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>
        <v>5.4</v>
      </c>
      <c r="E29" s="45">
        <f t="shared" si="1"/>
        <v>540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>
        <v>2.6</v>
      </c>
      <c r="M29" s="45">
        <f t="shared" si="3"/>
        <v>260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>
        <v>5.7</v>
      </c>
      <c r="E30" s="45">
        <f t="shared" si="1"/>
        <v>570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>
        <v>2.7</v>
      </c>
      <c r="M30" s="45">
        <f t="shared" si="3"/>
        <v>270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6">
        <v>6</v>
      </c>
      <c r="E31" s="45">
        <f t="shared" si="1"/>
        <v>600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>
        <v>2.8</v>
      </c>
      <c r="M31" s="45">
        <f t="shared" si="3"/>
        <v>280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>
        <v>6.4</v>
      </c>
      <c r="E32" s="45">
        <f t="shared" si="1"/>
        <v>640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>
        <v>2.9</v>
      </c>
      <c r="M32" s="45">
        <f t="shared" si="3"/>
        <v>290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6.7</v>
      </c>
      <c r="E33" s="45">
        <f t="shared" si="1"/>
        <v>670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>
        <v>3</v>
      </c>
      <c r="M33" s="45">
        <f t="shared" si="3"/>
        <v>300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6">
        <v>7</v>
      </c>
      <c r="E34" s="45">
        <f t="shared" si="1"/>
        <v>700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>
        <v>3.2</v>
      </c>
      <c r="M34" s="45">
        <f t="shared" si="3"/>
        <v>320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>
        <v>7.5</v>
      </c>
      <c r="E35" s="45">
        <f t="shared" si="1"/>
        <v>750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>
        <v>3.4</v>
      </c>
      <c r="M35" s="45">
        <f t="shared" si="3"/>
        <v>340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8.1</v>
      </c>
      <c r="E36" s="45">
        <f t="shared" si="1"/>
        <v>810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>
        <v>3.6</v>
      </c>
      <c r="M36" s="45">
        <f t="shared" si="3"/>
        <v>360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>
        <v>8.6999999999999993</v>
      </c>
      <c r="E37" s="45">
        <f t="shared" si="1"/>
        <v>869.99999999999989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>
        <v>3.8</v>
      </c>
      <c r="M37" s="45">
        <f t="shared" si="3"/>
        <v>380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9.3000000000000007</v>
      </c>
      <c r="E38" s="45">
        <f t="shared" si="1"/>
        <v>930.00000000000011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>
        <v>4.3</v>
      </c>
      <c r="M38" s="45">
        <f t="shared" si="3"/>
        <v>430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10.3</v>
      </c>
      <c r="E39" s="45">
        <f t="shared" si="1"/>
        <v>1030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>
        <v>5.2</v>
      </c>
      <c r="M39" s="45">
        <f t="shared" si="3"/>
        <v>520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1CE6-43AE-44FD-B678-1F4305E2B671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58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59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60</v>
      </c>
      <c r="D7" s="19" t="s">
        <v>17</v>
      </c>
      <c r="E7" s="18" t="s">
        <v>64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61</v>
      </c>
      <c r="L7" s="19" t="s">
        <v>17</v>
      </c>
      <c r="M7" s="18" t="s">
        <v>66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53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53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62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67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41">
        <v>0.91</v>
      </c>
      <c r="D12" s="141"/>
      <c r="E12" s="130" t="s">
        <v>31</v>
      </c>
      <c r="F12" s="130"/>
      <c r="G12" s="50">
        <f>(141.5/C12)-131.5</f>
        <v>23.994505494505489</v>
      </c>
      <c r="H12" s="36"/>
      <c r="I12" s="129" t="s">
        <v>30</v>
      </c>
      <c r="J12" s="130"/>
      <c r="K12" s="140" t="s">
        <v>45</v>
      </c>
      <c r="L12" s="136"/>
      <c r="M12" s="130" t="s">
        <v>31</v>
      </c>
      <c r="N12" s="130"/>
      <c r="O12" s="55" t="s">
        <v>45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>
        <v>1.3</v>
      </c>
      <c r="E16" s="45">
        <f>D16*100</f>
        <v>130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56" t="s">
        <v>45</v>
      </c>
      <c r="M16" s="56" t="s">
        <v>45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>
        <v>1.3</v>
      </c>
      <c r="E17" s="45">
        <f t="shared" ref="E17:E39" si="1">D17*100</f>
        <v>130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56" t="s">
        <v>45</v>
      </c>
      <c r="M17" s="56" t="s">
        <v>45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1.3</v>
      </c>
      <c r="E18" s="45">
        <f t="shared" si="1"/>
        <v>130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56" t="s">
        <v>45</v>
      </c>
      <c r="M18" s="56" t="s">
        <v>45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>
        <v>1.4</v>
      </c>
      <c r="E19" s="45">
        <f t="shared" si="1"/>
        <v>140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56" t="s">
        <v>45</v>
      </c>
      <c r="M19" s="56" t="s">
        <v>45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>
        <v>1.4</v>
      </c>
      <c r="E20" s="45">
        <f t="shared" si="1"/>
        <v>140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56" t="s">
        <v>45</v>
      </c>
      <c r="M20" s="56" t="s">
        <v>45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>
        <v>1.4</v>
      </c>
      <c r="E21" s="45">
        <f t="shared" si="1"/>
        <v>140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56" t="s">
        <v>45</v>
      </c>
      <c r="M21" s="56" t="s">
        <v>45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2">
        <v>1.5</v>
      </c>
      <c r="E22" s="45">
        <f t="shared" si="1"/>
        <v>150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56" t="s">
        <v>45</v>
      </c>
      <c r="M22" s="56" t="s">
        <v>45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5">
        <v>1.6</v>
      </c>
      <c r="E23" s="45">
        <f t="shared" si="1"/>
        <v>160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56" t="s">
        <v>45</v>
      </c>
      <c r="M23" s="56" t="s">
        <v>45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>
        <v>1.6</v>
      </c>
      <c r="E24" s="45">
        <f t="shared" si="1"/>
        <v>160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56" t="s">
        <v>45</v>
      </c>
      <c r="M24" s="56" t="s">
        <v>45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1.7</v>
      </c>
      <c r="E25" s="45">
        <f t="shared" si="1"/>
        <v>170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56" t="s">
        <v>45</v>
      </c>
      <c r="M25" s="56" t="s">
        <v>45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>
        <v>1.7</v>
      </c>
      <c r="E26" s="45">
        <f t="shared" si="1"/>
        <v>170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56" t="s">
        <v>45</v>
      </c>
      <c r="M26" s="56" t="s">
        <v>45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>
        <v>1.8</v>
      </c>
      <c r="E27" s="45">
        <f t="shared" si="1"/>
        <v>180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56" t="s">
        <v>45</v>
      </c>
      <c r="M27" s="56" t="s">
        <v>45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1.8</v>
      </c>
      <c r="E28" s="45">
        <f t="shared" si="1"/>
        <v>180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56" t="s">
        <v>45</v>
      </c>
      <c r="M28" s="56" t="s">
        <v>45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>
        <v>1.9</v>
      </c>
      <c r="E29" s="45">
        <f t="shared" si="1"/>
        <v>190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56" t="s">
        <v>45</v>
      </c>
      <c r="M29" s="56" t="s">
        <v>45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6">
        <v>2</v>
      </c>
      <c r="E30" s="45">
        <f t="shared" si="1"/>
        <v>200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56" t="s">
        <v>45</v>
      </c>
      <c r="M30" s="56" t="s">
        <v>45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>
        <v>2.1</v>
      </c>
      <c r="E31" s="45">
        <f t="shared" si="1"/>
        <v>210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56" t="s">
        <v>45</v>
      </c>
      <c r="M31" s="56" t="s">
        <v>45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>
        <v>2.2000000000000002</v>
      </c>
      <c r="E32" s="45">
        <f t="shared" si="1"/>
        <v>220.00000000000003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56" t="s">
        <v>45</v>
      </c>
      <c r="M32" s="56" t="s">
        <v>45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2.2999999999999998</v>
      </c>
      <c r="E33" s="45">
        <f t="shared" si="1"/>
        <v>229.99999999999997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56" t="s">
        <v>45</v>
      </c>
      <c r="M33" s="56" t="s">
        <v>45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>
        <v>2.4</v>
      </c>
      <c r="E34" s="45">
        <f t="shared" si="1"/>
        <v>240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56" t="s">
        <v>45</v>
      </c>
      <c r="M34" s="56" t="s">
        <v>45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>
        <v>2.5</v>
      </c>
      <c r="E35" s="45">
        <f t="shared" si="1"/>
        <v>250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56" t="s">
        <v>45</v>
      </c>
      <c r="M35" s="56" t="s">
        <v>45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2.6</v>
      </c>
      <c r="E36" s="45">
        <f t="shared" si="1"/>
        <v>260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56" t="s">
        <v>45</v>
      </c>
      <c r="M36" s="56" t="s">
        <v>45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>
        <v>2.7</v>
      </c>
      <c r="E37" s="45">
        <f t="shared" si="1"/>
        <v>270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56" t="s">
        <v>45</v>
      </c>
      <c r="M37" s="56" t="s">
        <v>45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2.8</v>
      </c>
      <c r="E38" s="45">
        <f t="shared" si="1"/>
        <v>280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56" t="s">
        <v>45</v>
      </c>
      <c r="M38" s="56" t="s">
        <v>45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2.9</v>
      </c>
      <c r="E39" s="45">
        <f t="shared" si="1"/>
        <v>290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56" t="s">
        <v>45</v>
      </c>
      <c r="M39" s="56" t="s">
        <v>45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2" t="s">
        <v>65</v>
      </c>
      <c r="K43" s="133"/>
      <c r="L43" s="133"/>
      <c r="M43" s="133"/>
      <c r="N43" s="133"/>
      <c r="O43" s="134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2" t="s">
        <v>57</v>
      </c>
      <c r="K44" s="133"/>
      <c r="L44" s="133"/>
      <c r="M44" s="133"/>
      <c r="N44" s="133"/>
      <c r="O44" s="134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CBFB-95FC-4395-88F6-85C47C4FB2E7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100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108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101</v>
      </c>
      <c r="D7" s="19" t="s">
        <v>17</v>
      </c>
      <c r="E7" s="18" t="s">
        <v>103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104</v>
      </c>
      <c r="L7" s="19" t="s">
        <v>17</v>
      </c>
      <c r="M7" s="18" t="s">
        <v>103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87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87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102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105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>
        <v>0.91500000000000004</v>
      </c>
      <c r="D12" s="107"/>
      <c r="E12" s="130" t="s">
        <v>31</v>
      </c>
      <c r="F12" s="130"/>
      <c r="G12" s="50">
        <f>(141.5/C12)-131.5</f>
        <v>23.144808743169392</v>
      </c>
      <c r="H12" s="36"/>
      <c r="I12" s="129" t="s">
        <v>30</v>
      </c>
      <c r="J12" s="130"/>
      <c r="K12" s="140" t="s">
        <v>45</v>
      </c>
      <c r="L12" s="136"/>
      <c r="M12" s="130" t="s">
        <v>31</v>
      </c>
      <c r="N12" s="130"/>
      <c r="O12" s="55" t="s">
        <v>45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>
        <v>2.5</v>
      </c>
      <c r="E16" s="45">
        <f>D16*100</f>
        <v>250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>
        <v>2.5</v>
      </c>
      <c r="M16" s="45">
        <f>L16*100</f>
        <v>250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>
        <v>2.6</v>
      </c>
      <c r="E17" s="45">
        <f t="shared" ref="E17:E39" si="1">D17*100</f>
        <v>260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>
        <v>2.6</v>
      </c>
      <c r="M17" s="45">
        <f t="shared" ref="M17:M39" si="3">L17*100</f>
        <v>260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2.6</v>
      </c>
      <c r="E18" s="45">
        <f t="shared" si="1"/>
        <v>260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>
        <v>2.7</v>
      </c>
      <c r="M18" s="45">
        <f t="shared" si="3"/>
        <v>270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>
        <v>2.7</v>
      </c>
      <c r="E19" s="45">
        <f t="shared" si="1"/>
        <v>270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>
        <v>2.8</v>
      </c>
      <c r="M19" s="45">
        <f t="shared" si="3"/>
        <v>280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>
        <v>2.8</v>
      </c>
      <c r="E20" s="45">
        <f t="shared" si="1"/>
        <v>280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>
        <v>2.9</v>
      </c>
      <c r="M20" s="45">
        <f t="shared" si="3"/>
        <v>290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>
        <v>2.9</v>
      </c>
      <c r="E21" s="45">
        <f t="shared" si="1"/>
        <v>290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6">
        <v>3</v>
      </c>
      <c r="M21" s="45">
        <f t="shared" si="3"/>
        <v>300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6">
        <v>3</v>
      </c>
      <c r="E22" s="45">
        <f t="shared" si="1"/>
        <v>300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5">
        <v>3.1</v>
      </c>
      <c r="M22" s="45">
        <f t="shared" si="3"/>
        <v>310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5">
        <v>3.1</v>
      </c>
      <c r="E23" s="45">
        <f t="shared" si="1"/>
        <v>310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5">
        <v>3.2</v>
      </c>
      <c r="M23" s="45">
        <f t="shared" si="3"/>
        <v>320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>
        <v>3.3</v>
      </c>
      <c r="E24" s="45">
        <f t="shared" si="1"/>
        <v>330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>
        <v>3.3</v>
      </c>
      <c r="M24" s="45">
        <f t="shared" si="3"/>
        <v>330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3.4</v>
      </c>
      <c r="E25" s="45">
        <f t="shared" si="1"/>
        <v>340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>
        <v>3.4</v>
      </c>
      <c r="M25" s="45">
        <f t="shared" si="3"/>
        <v>340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>
        <v>3.5</v>
      </c>
      <c r="E26" s="45">
        <f t="shared" si="1"/>
        <v>350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>
        <v>3.6</v>
      </c>
      <c r="M26" s="45">
        <f t="shared" si="3"/>
        <v>360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>
        <v>3.7</v>
      </c>
      <c r="E27" s="45">
        <f t="shared" si="1"/>
        <v>370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>
        <v>3.7</v>
      </c>
      <c r="M27" s="45">
        <f t="shared" si="3"/>
        <v>370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3.9</v>
      </c>
      <c r="E28" s="45">
        <f t="shared" si="1"/>
        <v>390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>
        <v>3.8</v>
      </c>
      <c r="M28" s="45">
        <f t="shared" si="3"/>
        <v>380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>
        <v>4.0999999999999996</v>
      </c>
      <c r="E29" s="45">
        <f t="shared" si="1"/>
        <v>409.99999999999994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6">
        <v>4</v>
      </c>
      <c r="M29" s="45">
        <f t="shared" si="3"/>
        <v>400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>
        <v>4.3</v>
      </c>
      <c r="E30" s="45">
        <f t="shared" si="1"/>
        <v>430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>
        <v>4.2</v>
      </c>
      <c r="M30" s="45">
        <f t="shared" si="3"/>
        <v>420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>
        <v>4.7</v>
      </c>
      <c r="E31" s="45">
        <f t="shared" si="1"/>
        <v>470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>
        <v>4.4000000000000004</v>
      </c>
      <c r="M31" s="45">
        <f t="shared" si="3"/>
        <v>440.00000000000006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>
        <v>5.0999999999999996</v>
      </c>
      <c r="E32" s="45">
        <f t="shared" si="1"/>
        <v>509.99999999999994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>
        <v>4.8</v>
      </c>
      <c r="M32" s="45">
        <f t="shared" si="3"/>
        <v>480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5.6</v>
      </c>
      <c r="E33" s="45">
        <f t="shared" si="1"/>
        <v>560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>
        <v>5.2</v>
      </c>
      <c r="M33" s="45">
        <f t="shared" si="3"/>
        <v>520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6">
        <v>6</v>
      </c>
      <c r="E34" s="45">
        <f t="shared" si="1"/>
        <v>600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>
        <v>5.6</v>
      </c>
      <c r="M34" s="45">
        <f t="shared" si="3"/>
        <v>560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>
        <v>6.4</v>
      </c>
      <c r="E35" s="45">
        <f t="shared" si="1"/>
        <v>640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6">
        <v>6</v>
      </c>
      <c r="M35" s="45">
        <f t="shared" si="3"/>
        <v>600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6.8</v>
      </c>
      <c r="E36" s="45">
        <f t="shared" si="1"/>
        <v>680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>
        <v>6.4</v>
      </c>
      <c r="M36" s="45">
        <f t="shared" si="3"/>
        <v>640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>
        <v>7.2</v>
      </c>
      <c r="E37" s="45">
        <f t="shared" si="1"/>
        <v>720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>
        <v>6.8</v>
      </c>
      <c r="M37" s="45">
        <f t="shared" si="3"/>
        <v>680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7.8</v>
      </c>
      <c r="E38" s="45">
        <f t="shared" si="1"/>
        <v>780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>
        <v>7.2</v>
      </c>
      <c r="M38" s="45">
        <f t="shared" si="3"/>
        <v>720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8.4</v>
      </c>
      <c r="E39" s="45">
        <f t="shared" si="1"/>
        <v>840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>
        <v>7.6</v>
      </c>
      <c r="M39" s="45">
        <f t="shared" si="3"/>
        <v>760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45" t="s">
        <v>106</v>
      </c>
      <c r="K43" s="146"/>
      <c r="L43" s="146"/>
      <c r="M43" s="146"/>
      <c r="N43" s="146"/>
      <c r="O43" s="147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45" t="s">
        <v>107</v>
      </c>
      <c r="K44" s="146"/>
      <c r="L44" s="146"/>
      <c r="M44" s="146"/>
      <c r="N44" s="146"/>
      <c r="O44" s="147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1EDE-D228-471A-9D8A-BA965FA388A9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15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>
        <f>C10</f>
        <v>0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/>
      <c r="E16" s="45">
        <f>D16*100</f>
        <v>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/>
      <c r="M16" s="45">
        <f>L16*100</f>
        <v>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/>
      <c r="E17" s="45">
        <f t="shared" ref="E17:E41" si="1">D17*100</f>
        <v>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/>
      <c r="M17" s="45">
        <f t="shared" ref="M17:M41" si="3">L17*100</f>
        <v>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/>
      <c r="E18" s="45">
        <f t="shared" si="1"/>
        <v>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/>
      <c r="M18" s="45">
        <f t="shared" si="3"/>
        <v>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/>
      <c r="E19" s="45">
        <f t="shared" si="1"/>
        <v>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/>
      <c r="M19" s="45">
        <f t="shared" si="3"/>
        <v>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/>
      <c r="E20" s="45">
        <f t="shared" si="1"/>
        <v>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/>
      <c r="M20" s="45">
        <f t="shared" si="3"/>
        <v>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/>
      <c r="E21" s="45">
        <f t="shared" si="1"/>
        <v>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/>
      <c r="M21" s="45">
        <f t="shared" si="3"/>
        <v>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2"/>
      <c r="E22" s="45">
        <f t="shared" si="1"/>
        <v>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2"/>
      <c r="M22" s="45">
        <f t="shared" si="3"/>
        <v>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2"/>
      <c r="E23" s="45">
        <f t="shared" si="1"/>
        <v>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2"/>
      <c r="M23" s="45">
        <f t="shared" si="3"/>
        <v>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/>
      <c r="E24" s="45">
        <f t="shared" si="1"/>
        <v>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/>
      <c r="M24" s="45">
        <f t="shared" si="3"/>
        <v>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/>
      <c r="E25" s="45">
        <f t="shared" si="1"/>
        <v>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/>
      <c r="M25" s="45">
        <f t="shared" si="3"/>
        <v>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/>
      <c r="E26" s="45">
        <f t="shared" si="1"/>
        <v>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/>
      <c r="M26" s="45">
        <f t="shared" si="3"/>
        <v>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/>
      <c r="E27" s="45">
        <f t="shared" si="1"/>
        <v>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/>
      <c r="M27" s="45">
        <f t="shared" si="3"/>
        <v>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/>
      <c r="E28" s="45">
        <f t="shared" si="1"/>
        <v>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/>
      <c r="M28" s="45">
        <f t="shared" si="3"/>
        <v>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/>
      <c r="E29" s="45">
        <f t="shared" si="1"/>
        <v>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/>
      <c r="M29" s="45">
        <f t="shared" si="3"/>
        <v>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/>
      <c r="E30" s="45">
        <f t="shared" si="1"/>
        <v>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/>
      <c r="M30" s="45">
        <f t="shared" si="3"/>
        <v>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/>
      <c r="E31" s="45">
        <f t="shared" si="1"/>
        <v>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/>
      <c r="M31" s="45">
        <f t="shared" si="3"/>
        <v>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/>
      <c r="E32" s="45">
        <f t="shared" si="1"/>
        <v>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/>
      <c r="M32" s="45">
        <f t="shared" si="3"/>
        <v>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/>
      <c r="E33" s="45">
        <f t="shared" si="1"/>
        <v>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/>
      <c r="M33" s="45">
        <f t="shared" si="3"/>
        <v>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/>
      <c r="E34" s="45">
        <f t="shared" si="1"/>
        <v>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/>
      <c r="M34" s="45">
        <f t="shared" si="3"/>
        <v>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/>
      <c r="E35" s="45">
        <f t="shared" si="1"/>
        <v>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/>
      <c r="M35" s="45">
        <f t="shared" si="3"/>
        <v>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/>
      <c r="E36" s="45">
        <f t="shared" si="1"/>
        <v>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/>
      <c r="M36" s="45">
        <f t="shared" si="3"/>
        <v>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/>
      <c r="E37" s="45">
        <f t="shared" si="1"/>
        <v>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/>
      <c r="M37" s="45">
        <f t="shared" si="3"/>
        <v>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/>
      <c r="E38" s="45">
        <f t="shared" si="1"/>
        <v>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/>
      <c r="M38" s="45">
        <f t="shared" si="3"/>
        <v>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/>
      <c r="E39" s="45">
        <f t="shared" si="1"/>
        <v>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45"/>
      <c r="E40" s="45">
        <f t="shared" si="1"/>
        <v>0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45"/>
      <c r="E41" s="45">
        <f t="shared" si="1"/>
        <v>0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1400-FC05-43D8-BE7B-4296A4FF9165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77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82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78</v>
      </c>
      <c r="D7" s="19" t="s">
        <v>17</v>
      </c>
      <c r="E7" s="18" t="s">
        <v>80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81</v>
      </c>
      <c r="L7" s="19" t="s">
        <v>17</v>
      </c>
      <c r="M7" s="18" t="s">
        <v>84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53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53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79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83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>
        <v>0.93500000000000005</v>
      </c>
      <c r="D12" s="107"/>
      <c r="E12" s="130" t="s">
        <v>31</v>
      </c>
      <c r="F12" s="130"/>
      <c r="G12" s="50">
        <f>(141.5/C12)-131.5</f>
        <v>19.836898395721903</v>
      </c>
      <c r="H12" s="36"/>
      <c r="I12" s="129" t="s">
        <v>30</v>
      </c>
      <c r="J12" s="130"/>
      <c r="K12" s="136">
        <v>0.90500000000000003</v>
      </c>
      <c r="L12" s="136"/>
      <c r="M12" s="130" t="s">
        <v>31</v>
      </c>
      <c r="N12" s="130"/>
      <c r="O12" s="50">
        <f>(141.5/K12)-131.5</f>
        <v>24.853591160220986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6">
        <v>4</v>
      </c>
      <c r="E16" s="45">
        <f>D16*100</f>
        <v>400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>
        <v>1.9</v>
      </c>
      <c r="M16" s="45">
        <f>L16*100</f>
        <v>190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>
        <v>4.2</v>
      </c>
      <c r="E17" s="45">
        <f t="shared" ref="E17:E39" si="1">D17*100</f>
        <v>420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>
        <v>1.9</v>
      </c>
      <c r="M17" s="45">
        <f t="shared" ref="M17:M39" si="3">L17*100</f>
        <v>190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4.3</v>
      </c>
      <c r="E18" s="45">
        <f t="shared" si="1"/>
        <v>430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>
        <v>1.9</v>
      </c>
      <c r="M18" s="45">
        <f t="shared" si="3"/>
        <v>190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>
        <v>4.5</v>
      </c>
      <c r="E19" s="45">
        <f t="shared" si="1"/>
        <v>450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6">
        <v>2</v>
      </c>
      <c r="M19" s="45">
        <f t="shared" si="3"/>
        <v>200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>
        <v>4.7</v>
      </c>
      <c r="E20" s="45">
        <f t="shared" si="1"/>
        <v>470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6">
        <v>2</v>
      </c>
      <c r="M20" s="45">
        <f t="shared" si="3"/>
        <v>200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>
        <v>4.9000000000000004</v>
      </c>
      <c r="E21" s="45">
        <f t="shared" si="1"/>
        <v>490.00000000000006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6">
        <v>2</v>
      </c>
      <c r="M21" s="45">
        <f t="shared" si="3"/>
        <v>200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2">
        <v>5.0999999999999996</v>
      </c>
      <c r="E22" s="45">
        <f t="shared" si="1"/>
        <v>509.99999999999994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6">
        <v>2</v>
      </c>
      <c r="M22" s="45">
        <f t="shared" si="3"/>
        <v>200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2">
        <v>5.2</v>
      </c>
      <c r="E23" s="45">
        <f t="shared" si="1"/>
        <v>520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6">
        <v>2</v>
      </c>
      <c r="M23" s="45">
        <f t="shared" si="3"/>
        <v>200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>
        <v>5.4</v>
      </c>
      <c r="E24" s="45">
        <f t="shared" si="1"/>
        <v>540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>
        <v>2.1</v>
      </c>
      <c r="M24" s="45">
        <f t="shared" si="3"/>
        <v>210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5.6</v>
      </c>
      <c r="E25" s="45">
        <f t="shared" si="1"/>
        <v>560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>
        <v>2.1</v>
      </c>
      <c r="M25" s="45">
        <f t="shared" si="3"/>
        <v>210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>
        <v>5.8</v>
      </c>
      <c r="E26" s="45">
        <f t="shared" si="1"/>
        <v>580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>
        <v>2.1</v>
      </c>
      <c r="M26" s="45">
        <f t="shared" si="3"/>
        <v>210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6">
        <v>6</v>
      </c>
      <c r="E27" s="45">
        <f t="shared" si="1"/>
        <v>600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>
        <v>2.1</v>
      </c>
      <c r="M27" s="45">
        <f t="shared" si="3"/>
        <v>210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6.1</v>
      </c>
      <c r="E28" s="45">
        <f t="shared" si="1"/>
        <v>610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>
        <v>2.2000000000000002</v>
      </c>
      <c r="M28" s="45">
        <f t="shared" si="3"/>
        <v>220.00000000000003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>
        <v>6.4</v>
      </c>
      <c r="E29" s="45">
        <f t="shared" si="1"/>
        <v>640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>
        <v>2.2000000000000002</v>
      </c>
      <c r="M29" s="45">
        <f t="shared" si="3"/>
        <v>220.00000000000003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>
        <v>6.6</v>
      </c>
      <c r="E30" s="45">
        <f t="shared" si="1"/>
        <v>660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>
        <v>2.2999999999999998</v>
      </c>
      <c r="M30" s="45">
        <f t="shared" si="3"/>
        <v>229.99999999999997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>
        <v>6.9</v>
      </c>
      <c r="E31" s="45">
        <f t="shared" si="1"/>
        <v>690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>
        <v>2.2999999999999998</v>
      </c>
      <c r="M31" s="45">
        <f t="shared" si="3"/>
        <v>229.99999999999997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>
        <v>7.2</v>
      </c>
      <c r="E32" s="45">
        <f t="shared" si="1"/>
        <v>720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>
        <v>2.4</v>
      </c>
      <c r="M32" s="45">
        <f t="shared" si="3"/>
        <v>240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7.5</v>
      </c>
      <c r="E33" s="45">
        <f t="shared" si="1"/>
        <v>750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>
        <v>2.5</v>
      </c>
      <c r="M33" s="45">
        <f t="shared" si="3"/>
        <v>250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>
        <v>7.8</v>
      </c>
      <c r="E34" s="45">
        <f t="shared" si="1"/>
        <v>780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>
        <v>2.6</v>
      </c>
      <c r="M34" s="45">
        <f t="shared" si="3"/>
        <v>260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>
        <v>8.1999999999999993</v>
      </c>
      <c r="E35" s="45">
        <f t="shared" si="1"/>
        <v>819.99999999999989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>
        <v>2.8</v>
      </c>
      <c r="M35" s="45">
        <f t="shared" si="3"/>
        <v>280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8.6999999999999993</v>
      </c>
      <c r="E36" s="45">
        <f t="shared" si="1"/>
        <v>869.99999999999989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6">
        <v>3</v>
      </c>
      <c r="M36" s="45">
        <f t="shared" si="3"/>
        <v>300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>
        <v>9.3000000000000007</v>
      </c>
      <c r="E37" s="45">
        <f t="shared" si="1"/>
        <v>930.00000000000011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>
        <v>3.4</v>
      </c>
      <c r="M37" s="45">
        <f t="shared" si="3"/>
        <v>340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9.9</v>
      </c>
      <c r="E38" s="45">
        <f t="shared" si="1"/>
        <v>990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6">
        <v>4</v>
      </c>
      <c r="M38" s="45">
        <f t="shared" si="3"/>
        <v>400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10.5</v>
      </c>
      <c r="E39" s="45">
        <f t="shared" si="1"/>
        <v>1050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>
        <v>4.5</v>
      </c>
      <c r="M39" s="45">
        <f t="shared" si="3"/>
        <v>450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6487-873E-4404-8D62-D7331267596A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15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>
        <f>C10</f>
        <v>0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/>
      <c r="E16" s="45">
        <f>D16*100</f>
        <v>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/>
      <c r="M16" s="45">
        <f>L16*100</f>
        <v>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/>
      <c r="E17" s="45">
        <f t="shared" ref="E17:E41" si="1">D17*100</f>
        <v>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/>
      <c r="M17" s="45">
        <f t="shared" ref="M17:M41" si="3">L17*100</f>
        <v>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/>
      <c r="E18" s="45">
        <f t="shared" si="1"/>
        <v>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/>
      <c r="M18" s="45">
        <f t="shared" si="3"/>
        <v>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/>
      <c r="E19" s="45">
        <f t="shared" si="1"/>
        <v>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/>
      <c r="M19" s="45">
        <f t="shared" si="3"/>
        <v>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/>
      <c r="E20" s="45">
        <f t="shared" si="1"/>
        <v>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/>
      <c r="M20" s="45">
        <f t="shared" si="3"/>
        <v>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/>
      <c r="E21" s="45">
        <f t="shared" si="1"/>
        <v>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/>
      <c r="M21" s="45">
        <f t="shared" si="3"/>
        <v>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2"/>
      <c r="E22" s="45">
        <f t="shared" si="1"/>
        <v>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2"/>
      <c r="M22" s="45">
        <f t="shared" si="3"/>
        <v>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2"/>
      <c r="E23" s="45">
        <f t="shared" si="1"/>
        <v>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2"/>
      <c r="M23" s="45">
        <f t="shared" si="3"/>
        <v>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/>
      <c r="E24" s="45">
        <f t="shared" si="1"/>
        <v>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/>
      <c r="M24" s="45">
        <f t="shared" si="3"/>
        <v>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/>
      <c r="E25" s="45">
        <f t="shared" si="1"/>
        <v>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/>
      <c r="M25" s="45">
        <f t="shared" si="3"/>
        <v>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/>
      <c r="E26" s="45">
        <f t="shared" si="1"/>
        <v>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/>
      <c r="M26" s="45">
        <f t="shared" si="3"/>
        <v>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/>
      <c r="E27" s="45">
        <f t="shared" si="1"/>
        <v>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/>
      <c r="M27" s="45">
        <f t="shared" si="3"/>
        <v>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/>
      <c r="E28" s="45">
        <f t="shared" si="1"/>
        <v>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/>
      <c r="M28" s="45">
        <f t="shared" si="3"/>
        <v>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/>
      <c r="E29" s="45">
        <f t="shared" si="1"/>
        <v>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/>
      <c r="M29" s="45">
        <f t="shared" si="3"/>
        <v>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/>
      <c r="E30" s="45">
        <f t="shared" si="1"/>
        <v>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/>
      <c r="M30" s="45">
        <f t="shared" si="3"/>
        <v>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/>
      <c r="E31" s="45">
        <f t="shared" si="1"/>
        <v>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/>
      <c r="M31" s="45">
        <f t="shared" si="3"/>
        <v>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/>
      <c r="E32" s="45">
        <f t="shared" si="1"/>
        <v>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/>
      <c r="M32" s="45">
        <f t="shared" si="3"/>
        <v>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/>
      <c r="E33" s="45">
        <f t="shared" si="1"/>
        <v>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/>
      <c r="M33" s="45">
        <f t="shared" si="3"/>
        <v>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/>
      <c r="E34" s="45">
        <f t="shared" si="1"/>
        <v>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/>
      <c r="M34" s="45">
        <f t="shared" si="3"/>
        <v>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/>
      <c r="E35" s="45">
        <f t="shared" si="1"/>
        <v>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/>
      <c r="M35" s="45">
        <f t="shared" si="3"/>
        <v>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/>
      <c r="E36" s="45">
        <f t="shared" si="1"/>
        <v>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/>
      <c r="M36" s="45">
        <f t="shared" si="3"/>
        <v>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/>
      <c r="E37" s="45">
        <f t="shared" si="1"/>
        <v>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/>
      <c r="M37" s="45">
        <f t="shared" si="3"/>
        <v>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/>
      <c r="E38" s="45">
        <f t="shared" si="1"/>
        <v>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/>
      <c r="M38" s="45">
        <f t="shared" si="3"/>
        <v>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/>
      <c r="E39" s="45">
        <f t="shared" si="1"/>
        <v>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45"/>
      <c r="E40" s="45">
        <f t="shared" si="1"/>
        <v>0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45"/>
      <c r="E41" s="45">
        <f t="shared" si="1"/>
        <v>0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4DCF-7B90-4B37-BF02-6715622F322C}">
  <dimension ref="A1:U75"/>
  <sheetViews>
    <sheetView topLeftCell="C1" workbookViewId="0">
      <selection activeCell="J42" sqref="J42:O42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>
        <v>95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>
        <v>98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416</v>
      </c>
      <c r="D7" s="19" t="s">
        <v>17</v>
      </c>
      <c r="E7" s="18" t="s">
        <v>418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425</v>
      </c>
      <c r="L7" s="19" t="s">
        <v>17</v>
      </c>
      <c r="M7" s="18" t="s">
        <v>426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84">
        <v>44235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84">
        <v>44235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67">
        <v>0.42708333333333331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67">
        <v>0.4548611111111111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417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Fauzi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>
        <v>0.87</v>
      </c>
      <c r="D12" s="107"/>
      <c r="E12" s="130" t="s">
        <v>31</v>
      </c>
      <c r="F12" s="130"/>
      <c r="G12" s="50">
        <f>(141.5/C12)-131.5</f>
        <v>31.143678160919535</v>
      </c>
      <c r="H12" s="36"/>
      <c r="I12" s="129" t="s">
        <v>30</v>
      </c>
      <c r="J12" s="130"/>
      <c r="K12" s="136">
        <v>0.91500000000000004</v>
      </c>
      <c r="L12" s="136"/>
      <c r="M12" s="130" t="s">
        <v>31</v>
      </c>
      <c r="N12" s="130"/>
      <c r="O12" s="50">
        <f>(141.5/K12)-131.5</f>
        <v>23.144808743169392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>
        <v>0.4</v>
      </c>
      <c r="E16" s="45">
        <f>D16*100</f>
        <v>40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>
        <v>1.7</v>
      </c>
      <c r="M16" s="45">
        <f>L16*100</f>
        <v>170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>
        <v>0.4</v>
      </c>
      <c r="E17" s="45">
        <f t="shared" ref="E17:E41" si="1">D17*100</f>
        <v>40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>
        <v>1.8</v>
      </c>
      <c r="M17" s="45">
        <f t="shared" ref="M17:M41" si="3">L17*100</f>
        <v>180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0.4</v>
      </c>
      <c r="E18" s="45">
        <f t="shared" si="1"/>
        <v>40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>
        <v>1.8</v>
      </c>
      <c r="M18" s="45">
        <f t="shared" si="3"/>
        <v>180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>
        <v>0.4</v>
      </c>
      <c r="E19" s="45">
        <f t="shared" si="1"/>
        <v>40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>
        <v>1.8</v>
      </c>
      <c r="M19" s="45">
        <f t="shared" si="3"/>
        <v>180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>
        <v>0.5</v>
      </c>
      <c r="E20" s="45">
        <f t="shared" si="1"/>
        <v>50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>
        <v>1.9</v>
      </c>
      <c r="M20" s="45">
        <f t="shared" si="3"/>
        <v>190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>
        <v>0.5</v>
      </c>
      <c r="E21" s="45">
        <f t="shared" si="1"/>
        <v>50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>
        <v>1.9</v>
      </c>
      <c r="M21" s="45">
        <f t="shared" si="3"/>
        <v>190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5">
        <v>0.5</v>
      </c>
      <c r="E22" s="45">
        <f t="shared" si="1"/>
        <v>50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2">
        <v>2</v>
      </c>
      <c r="M22" s="45">
        <f t="shared" si="3"/>
        <v>200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5">
        <v>0.5</v>
      </c>
      <c r="E23" s="45">
        <f t="shared" si="1"/>
        <v>50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2">
        <v>2</v>
      </c>
      <c r="M23" s="45">
        <f t="shared" si="3"/>
        <v>200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>
        <v>0.5</v>
      </c>
      <c r="E24" s="45">
        <f t="shared" si="1"/>
        <v>50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>
        <v>2</v>
      </c>
      <c r="M24" s="45">
        <f t="shared" si="3"/>
        <v>200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0.6</v>
      </c>
      <c r="E25" s="45">
        <f t="shared" si="1"/>
        <v>60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>
        <v>2.1</v>
      </c>
      <c r="M25" s="45">
        <f t="shared" si="3"/>
        <v>210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>
        <v>0.6</v>
      </c>
      <c r="E26" s="45">
        <f t="shared" si="1"/>
        <v>60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>
        <v>2.2000000000000002</v>
      </c>
      <c r="M26" s="45">
        <f t="shared" si="3"/>
        <v>220.00000000000003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>
        <v>0.6</v>
      </c>
      <c r="E27" s="45">
        <f t="shared" si="1"/>
        <v>60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>
        <v>2.2000000000000002</v>
      </c>
      <c r="M27" s="45">
        <f t="shared" si="3"/>
        <v>220.00000000000003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0.7</v>
      </c>
      <c r="E28" s="45">
        <f t="shared" si="1"/>
        <v>70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>
        <v>2.2999999999999998</v>
      </c>
      <c r="M28" s="45">
        <f t="shared" si="3"/>
        <v>229.99999999999997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>
        <v>0.7</v>
      </c>
      <c r="E29" s="45">
        <f t="shared" si="1"/>
        <v>70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>
        <v>2.4</v>
      </c>
      <c r="M29" s="45">
        <f t="shared" si="3"/>
        <v>240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>
        <v>0.8</v>
      </c>
      <c r="E30" s="45">
        <f t="shared" si="1"/>
        <v>80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>
        <v>2.5</v>
      </c>
      <c r="M30" s="45">
        <f t="shared" si="3"/>
        <v>250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>
        <v>0.8</v>
      </c>
      <c r="E31" s="45">
        <f t="shared" si="1"/>
        <v>80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>
        <v>2.6</v>
      </c>
      <c r="M31" s="45">
        <f t="shared" si="3"/>
        <v>260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>
        <v>0.9</v>
      </c>
      <c r="E32" s="45">
        <f t="shared" si="1"/>
        <v>90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>
        <v>2.7</v>
      </c>
      <c r="M32" s="45">
        <f t="shared" si="3"/>
        <v>270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0.9</v>
      </c>
      <c r="E33" s="45">
        <f t="shared" si="1"/>
        <v>90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>
        <v>2.8</v>
      </c>
      <c r="M33" s="45">
        <f t="shared" si="3"/>
        <v>280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>
        <v>1</v>
      </c>
      <c r="E34" s="45">
        <f t="shared" si="1"/>
        <v>100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>
        <v>3</v>
      </c>
      <c r="M34" s="45">
        <f t="shared" si="3"/>
        <v>300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>
        <v>1.1000000000000001</v>
      </c>
      <c r="E35" s="45">
        <f t="shared" si="1"/>
        <v>110.00000000000001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>
        <v>3.1</v>
      </c>
      <c r="M35" s="45">
        <f t="shared" si="3"/>
        <v>310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1.1000000000000001</v>
      </c>
      <c r="E36" s="45">
        <f t="shared" si="1"/>
        <v>110.00000000000001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>
        <v>3.2</v>
      </c>
      <c r="M36" s="45">
        <f t="shared" si="3"/>
        <v>320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>
        <v>1.2</v>
      </c>
      <c r="E37" s="45">
        <f t="shared" si="1"/>
        <v>120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>
        <v>3.4</v>
      </c>
      <c r="M37" s="45">
        <f t="shared" si="3"/>
        <v>340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1.3</v>
      </c>
      <c r="E38" s="45">
        <f t="shared" si="1"/>
        <v>130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>
        <v>3.6</v>
      </c>
      <c r="M38" s="45">
        <f t="shared" si="3"/>
        <v>360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1.5</v>
      </c>
      <c r="E39" s="45">
        <f t="shared" si="1"/>
        <v>150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>
        <v>4</v>
      </c>
      <c r="M39" s="45">
        <f t="shared" si="3"/>
        <v>400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45">
        <v>1.7</v>
      </c>
      <c r="E40" s="45">
        <f t="shared" si="1"/>
        <v>170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45">
        <v>4.2</v>
      </c>
      <c r="M40" s="45">
        <f t="shared" si="3"/>
        <v>420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45">
        <v>2</v>
      </c>
      <c r="E41" s="45">
        <f t="shared" si="1"/>
        <v>200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45">
        <v>4.5999999999999996</v>
      </c>
      <c r="M41" s="45">
        <f t="shared" si="3"/>
        <v>459.99999999999994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48" t="s">
        <v>28</v>
      </c>
      <c r="B50" s="149"/>
      <c r="C50" s="149"/>
      <c r="D50" s="150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08D4-34D4-4237-974F-B33B25F3CF47}">
  <dimension ref="A1:U75"/>
  <sheetViews>
    <sheetView workbookViewId="0">
      <selection activeCell="M37" sqref="M37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382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387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383</v>
      </c>
      <c r="D7" s="19" t="s">
        <v>17</v>
      </c>
      <c r="E7" s="18" t="s">
        <v>386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388</v>
      </c>
      <c r="L7" s="19" t="s">
        <v>17</v>
      </c>
      <c r="M7" s="18" t="s">
        <v>349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384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24/5/21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385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389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>
        <v>0.93500000000000005</v>
      </c>
      <c r="D12" s="107"/>
      <c r="E12" s="130" t="s">
        <v>31</v>
      </c>
      <c r="F12" s="130"/>
      <c r="G12" s="50">
        <f>(141.5/C12)-131.5</f>
        <v>19.836898395721903</v>
      </c>
      <c r="H12" s="36"/>
      <c r="I12" s="129" t="s">
        <v>30</v>
      </c>
      <c r="J12" s="130"/>
      <c r="K12" s="136">
        <v>0.92500000000000004</v>
      </c>
      <c r="L12" s="136"/>
      <c r="M12" s="130" t="s">
        <v>31</v>
      </c>
      <c r="N12" s="130"/>
      <c r="O12" s="50">
        <f>(141.5/K12)-131.5</f>
        <v>21.472972972972968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>
        <v>2.8</v>
      </c>
      <c r="E16" s="45">
        <f>D16*100</f>
        <v>280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>
        <v>2.2999999999999998</v>
      </c>
      <c r="M16" s="45">
        <f>L16*100</f>
        <v>229.99999999999997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>
        <v>2.9</v>
      </c>
      <c r="E17" s="45">
        <f t="shared" ref="E17:E39" si="1">D17*100</f>
        <v>290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>
        <v>2.2999999999999998</v>
      </c>
      <c r="M17" s="45">
        <f t="shared" ref="M17:M39" si="3">L17*100</f>
        <v>229.99999999999997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2.9</v>
      </c>
      <c r="E18" s="45">
        <f t="shared" si="1"/>
        <v>290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>
        <v>2.4</v>
      </c>
      <c r="M18" s="45">
        <f t="shared" si="3"/>
        <v>240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6">
        <v>3</v>
      </c>
      <c r="E19" s="45">
        <f t="shared" si="1"/>
        <v>300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>
        <v>2.4</v>
      </c>
      <c r="M19" s="45">
        <f t="shared" si="3"/>
        <v>240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>
        <v>3.1</v>
      </c>
      <c r="E20" s="45">
        <f t="shared" si="1"/>
        <v>310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>
        <v>2.4</v>
      </c>
      <c r="M20" s="45">
        <f t="shared" si="3"/>
        <v>240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>
        <v>3.1</v>
      </c>
      <c r="E21" s="45">
        <f t="shared" si="1"/>
        <v>310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>
        <v>2.5</v>
      </c>
      <c r="M21" s="45">
        <f t="shared" si="3"/>
        <v>250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5">
        <v>3.2</v>
      </c>
      <c r="E22" s="45">
        <f t="shared" si="1"/>
        <v>320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5">
        <v>2.5</v>
      </c>
      <c r="M22" s="45">
        <f t="shared" si="3"/>
        <v>250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5">
        <v>3.3</v>
      </c>
      <c r="E23" s="45">
        <f t="shared" si="1"/>
        <v>330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5">
        <v>2.6</v>
      </c>
      <c r="M23" s="45">
        <f t="shared" si="3"/>
        <v>260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>
        <v>3.4</v>
      </c>
      <c r="E24" s="45">
        <f t="shared" si="1"/>
        <v>340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>
        <v>2.7</v>
      </c>
      <c r="M24" s="45">
        <f t="shared" si="3"/>
        <v>270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3.5</v>
      </c>
      <c r="E25" s="45">
        <f t="shared" si="1"/>
        <v>350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>
        <v>2.8</v>
      </c>
      <c r="M25" s="45">
        <f t="shared" si="3"/>
        <v>280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>
        <v>3.6</v>
      </c>
      <c r="E26" s="45">
        <f t="shared" si="1"/>
        <v>360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>
        <v>2.9</v>
      </c>
      <c r="M26" s="45">
        <f t="shared" si="3"/>
        <v>290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>
        <v>3.7</v>
      </c>
      <c r="E27" s="45">
        <f t="shared" si="1"/>
        <v>370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59">
        <v>2.9</v>
      </c>
      <c r="M27" s="45">
        <f t="shared" si="3"/>
        <v>290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3.8</v>
      </c>
      <c r="E28" s="45">
        <f t="shared" si="1"/>
        <v>380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6">
        <v>3</v>
      </c>
      <c r="M28" s="45">
        <f t="shared" si="3"/>
        <v>300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>
        <v>3.9</v>
      </c>
      <c r="E29" s="45">
        <f t="shared" si="1"/>
        <v>390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>
        <v>3.1</v>
      </c>
      <c r="M29" s="45">
        <f t="shared" si="3"/>
        <v>310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>
        <v>4.0999999999999996</v>
      </c>
      <c r="E30" s="45">
        <f t="shared" si="1"/>
        <v>409.99999999999994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>
        <v>3.2</v>
      </c>
      <c r="M30" s="45">
        <f t="shared" si="3"/>
        <v>320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>
        <v>4.3</v>
      </c>
      <c r="E31" s="45">
        <f t="shared" si="1"/>
        <v>430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>
        <v>3.3</v>
      </c>
      <c r="M31" s="45">
        <f t="shared" si="3"/>
        <v>330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>
        <v>4.5</v>
      </c>
      <c r="E32" s="45">
        <f t="shared" si="1"/>
        <v>450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>
        <v>3.4</v>
      </c>
      <c r="M32" s="45">
        <f t="shared" si="3"/>
        <v>340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4.7</v>
      </c>
      <c r="E33" s="45">
        <f t="shared" si="1"/>
        <v>470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>
        <v>3.5</v>
      </c>
      <c r="M33" s="45">
        <f t="shared" si="3"/>
        <v>350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>
        <v>4.9000000000000004</v>
      </c>
      <c r="E34" s="45">
        <f t="shared" si="1"/>
        <v>490.00000000000006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>
        <v>3.7</v>
      </c>
      <c r="M34" s="45">
        <f t="shared" si="3"/>
        <v>370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>
        <v>5.2</v>
      </c>
      <c r="E35" s="45">
        <f t="shared" si="1"/>
        <v>520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>
        <v>3.9</v>
      </c>
      <c r="M35" s="45">
        <f t="shared" si="3"/>
        <v>390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5.5</v>
      </c>
      <c r="E36" s="45">
        <f t="shared" si="1"/>
        <v>550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>
        <v>4.0999999999999996</v>
      </c>
      <c r="M36" s="45">
        <f t="shared" si="3"/>
        <v>409.99999999999994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6">
        <v>6</v>
      </c>
      <c r="E37" s="45">
        <f t="shared" si="1"/>
        <v>600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>
        <v>4.5</v>
      </c>
      <c r="M37" s="45">
        <f t="shared" si="3"/>
        <v>450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7.1</v>
      </c>
      <c r="E38" s="45">
        <f t="shared" si="1"/>
        <v>710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>
        <v>5.6</v>
      </c>
      <c r="M38" s="45">
        <f t="shared" si="3"/>
        <v>560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9.1999999999999993</v>
      </c>
      <c r="E39" s="45">
        <f t="shared" si="1"/>
        <v>919.99999999999989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>
        <v>8.6</v>
      </c>
      <c r="M39" s="45">
        <f t="shared" si="3"/>
        <v>860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pageSetup paperSize="9" orientation="portrait" horizontalDpi="4294967294" verticalDpi="0" copies="1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3338-75E9-4895-961A-9FFA72A4ED17}">
  <dimension ref="A1:U75"/>
  <sheetViews>
    <sheetView workbookViewId="0">
      <selection activeCell="K36" sqref="K36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278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282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279</v>
      </c>
      <c r="D7" s="19" t="s">
        <v>17</v>
      </c>
      <c r="E7" s="18" t="s">
        <v>281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283</v>
      </c>
      <c r="L7" s="19" t="s">
        <v>17</v>
      </c>
      <c r="M7" s="18" t="s">
        <v>259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280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20/5/21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137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284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31" t="s">
        <v>45</v>
      </c>
      <c r="D12" s="107"/>
      <c r="E12" s="130" t="s">
        <v>31</v>
      </c>
      <c r="F12" s="130"/>
      <c r="G12" s="55" t="s">
        <v>45</v>
      </c>
      <c r="H12" s="36"/>
      <c r="I12" s="129" t="s">
        <v>30</v>
      </c>
      <c r="J12" s="130"/>
      <c r="K12" s="140" t="s">
        <v>45</v>
      </c>
      <c r="L12" s="136"/>
      <c r="M12" s="130" t="s">
        <v>31</v>
      </c>
      <c r="N12" s="130"/>
      <c r="O12" s="55" t="s">
        <v>45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56" t="s">
        <v>45</v>
      </c>
      <c r="E16" s="56" t="s">
        <v>45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56" t="s">
        <v>45</v>
      </c>
      <c r="M16" s="56" t="s">
        <v>45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56" t="s">
        <v>45</v>
      </c>
      <c r="E17" s="56" t="s">
        <v>45</v>
      </c>
      <c r="F17" s="85"/>
      <c r="G17" s="86"/>
      <c r="H17" s="35"/>
      <c r="I17" s="26">
        <v>2</v>
      </c>
      <c r="J17" s="24">
        <v>59</v>
      </c>
      <c r="K17" s="24">
        <f t="shared" ref="K17:K41" si="1">(9/5)*J17+32</f>
        <v>138.19999999999999</v>
      </c>
      <c r="L17" s="56" t="s">
        <v>45</v>
      </c>
      <c r="M17" s="56" t="s">
        <v>45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56" t="s">
        <v>45</v>
      </c>
      <c r="E18" s="56" t="s">
        <v>45</v>
      </c>
      <c r="F18" s="85"/>
      <c r="G18" s="86"/>
      <c r="H18" s="35"/>
      <c r="I18" s="26">
        <v>3</v>
      </c>
      <c r="J18" s="24">
        <v>58</v>
      </c>
      <c r="K18" s="24">
        <f t="shared" si="1"/>
        <v>136.4</v>
      </c>
      <c r="L18" s="56" t="s">
        <v>45</v>
      </c>
      <c r="M18" s="56" t="s">
        <v>45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56" t="s">
        <v>45</v>
      </c>
      <c r="E19" s="56" t="s">
        <v>45</v>
      </c>
      <c r="F19" s="85"/>
      <c r="G19" s="86"/>
      <c r="H19" s="35"/>
      <c r="I19" s="26">
        <v>4</v>
      </c>
      <c r="J19" s="24">
        <v>57</v>
      </c>
      <c r="K19" s="24">
        <f t="shared" si="1"/>
        <v>134.60000000000002</v>
      </c>
      <c r="L19" s="56" t="s">
        <v>45</v>
      </c>
      <c r="M19" s="56" t="s">
        <v>45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56" t="s">
        <v>45</v>
      </c>
      <c r="E20" s="56" t="s">
        <v>45</v>
      </c>
      <c r="F20" s="85"/>
      <c r="G20" s="86"/>
      <c r="H20" s="35"/>
      <c r="I20" s="26">
        <v>5</v>
      </c>
      <c r="J20" s="24">
        <v>56</v>
      </c>
      <c r="K20" s="24">
        <f t="shared" si="1"/>
        <v>132.80000000000001</v>
      </c>
      <c r="L20" s="56" t="s">
        <v>45</v>
      </c>
      <c r="M20" s="56" t="s">
        <v>45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56" t="s">
        <v>45</v>
      </c>
      <c r="E21" s="56" t="s">
        <v>45</v>
      </c>
      <c r="F21" s="85"/>
      <c r="G21" s="86"/>
      <c r="H21" s="35"/>
      <c r="I21" s="26">
        <v>6</v>
      </c>
      <c r="J21" s="24">
        <v>55</v>
      </c>
      <c r="K21" s="24">
        <f t="shared" si="1"/>
        <v>131</v>
      </c>
      <c r="L21" s="56" t="s">
        <v>45</v>
      </c>
      <c r="M21" s="56" t="s">
        <v>45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56" t="s">
        <v>45</v>
      </c>
      <c r="E22" s="56" t="s">
        <v>45</v>
      </c>
      <c r="F22" s="85"/>
      <c r="G22" s="86"/>
      <c r="H22" s="35"/>
      <c r="I22" s="26">
        <v>7</v>
      </c>
      <c r="J22" s="24">
        <v>54</v>
      </c>
      <c r="K22" s="24">
        <f t="shared" si="1"/>
        <v>129.19999999999999</v>
      </c>
      <c r="L22" s="56" t="s">
        <v>45</v>
      </c>
      <c r="M22" s="56" t="s">
        <v>45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56" t="s">
        <v>45</v>
      </c>
      <c r="E23" s="56" t="s">
        <v>45</v>
      </c>
      <c r="F23" s="85"/>
      <c r="G23" s="86"/>
      <c r="H23" s="35"/>
      <c r="I23" s="26">
        <v>8</v>
      </c>
      <c r="J23" s="24">
        <v>53</v>
      </c>
      <c r="K23" s="24">
        <f t="shared" si="1"/>
        <v>127.4</v>
      </c>
      <c r="L23" s="56" t="s">
        <v>45</v>
      </c>
      <c r="M23" s="56" t="s">
        <v>45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56" t="s">
        <v>45</v>
      </c>
      <c r="E24" s="56" t="s">
        <v>45</v>
      </c>
      <c r="F24" s="85"/>
      <c r="G24" s="86"/>
      <c r="H24" s="35"/>
      <c r="I24" s="26">
        <v>9</v>
      </c>
      <c r="J24" s="24">
        <v>52</v>
      </c>
      <c r="K24" s="24">
        <f t="shared" si="1"/>
        <v>125.60000000000001</v>
      </c>
      <c r="L24" s="56" t="s">
        <v>45</v>
      </c>
      <c r="M24" s="56" t="s">
        <v>45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56" t="s">
        <v>45</v>
      </c>
      <c r="E25" s="56" t="s">
        <v>45</v>
      </c>
      <c r="F25" s="85"/>
      <c r="G25" s="86"/>
      <c r="H25" s="35"/>
      <c r="I25" s="26">
        <v>10</v>
      </c>
      <c r="J25" s="24">
        <v>51</v>
      </c>
      <c r="K25" s="24">
        <f t="shared" si="1"/>
        <v>123.8</v>
      </c>
      <c r="L25" s="56" t="s">
        <v>45</v>
      </c>
      <c r="M25" s="56" t="s">
        <v>45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56" t="s">
        <v>45</v>
      </c>
      <c r="E26" s="56" t="s">
        <v>45</v>
      </c>
      <c r="F26" s="85"/>
      <c r="G26" s="86"/>
      <c r="H26" s="35"/>
      <c r="I26" s="26">
        <v>11</v>
      </c>
      <c r="J26" s="24">
        <v>50</v>
      </c>
      <c r="K26" s="24">
        <f t="shared" si="1"/>
        <v>122</v>
      </c>
      <c r="L26" s="56" t="s">
        <v>45</v>
      </c>
      <c r="M26" s="56" t="s">
        <v>45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56" t="s">
        <v>45</v>
      </c>
      <c r="E27" s="56" t="s">
        <v>45</v>
      </c>
      <c r="F27" s="85"/>
      <c r="G27" s="86"/>
      <c r="H27" s="35"/>
      <c r="I27" s="26">
        <v>12</v>
      </c>
      <c r="J27" s="24">
        <v>49</v>
      </c>
      <c r="K27" s="24">
        <f t="shared" si="1"/>
        <v>120.2</v>
      </c>
      <c r="L27" s="56" t="s">
        <v>45</v>
      </c>
      <c r="M27" s="56" t="s">
        <v>45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56" t="s">
        <v>45</v>
      </c>
      <c r="E28" s="56" t="s">
        <v>45</v>
      </c>
      <c r="F28" s="85"/>
      <c r="G28" s="86"/>
      <c r="H28" s="35"/>
      <c r="I28" s="26">
        <v>13</v>
      </c>
      <c r="J28" s="24">
        <v>48</v>
      </c>
      <c r="K28" s="24">
        <f t="shared" si="1"/>
        <v>118.4</v>
      </c>
      <c r="L28" s="56" t="s">
        <v>45</v>
      </c>
      <c r="M28" s="56" t="s">
        <v>45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56" t="s">
        <v>45</v>
      </c>
      <c r="E29" s="56" t="s">
        <v>45</v>
      </c>
      <c r="F29" s="85"/>
      <c r="G29" s="86"/>
      <c r="H29" s="35"/>
      <c r="I29" s="26">
        <v>14</v>
      </c>
      <c r="J29" s="24">
        <v>47</v>
      </c>
      <c r="K29" s="24">
        <f t="shared" si="1"/>
        <v>116.60000000000001</v>
      </c>
      <c r="L29" s="56" t="s">
        <v>45</v>
      </c>
      <c r="M29" s="56" t="s">
        <v>45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56" t="s">
        <v>45</v>
      </c>
      <c r="E30" s="56" t="s">
        <v>45</v>
      </c>
      <c r="F30" s="85"/>
      <c r="G30" s="86"/>
      <c r="H30" s="35"/>
      <c r="I30" s="26">
        <v>15</v>
      </c>
      <c r="J30" s="24">
        <v>46</v>
      </c>
      <c r="K30" s="24">
        <f t="shared" si="1"/>
        <v>114.8</v>
      </c>
      <c r="L30" s="56" t="s">
        <v>45</v>
      </c>
      <c r="M30" s="56" t="s">
        <v>45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56" t="s">
        <v>45</v>
      </c>
      <c r="E31" s="56" t="s">
        <v>45</v>
      </c>
      <c r="F31" s="85"/>
      <c r="G31" s="86"/>
      <c r="H31" s="35"/>
      <c r="I31" s="26">
        <v>16</v>
      </c>
      <c r="J31" s="24">
        <v>45</v>
      </c>
      <c r="K31" s="24">
        <f t="shared" si="1"/>
        <v>113</v>
      </c>
      <c r="L31" s="56" t="s">
        <v>45</v>
      </c>
      <c r="M31" s="56" t="s">
        <v>45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56" t="s">
        <v>45</v>
      </c>
      <c r="E32" s="56" t="s">
        <v>45</v>
      </c>
      <c r="F32" s="85"/>
      <c r="G32" s="86"/>
      <c r="H32" s="35"/>
      <c r="I32" s="26">
        <v>17</v>
      </c>
      <c r="J32" s="24">
        <v>44</v>
      </c>
      <c r="K32" s="24">
        <f t="shared" si="1"/>
        <v>111.2</v>
      </c>
      <c r="L32" s="56" t="s">
        <v>45</v>
      </c>
      <c r="M32" s="56" t="s">
        <v>45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56" t="s">
        <v>45</v>
      </c>
      <c r="E33" s="56" t="s">
        <v>45</v>
      </c>
      <c r="F33" s="85"/>
      <c r="G33" s="86"/>
      <c r="H33" s="35"/>
      <c r="I33" s="26">
        <v>18</v>
      </c>
      <c r="J33" s="24">
        <v>43</v>
      </c>
      <c r="K33" s="24">
        <f t="shared" si="1"/>
        <v>109.4</v>
      </c>
      <c r="L33" s="56" t="s">
        <v>45</v>
      </c>
      <c r="M33" s="56" t="s">
        <v>45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56" t="s">
        <v>45</v>
      </c>
      <c r="E34" s="56" t="s">
        <v>45</v>
      </c>
      <c r="F34" s="85"/>
      <c r="G34" s="86"/>
      <c r="H34" s="35"/>
      <c r="I34" s="26">
        <v>19</v>
      </c>
      <c r="J34" s="24">
        <v>42</v>
      </c>
      <c r="K34" s="24">
        <f t="shared" si="1"/>
        <v>107.60000000000001</v>
      </c>
      <c r="L34" s="56" t="s">
        <v>45</v>
      </c>
      <c r="M34" s="56" t="s">
        <v>45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56" t="s">
        <v>45</v>
      </c>
      <c r="E35" s="56" t="s">
        <v>45</v>
      </c>
      <c r="F35" s="85"/>
      <c r="G35" s="86"/>
      <c r="H35" s="35"/>
      <c r="I35" s="26">
        <v>20</v>
      </c>
      <c r="J35" s="24">
        <v>41</v>
      </c>
      <c r="K35" s="24">
        <f t="shared" si="1"/>
        <v>105.8</v>
      </c>
      <c r="L35" s="56" t="s">
        <v>45</v>
      </c>
      <c r="M35" s="56" t="s">
        <v>45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56" t="s">
        <v>45</v>
      </c>
      <c r="E36" s="56" t="s">
        <v>45</v>
      </c>
      <c r="F36" s="85"/>
      <c r="G36" s="86"/>
      <c r="H36" s="35"/>
      <c r="I36" s="26">
        <v>21</v>
      </c>
      <c r="J36" s="24">
        <v>40</v>
      </c>
      <c r="K36" s="24">
        <f t="shared" si="1"/>
        <v>104</v>
      </c>
      <c r="L36" s="56" t="s">
        <v>45</v>
      </c>
      <c r="M36" s="56" t="s">
        <v>45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56" t="s">
        <v>45</v>
      </c>
      <c r="E37" s="56" t="s">
        <v>45</v>
      </c>
      <c r="F37" s="85"/>
      <c r="G37" s="86"/>
      <c r="H37" s="35"/>
      <c r="I37" s="26">
        <v>22</v>
      </c>
      <c r="J37" s="24">
        <v>39</v>
      </c>
      <c r="K37" s="24">
        <f t="shared" si="1"/>
        <v>102.2</v>
      </c>
      <c r="L37" s="56" t="s">
        <v>45</v>
      </c>
      <c r="M37" s="56" t="s">
        <v>45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56" t="s">
        <v>45</v>
      </c>
      <c r="E38" s="56" t="s">
        <v>45</v>
      </c>
      <c r="F38" s="85"/>
      <c r="G38" s="86"/>
      <c r="H38" s="35"/>
      <c r="I38" s="26">
        <v>23</v>
      </c>
      <c r="J38" s="24">
        <v>38</v>
      </c>
      <c r="K38" s="24">
        <f t="shared" si="1"/>
        <v>100.4</v>
      </c>
      <c r="L38" s="56" t="s">
        <v>45</v>
      </c>
      <c r="M38" s="56" t="s">
        <v>45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56" t="s">
        <v>45</v>
      </c>
      <c r="E39" s="56" t="s">
        <v>45</v>
      </c>
      <c r="F39" s="85"/>
      <c r="G39" s="86"/>
      <c r="H39" s="35"/>
      <c r="I39" s="26">
        <v>24</v>
      </c>
      <c r="J39" s="24">
        <v>37</v>
      </c>
      <c r="K39" s="24">
        <f t="shared" si="1"/>
        <v>98.600000000000009</v>
      </c>
      <c r="L39" s="56" t="s">
        <v>45</v>
      </c>
      <c r="M39" s="56" t="s">
        <v>45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1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1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2" t="s">
        <v>56</v>
      </c>
      <c r="C43" s="133"/>
      <c r="D43" s="133"/>
      <c r="E43" s="133"/>
      <c r="F43" s="133"/>
      <c r="G43" s="134"/>
      <c r="H43" s="7"/>
      <c r="I43" s="26"/>
      <c r="J43" s="132" t="s">
        <v>285</v>
      </c>
      <c r="K43" s="133"/>
      <c r="L43" s="133"/>
      <c r="M43" s="133"/>
      <c r="N43" s="133"/>
      <c r="O43" s="134"/>
    </row>
    <row r="44" spans="1:15" x14ac:dyDescent="0.25">
      <c r="A44" s="26"/>
      <c r="B44" s="132" t="s">
        <v>116</v>
      </c>
      <c r="C44" s="133"/>
      <c r="D44" s="133"/>
      <c r="E44" s="133"/>
      <c r="F44" s="133"/>
      <c r="G44" s="134"/>
      <c r="H44" s="7"/>
      <c r="I44" s="26"/>
      <c r="J44" s="132" t="s">
        <v>116</v>
      </c>
      <c r="K44" s="133"/>
      <c r="L44" s="133"/>
      <c r="M44" s="133"/>
      <c r="N44" s="133"/>
      <c r="O44" s="134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6A2B-AAAD-4E5D-B9D1-301F06370C92}">
  <dimension ref="A1:U75"/>
  <sheetViews>
    <sheetView topLeftCell="A2" workbookViewId="0">
      <selection activeCell="L25" sqref="L25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246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250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247</v>
      </c>
      <c r="D7" s="19" t="s">
        <v>17</v>
      </c>
      <c r="E7" s="18" t="s">
        <v>249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251</v>
      </c>
      <c r="L7" s="19" t="s">
        <v>17</v>
      </c>
      <c r="M7" s="18" t="s">
        <v>123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239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18/5/21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248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252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41">
        <v>0.93</v>
      </c>
      <c r="D12" s="141"/>
      <c r="E12" s="130" t="s">
        <v>31</v>
      </c>
      <c r="F12" s="130"/>
      <c r="G12" s="50">
        <f>(141.5/C12)-131.5</f>
        <v>20.650537634408607</v>
      </c>
      <c r="H12" s="36"/>
      <c r="I12" s="129" t="s">
        <v>30</v>
      </c>
      <c r="J12" s="130"/>
      <c r="K12" s="136">
        <v>0.91500000000000004</v>
      </c>
      <c r="L12" s="136"/>
      <c r="M12" s="130" t="s">
        <v>31</v>
      </c>
      <c r="N12" s="130"/>
      <c r="O12" s="50">
        <f>(141.5/K12)-131.5</f>
        <v>23.144808743169392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>
        <v>3.2</v>
      </c>
      <c r="E16" s="45">
        <f>D16*100</f>
        <v>320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>
        <v>2.2000000000000002</v>
      </c>
      <c r="M16" s="45">
        <f>L16*100</f>
        <v>220.00000000000003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>
        <v>3.3</v>
      </c>
      <c r="E17" s="45">
        <f t="shared" ref="E17:E39" si="1">D17*100</f>
        <v>330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>
        <v>2.2000000000000002</v>
      </c>
      <c r="M17" s="45">
        <f t="shared" ref="M17:M39" si="3">L17*100</f>
        <v>220.00000000000003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3.4</v>
      </c>
      <c r="E18" s="45">
        <f t="shared" si="1"/>
        <v>340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>
        <v>2.2999999999999998</v>
      </c>
      <c r="M18" s="45">
        <f t="shared" si="3"/>
        <v>229.99999999999997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>
        <v>3.5</v>
      </c>
      <c r="E19" s="45">
        <f t="shared" si="1"/>
        <v>350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>
        <v>2.2999999999999998</v>
      </c>
      <c r="M19" s="45">
        <f t="shared" si="3"/>
        <v>229.99999999999997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>
        <v>3.7</v>
      </c>
      <c r="E20" s="45">
        <f t="shared" si="1"/>
        <v>370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>
        <v>2.4</v>
      </c>
      <c r="M20" s="45">
        <f t="shared" si="3"/>
        <v>240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>
        <v>3.9</v>
      </c>
      <c r="E21" s="45">
        <f t="shared" si="1"/>
        <v>390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>
        <v>2.4</v>
      </c>
      <c r="M21" s="45">
        <f t="shared" si="3"/>
        <v>240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5">
        <v>4.0999999999999996</v>
      </c>
      <c r="E22" s="45">
        <f t="shared" si="1"/>
        <v>409.99999999999994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5">
        <v>2.5</v>
      </c>
      <c r="M22" s="45">
        <f t="shared" si="3"/>
        <v>250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5">
        <v>4.2</v>
      </c>
      <c r="E23" s="45">
        <f t="shared" si="1"/>
        <v>420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5">
        <v>2.6</v>
      </c>
      <c r="M23" s="45">
        <f t="shared" si="3"/>
        <v>260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>
        <v>4.4000000000000004</v>
      </c>
      <c r="E24" s="45">
        <f t="shared" si="1"/>
        <v>440.00000000000006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>
        <v>2.7</v>
      </c>
      <c r="M24" s="45">
        <f t="shared" si="3"/>
        <v>270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4.5999999999999996</v>
      </c>
      <c r="E25" s="45">
        <f t="shared" si="1"/>
        <v>459.99999999999994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>
        <v>2.8</v>
      </c>
      <c r="M25" s="45">
        <f t="shared" si="3"/>
        <v>280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>
        <v>4.8</v>
      </c>
      <c r="E26" s="45">
        <f t="shared" si="1"/>
        <v>480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>
        <v>2.9</v>
      </c>
      <c r="M26" s="45">
        <f t="shared" si="3"/>
        <v>290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6">
        <v>5</v>
      </c>
      <c r="E27" s="45">
        <f t="shared" si="1"/>
        <v>500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6">
        <v>3</v>
      </c>
      <c r="M27" s="45">
        <f t="shared" si="3"/>
        <v>300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5.3</v>
      </c>
      <c r="E28" s="45">
        <f t="shared" si="1"/>
        <v>530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>
        <v>3.1</v>
      </c>
      <c r="M28" s="45">
        <f t="shared" si="3"/>
        <v>310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>
        <v>5.6</v>
      </c>
      <c r="E29" s="45">
        <f t="shared" si="1"/>
        <v>560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>
        <v>3.2</v>
      </c>
      <c r="M29" s="45">
        <f t="shared" si="3"/>
        <v>320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>
        <v>5.9</v>
      </c>
      <c r="E30" s="45">
        <f t="shared" si="1"/>
        <v>590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>
        <v>3.3</v>
      </c>
      <c r="M30" s="45">
        <f t="shared" si="3"/>
        <v>330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>
        <v>6.2</v>
      </c>
      <c r="E31" s="45">
        <f t="shared" si="1"/>
        <v>620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>
        <v>3.4</v>
      </c>
      <c r="M31" s="45">
        <f t="shared" si="3"/>
        <v>340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>
        <v>6.5</v>
      </c>
      <c r="E32" s="45">
        <f t="shared" si="1"/>
        <v>650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>
        <v>3.5</v>
      </c>
      <c r="M32" s="45">
        <f t="shared" si="3"/>
        <v>350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6.8</v>
      </c>
      <c r="E33" s="45">
        <f t="shared" si="1"/>
        <v>680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>
        <v>3.7</v>
      </c>
      <c r="M33" s="45">
        <f t="shared" si="3"/>
        <v>370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>
        <v>7.1</v>
      </c>
      <c r="E34" s="45">
        <f t="shared" si="1"/>
        <v>710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>
        <v>3.9</v>
      </c>
      <c r="M34" s="45">
        <f t="shared" si="3"/>
        <v>390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>
        <v>7.6</v>
      </c>
      <c r="E35" s="45">
        <f t="shared" si="1"/>
        <v>760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>
        <v>4.0999999999999996</v>
      </c>
      <c r="M35" s="45">
        <f t="shared" si="3"/>
        <v>409.99999999999994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8.1</v>
      </c>
      <c r="E36" s="45">
        <f t="shared" si="1"/>
        <v>810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>
        <v>4.3</v>
      </c>
      <c r="M36" s="45">
        <f t="shared" si="3"/>
        <v>430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>
        <v>8.6999999999999993</v>
      </c>
      <c r="E37" s="45">
        <f t="shared" si="1"/>
        <v>869.99999999999989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>
        <v>4.5999999999999996</v>
      </c>
      <c r="M37" s="45">
        <f t="shared" si="3"/>
        <v>459.99999999999994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9.5</v>
      </c>
      <c r="E38" s="45">
        <f t="shared" si="1"/>
        <v>950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>
        <v>4.9000000000000004</v>
      </c>
      <c r="M38" s="45">
        <f t="shared" si="3"/>
        <v>490.00000000000006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10.8</v>
      </c>
      <c r="E39" s="45">
        <f t="shared" si="1"/>
        <v>1080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>
        <v>5.2</v>
      </c>
      <c r="M39" s="45">
        <f t="shared" si="3"/>
        <v>520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F8E8-3E14-4F6F-A207-1932CF6A4D32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15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>
        <f>C10</f>
        <v>0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/>
      <c r="E16" s="45">
        <f>D16*100</f>
        <v>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/>
      <c r="M16" s="45">
        <f>L16*100</f>
        <v>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/>
      <c r="E17" s="45">
        <f t="shared" ref="E17:E41" si="1">D17*100</f>
        <v>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/>
      <c r="M17" s="45">
        <f t="shared" ref="M17:M41" si="3">L17*100</f>
        <v>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/>
      <c r="E18" s="45">
        <f t="shared" si="1"/>
        <v>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/>
      <c r="M18" s="45">
        <f t="shared" si="3"/>
        <v>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/>
      <c r="E19" s="45">
        <f t="shared" si="1"/>
        <v>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/>
      <c r="M19" s="45">
        <f t="shared" si="3"/>
        <v>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/>
      <c r="E20" s="45">
        <f t="shared" si="1"/>
        <v>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/>
      <c r="M20" s="45">
        <f t="shared" si="3"/>
        <v>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/>
      <c r="E21" s="45">
        <f t="shared" si="1"/>
        <v>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/>
      <c r="M21" s="45">
        <f t="shared" si="3"/>
        <v>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2"/>
      <c r="E22" s="45">
        <f t="shared" si="1"/>
        <v>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2"/>
      <c r="M22" s="45">
        <f t="shared" si="3"/>
        <v>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2"/>
      <c r="E23" s="45">
        <f t="shared" si="1"/>
        <v>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2"/>
      <c r="M23" s="45">
        <f t="shared" si="3"/>
        <v>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/>
      <c r="E24" s="45">
        <f t="shared" si="1"/>
        <v>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/>
      <c r="M24" s="45">
        <f t="shared" si="3"/>
        <v>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/>
      <c r="E25" s="45">
        <f t="shared" si="1"/>
        <v>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/>
      <c r="M25" s="45">
        <f t="shared" si="3"/>
        <v>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/>
      <c r="E26" s="45">
        <f t="shared" si="1"/>
        <v>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/>
      <c r="M26" s="45">
        <f t="shared" si="3"/>
        <v>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/>
      <c r="E27" s="45">
        <f t="shared" si="1"/>
        <v>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/>
      <c r="M27" s="45">
        <f t="shared" si="3"/>
        <v>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/>
      <c r="E28" s="45">
        <f t="shared" si="1"/>
        <v>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/>
      <c r="M28" s="45">
        <f t="shared" si="3"/>
        <v>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/>
      <c r="E29" s="45">
        <f t="shared" si="1"/>
        <v>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/>
      <c r="M29" s="45">
        <f t="shared" si="3"/>
        <v>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/>
      <c r="E30" s="45">
        <f t="shared" si="1"/>
        <v>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/>
      <c r="M30" s="45">
        <f t="shared" si="3"/>
        <v>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/>
      <c r="E31" s="45">
        <f t="shared" si="1"/>
        <v>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/>
      <c r="M31" s="45">
        <f t="shared" si="3"/>
        <v>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/>
      <c r="E32" s="45">
        <f t="shared" si="1"/>
        <v>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/>
      <c r="M32" s="45">
        <f t="shared" si="3"/>
        <v>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/>
      <c r="E33" s="45">
        <f t="shared" si="1"/>
        <v>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/>
      <c r="M33" s="45">
        <f t="shared" si="3"/>
        <v>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/>
      <c r="E34" s="45">
        <f t="shared" si="1"/>
        <v>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/>
      <c r="M34" s="45">
        <f t="shared" si="3"/>
        <v>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/>
      <c r="E35" s="45">
        <f t="shared" si="1"/>
        <v>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/>
      <c r="M35" s="45">
        <f t="shared" si="3"/>
        <v>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/>
      <c r="E36" s="45">
        <f t="shared" si="1"/>
        <v>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/>
      <c r="M36" s="45">
        <f t="shared" si="3"/>
        <v>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/>
      <c r="E37" s="45">
        <f t="shared" si="1"/>
        <v>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/>
      <c r="M37" s="45">
        <f t="shared" si="3"/>
        <v>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/>
      <c r="E38" s="45">
        <f t="shared" si="1"/>
        <v>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/>
      <c r="M38" s="45">
        <f t="shared" si="3"/>
        <v>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/>
      <c r="E39" s="45">
        <f t="shared" si="1"/>
        <v>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45"/>
      <c r="E40" s="45">
        <f t="shared" si="1"/>
        <v>0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45"/>
      <c r="E41" s="45">
        <f t="shared" si="1"/>
        <v>0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CE83-B03C-4BDF-A580-2AA465E44F6D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15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>
        <f>C10</f>
        <v>0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/>
      <c r="E16" s="45">
        <f>D16*100</f>
        <v>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/>
      <c r="M16" s="45">
        <f>L16*100</f>
        <v>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/>
      <c r="E17" s="45">
        <f t="shared" ref="E17:E41" si="1">D17*100</f>
        <v>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/>
      <c r="M17" s="45">
        <f t="shared" ref="M17:M41" si="3">L17*100</f>
        <v>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/>
      <c r="E18" s="45">
        <f t="shared" si="1"/>
        <v>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/>
      <c r="M18" s="45">
        <f t="shared" si="3"/>
        <v>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/>
      <c r="E19" s="45">
        <f t="shared" si="1"/>
        <v>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/>
      <c r="M19" s="45">
        <f t="shared" si="3"/>
        <v>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/>
      <c r="E20" s="45">
        <f t="shared" si="1"/>
        <v>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/>
      <c r="M20" s="45">
        <f t="shared" si="3"/>
        <v>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/>
      <c r="E21" s="45">
        <f t="shared" si="1"/>
        <v>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/>
      <c r="M21" s="45">
        <f t="shared" si="3"/>
        <v>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2"/>
      <c r="E22" s="45">
        <f t="shared" si="1"/>
        <v>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2"/>
      <c r="M22" s="45">
        <f t="shared" si="3"/>
        <v>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2"/>
      <c r="E23" s="45">
        <f t="shared" si="1"/>
        <v>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2"/>
      <c r="M23" s="45">
        <f t="shared" si="3"/>
        <v>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/>
      <c r="E24" s="45">
        <f t="shared" si="1"/>
        <v>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/>
      <c r="M24" s="45">
        <f t="shared" si="3"/>
        <v>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/>
      <c r="E25" s="45">
        <f t="shared" si="1"/>
        <v>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/>
      <c r="M25" s="45">
        <f t="shared" si="3"/>
        <v>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/>
      <c r="E26" s="45">
        <f t="shared" si="1"/>
        <v>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/>
      <c r="M26" s="45">
        <f t="shared" si="3"/>
        <v>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/>
      <c r="E27" s="45">
        <f t="shared" si="1"/>
        <v>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/>
      <c r="M27" s="45">
        <f t="shared" si="3"/>
        <v>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/>
      <c r="E28" s="45">
        <f t="shared" si="1"/>
        <v>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/>
      <c r="M28" s="45">
        <f t="shared" si="3"/>
        <v>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/>
      <c r="E29" s="45">
        <f t="shared" si="1"/>
        <v>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/>
      <c r="M29" s="45">
        <f t="shared" si="3"/>
        <v>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/>
      <c r="E30" s="45">
        <f t="shared" si="1"/>
        <v>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/>
      <c r="M30" s="45">
        <f t="shared" si="3"/>
        <v>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/>
      <c r="E31" s="45">
        <f t="shared" si="1"/>
        <v>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/>
      <c r="M31" s="45">
        <f t="shared" si="3"/>
        <v>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/>
      <c r="E32" s="45">
        <f t="shared" si="1"/>
        <v>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/>
      <c r="M32" s="45">
        <f t="shared" si="3"/>
        <v>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/>
      <c r="E33" s="45">
        <f t="shared" si="1"/>
        <v>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/>
      <c r="M33" s="45">
        <f t="shared" si="3"/>
        <v>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/>
      <c r="E34" s="45">
        <f t="shared" si="1"/>
        <v>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/>
      <c r="M34" s="45">
        <f t="shared" si="3"/>
        <v>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/>
      <c r="E35" s="45">
        <f t="shared" si="1"/>
        <v>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/>
      <c r="M35" s="45">
        <f t="shared" si="3"/>
        <v>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/>
      <c r="E36" s="45">
        <f t="shared" si="1"/>
        <v>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/>
      <c r="M36" s="45">
        <f t="shared" si="3"/>
        <v>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/>
      <c r="E37" s="45">
        <f t="shared" si="1"/>
        <v>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/>
      <c r="M37" s="45">
        <f t="shared" si="3"/>
        <v>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/>
      <c r="E38" s="45">
        <f t="shared" si="1"/>
        <v>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/>
      <c r="M38" s="45">
        <f t="shared" si="3"/>
        <v>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/>
      <c r="E39" s="45">
        <f t="shared" si="1"/>
        <v>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45"/>
      <c r="E40" s="45">
        <f t="shared" si="1"/>
        <v>0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45"/>
      <c r="E41" s="45">
        <f t="shared" si="1"/>
        <v>0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20CF-6B4D-4607-A0B4-2385A0B0D7C8}">
  <dimension ref="A1:U75"/>
  <sheetViews>
    <sheetView workbookViewId="0">
      <selection activeCell="D21" sqref="D21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15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>
        <f>C10</f>
        <v>0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/>
      <c r="E16" s="45">
        <f>D16*100</f>
        <v>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/>
      <c r="M16" s="45">
        <f>L16*100</f>
        <v>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/>
      <c r="E17" s="45">
        <f t="shared" ref="E17:E41" si="1">D17*100</f>
        <v>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/>
      <c r="M17" s="45">
        <f t="shared" ref="M17:M41" si="3">L17*100</f>
        <v>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/>
      <c r="E18" s="45">
        <f t="shared" si="1"/>
        <v>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/>
      <c r="M18" s="45">
        <f t="shared" si="3"/>
        <v>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/>
      <c r="E19" s="45">
        <f t="shared" si="1"/>
        <v>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/>
      <c r="M19" s="45">
        <f t="shared" si="3"/>
        <v>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/>
      <c r="E20" s="45">
        <f t="shared" si="1"/>
        <v>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/>
      <c r="M20" s="45">
        <f t="shared" si="3"/>
        <v>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/>
      <c r="E21" s="45">
        <f t="shared" si="1"/>
        <v>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/>
      <c r="M21" s="45">
        <f t="shared" si="3"/>
        <v>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2"/>
      <c r="E22" s="45">
        <f t="shared" si="1"/>
        <v>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2"/>
      <c r="M22" s="45">
        <f t="shared" si="3"/>
        <v>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2"/>
      <c r="E23" s="45">
        <f t="shared" si="1"/>
        <v>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2"/>
      <c r="M23" s="45">
        <f t="shared" si="3"/>
        <v>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/>
      <c r="E24" s="45">
        <f t="shared" si="1"/>
        <v>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/>
      <c r="M24" s="45">
        <f t="shared" si="3"/>
        <v>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/>
      <c r="E25" s="45">
        <f t="shared" si="1"/>
        <v>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/>
      <c r="M25" s="45">
        <f t="shared" si="3"/>
        <v>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/>
      <c r="E26" s="45">
        <f t="shared" si="1"/>
        <v>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/>
      <c r="M26" s="45">
        <f t="shared" si="3"/>
        <v>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/>
      <c r="E27" s="45">
        <f t="shared" si="1"/>
        <v>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/>
      <c r="M27" s="45">
        <f t="shared" si="3"/>
        <v>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/>
      <c r="E28" s="45">
        <f t="shared" si="1"/>
        <v>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/>
      <c r="M28" s="45">
        <f t="shared" si="3"/>
        <v>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/>
      <c r="E29" s="45">
        <f t="shared" si="1"/>
        <v>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/>
      <c r="M29" s="45">
        <f t="shared" si="3"/>
        <v>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/>
      <c r="E30" s="45">
        <f t="shared" si="1"/>
        <v>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/>
      <c r="M30" s="45">
        <f t="shared" si="3"/>
        <v>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/>
      <c r="E31" s="45">
        <f t="shared" si="1"/>
        <v>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/>
      <c r="M31" s="45">
        <f t="shared" si="3"/>
        <v>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/>
      <c r="E32" s="45">
        <f t="shared" si="1"/>
        <v>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/>
      <c r="M32" s="45">
        <f t="shared" si="3"/>
        <v>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/>
      <c r="E33" s="45">
        <f t="shared" si="1"/>
        <v>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/>
      <c r="M33" s="45">
        <f t="shared" si="3"/>
        <v>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/>
      <c r="E34" s="45">
        <f t="shared" si="1"/>
        <v>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/>
      <c r="M34" s="45">
        <f t="shared" si="3"/>
        <v>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/>
      <c r="E35" s="45">
        <f t="shared" si="1"/>
        <v>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/>
      <c r="M35" s="45">
        <f t="shared" si="3"/>
        <v>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/>
      <c r="E36" s="45">
        <f t="shared" si="1"/>
        <v>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/>
      <c r="M36" s="45">
        <f t="shared" si="3"/>
        <v>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/>
      <c r="E37" s="45">
        <f t="shared" si="1"/>
        <v>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/>
      <c r="M37" s="45">
        <f t="shared" si="3"/>
        <v>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/>
      <c r="E38" s="45">
        <f t="shared" si="1"/>
        <v>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/>
      <c r="M38" s="45">
        <f t="shared" si="3"/>
        <v>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/>
      <c r="E39" s="45">
        <f t="shared" si="1"/>
        <v>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45"/>
      <c r="E40" s="45">
        <f t="shared" si="1"/>
        <v>0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45"/>
      <c r="E41" s="45">
        <f t="shared" si="1"/>
        <v>0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C2AF-8314-4034-A4C5-FDA1A69DEB12}">
  <dimension ref="A1:U75"/>
  <sheetViews>
    <sheetView workbookViewId="0">
      <selection activeCell="C8" sqref="C8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>
        <v>103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438</v>
      </c>
      <c r="D7" s="19" t="s">
        <v>17</v>
      </c>
      <c r="E7" s="18" t="s">
        <v>439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15</v>
      </c>
      <c r="L7" s="19" t="s">
        <v>17</v>
      </c>
      <c r="M7" s="18" t="s">
        <v>440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84">
        <v>44294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67">
        <v>0.44791666666666669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417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Fauzi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>
        <v>0.90500000000000003</v>
      </c>
      <c r="D12" s="107"/>
      <c r="E12" s="130" t="s">
        <v>31</v>
      </c>
      <c r="F12" s="130"/>
      <c r="G12" s="50">
        <f>(141.5/C12)-131.5</f>
        <v>24.853591160220986</v>
      </c>
      <c r="H12" s="36"/>
      <c r="I12" s="129" t="s">
        <v>30</v>
      </c>
      <c r="J12" s="130"/>
      <c r="K12" s="136" t="s">
        <v>45</v>
      </c>
      <c r="L12" s="136"/>
      <c r="M12" s="130" t="s">
        <v>31</v>
      </c>
      <c r="N12" s="130"/>
      <c r="O12" s="51" t="s">
        <v>45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>
        <v>1.4</v>
      </c>
      <c r="E16" s="45">
        <f>D16*100</f>
        <v>140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 t="s">
        <v>45</v>
      </c>
      <c r="M16" s="45" t="s">
        <v>45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>
        <v>1.4</v>
      </c>
      <c r="E17" s="45">
        <f t="shared" ref="E17:E41" si="1">D17*100</f>
        <v>140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 t="s">
        <v>45</v>
      </c>
      <c r="M17" s="45" t="s">
        <v>45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1.4</v>
      </c>
      <c r="E18" s="45">
        <f t="shared" si="1"/>
        <v>140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 t="s">
        <v>45</v>
      </c>
      <c r="M18" s="45" t="s">
        <v>45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>
        <v>1.5</v>
      </c>
      <c r="E19" s="45">
        <f t="shared" si="1"/>
        <v>150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 t="s">
        <v>45</v>
      </c>
      <c r="M19" s="45" t="s">
        <v>45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>
        <v>1.5</v>
      </c>
      <c r="E20" s="45">
        <f t="shared" si="1"/>
        <v>150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 t="s">
        <v>45</v>
      </c>
      <c r="M20" s="45" t="s">
        <v>45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>
        <v>1.6</v>
      </c>
      <c r="E21" s="45">
        <f t="shared" si="1"/>
        <v>160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 t="s">
        <v>45</v>
      </c>
      <c r="M21" s="45" t="s">
        <v>45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2">
        <v>1.7</v>
      </c>
      <c r="E22" s="45">
        <f t="shared" si="1"/>
        <v>170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5" t="s">
        <v>45</v>
      </c>
      <c r="M22" s="45" t="s">
        <v>45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2">
        <v>1.7</v>
      </c>
      <c r="E23" s="45">
        <f t="shared" si="1"/>
        <v>170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5" t="s">
        <v>45</v>
      </c>
      <c r="M23" s="45" t="s">
        <v>45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>
        <v>1.8</v>
      </c>
      <c r="E24" s="45">
        <f t="shared" si="1"/>
        <v>180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 t="s">
        <v>45</v>
      </c>
      <c r="M24" s="45" t="s">
        <v>45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1.9</v>
      </c>
      <c r="E25" s="45">
        <f t="shared" si="1"/>
        <v>190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 t="s">
        <v>45</v>
      </c>
      <c r="M25" s="45" t="s">
        <v>45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>
        <v>1.9</v>
      </c>
      <c r="E26" s="45">
        <f t="shared" si="1"/>
        <v>190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 t="s">
        <v>45</v>
      </c>
      <c r="M26" s="45" t="s">
        <v>45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>
        <v>2</v>
      </c>
      <c r="E27" s="45">
        <f t="shared" si="1"/>
        <v>200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 t="s">
        <v>45</v>
      </c>
      <c r="M27" s="45" t="s">
        <v>45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2.1</v>
      </c>
      <c r="E28" s="45">
        <f t="shared" si="1"/>
        <v>210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 t="s">
        <v>45</v>
      </c>
      <c r="M28" s="45" t="s">
        <v>45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>
        <v>2.2000000000000002</v>
      </c>
      <c r="E29" s="45">
        <f t="shared" si="1"/>
        <v>220.00000000000003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 t="s">
        <v>45</v>
      </c>
      <c r="M29" s="45" t="s">
        <v>45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>
        <v>2.4</v>
      </c>
      <c r="E30" s="45">
        <f t="shared" si="1"/>
        <v>240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 t="s">
        <v>45</v>
      </c>
      <c r="M30" s="45" t="s">
        <v>45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>
        <v>2.5</v>
      </c>
      <c r="E31" s="45">
        <f t="shared" si="1"/>
        <v>250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 t="s">
        <v>45</v>
      </c>
      <c r="M31" s="45" t="s">
        <v>45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>
        <v>2.6</v>
      </c>
      <c r="E32" s="45">
        <f t="shared" si="1"/>
        <v>260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 t="s">
        <v>45</v>
      </c>
      <c r="M32" s="45" t="s">
        <v>45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2.8</v>
      </c>
      <c r="E33" s="45">
        <f t="shared" si="1"/>
        <v>280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 t="s">
        <v>45</v>
      </c>
      <c r="M33" s="45" t="s">
        <v>45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>
        <v>2.9</v>
      </c>
      <c r="E34" s="45">
        <f t="shared" si="1"/>
        <v>290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 t="s">
        <v>45</v>
      </c>
      <c r="M34" s="45" t="s">
        <v>45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>
        <v>3.1</v>
      </c>
      <c r="E35" s="45">
        <f t="shared" si="1"/>
        <v>310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 t="s">
        <v>45</v>
      </c>
      <c r="M35" s="45" t="s">
        <v>45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3.3</v>
      </c>
      <c r="E36" s="45">
        <f t="shared" si="1"/>
        <v>330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 t="s">
        <v>45</v>
      </c>
      <c r="M36" s="45" t="s">
        <v>45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>
        <v>3.5</v>
      </c>
      <c r="E37" s="45">
        <f t="shared" si="1"/>
        <v>350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 t="s">
        <v>45</v>
      </c>
      <c r="M37" s="45" t="s">
        <v>45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3.8</v>
      </c>
      <c r="E38" s="45">
        <f t="shared" si="1"/>
        <v>380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 t="s">
        <v>45</v>
      </c>
      <c r="M38" s="45" t="s">
        <v>45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4</v>
      </c>
      <c r="E39" s="45">
        <f t="shared" si="1"/>
        <v>400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 t="s">
        <v>45</v>
      </c>
      <c r="M39" s="45" t="s">
        <v>45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45"/>
      <c r="E40" s="45">
        <f t="shared" si="1"/>
        <v>0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45" t="s">
        <v>45</v>
      </c>
      <c r="M40" s="45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45"/>
      <c r="E41" s="45">
        <f t="shared" si="1"/>
        <v>0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45" t="s">
        <v>45</v>
      </c>
      <c r="M41" s="45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42" t="s">
        <v>424</v>
      </c>
      <c r="K43" s="143"/>
      <c r="L43" s="143"/>
      <c r="M43" s="143"/>
      <c r="N43" s="143"/>
      <c r="O43" s="144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ADBB-1A0B-48B5-AB6D-34AC43F10C51}">
  <dimension ref="A1:U75"/>
  <sheetViews>
    <sheetView tabSelected="1" workbookViewId="0">
      <selection activeCell="K8" sqref="K8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109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111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110</v>
      </c>
      <c r="D7" s="19" t="s">
        <v>17</v>
      </c>
      <c r="E7" s="18" t="s">
        <v>80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112</v>
      </c>
      <c r="L7" s="19" t="s">
        <v>17</v>
      </c>
      <c r="M7" s="18" t="s">
        <v>84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113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113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114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117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31" t="s">
        <v>45</v>
      </c>
      <c r="D12" s="107"/>
      <c r="E12" s="130" t="s">
        <v>31</v>
      </c>
      <c r="F12" s="130"/>
      <c r="G12" s="55" t="s">
        <v>45</v>
      </c>
      <c r="H12" s="36"/>
      <c r="I12" s="129" t="s">
        <v>30</v>
      </c>
      <c r="J12" s="130"/>
      <c r="K12" s="139">
        <v>0.91</v>
      </c>
      <c r="L12" s="139"/>
      <c r="M12" s="130" t="s">
        <v>31</v>
      </c>
      <c r="N12" s="130"/>
      <c r="O12" s="50">
        <f>(141.5/K12)-131.5</f>
        <v>23.994505494505489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56" t="s">
        <v>45</v>
      </c>
      <c r="E16" s="56" t="s">
        <v>45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6">
        <v>2.2000000000000002</v>
      </c>
      <c r="M16" s="45">
        <f>L16*100</f>
        <v>220.00000000000003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56" t="s">
        <v>45</v>
      </c>
      <c r="E17" s="56" t="s">
        <v>45</v>
      </c>
      <c r="F17" s="85"/>
      <c r="G17" s="86"/>
      <c r="H17" s="35"/>
      <c r="I17" s="26">
        <v>2</v>
      </c>
      <c r="J17" s="24">
        <v>59</v>
      </c>
      <c r="K17" s="24">
        <f t="shared" ref="K17:K41" si="1">(9/5)*J17+32</f>
        <v>138.19999999999999</v>
      </c>
      <c r="L17" s="46">
        <v>2.2000000000000002</v>
      </c>
      <c r="M17" s="45">
        <f t="shared" ref="M17:M39" si="2">L17*100</f>
        <v>220.00000000000003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56" t="s">
        <v>45</v>
      </c>
      <c r="E18" s="56" t="s">
        <v>45</v>
      </c>
      <c r="F18" s="85"/>
      <c r="G18" s="86"/>
      <c r="H18" s="35"/>
      <c r="I18" s="26">
        <v>3</v>
      </c>
      <c r="J18" s="24">
        <v>58</v>
      </c>
      <c r="K18" s="24">
        <f t="shared" si="1"/>
        <v>136.4</v>
      </c>
      <c r="L18" s="46">
        <v>2.2999999999999998</v>
      </c>
      <c r="M18" s="45">
        <f t="shared" si="2"/>
        <v>229.99999999999997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56" t="s">
        <v>45</v>
      </c>
      <c r="E19" s="56" t="s">
        <v>45</v>
      </c>
      <c r="F19" s="85"/>
      <c r="G19" s="86"/>
      <c r="H19" s="35"/>
      <c r="I19" s="26">
        <v>4</v>
      </c>
      <c r="J19" s="24">
        <v>57</v>
      </c>
      <c r="K19" s="24">
        <f t="shared" si="1"/>
        <v>134.60000000000002</v>
      </c>
      <c r="L19" s="46">
        <v>2.4</v>
      </c>
      <c r="M19" s="45">
        <f t="shared" si="2"/>
        <v>240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56" t="s">
        <v>45</v>
      </c>
      <c r="E20" s="56" t="s">
        <v>45</v>
      </c>
      <c r="F20" s="85"/>
      <c r="G20" s="86"/>
      <c r="H20" s="35"/>
      <c r="I20" s="26">
        <v>5</v>
      </c>
      <c r="J20" s="24">
        <v>56</v>
      </c>
      <c r="K20" s="24">
        <f t="shared" si="1"/>
        <v>132.80000000000001</v>
      </c>
      <c r="L20" s="46">
        <v>2.5</v>
      </c>
      <c r="M20" s="45">
        <f t="shared" si="2"/>
        <v>250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56" t="s">
        <v>45</v>
      </c>
      <c r="E21" s="56" t="s">
        <v>45</v>
      </c>
      <c r="F21" s="85"/>
      <c r="G21" s="86"/>
      <c r="H21" s="35"/>
      <c r="I21" s="26">
        <v>6</v>
      </c>
      <c r="J21" s="24">
        <v>55</v>
      </c>
      <c r="K21" s="24">
        <f t="shared" si="1"/>
        <v>131</v>
      </c>
      <c r="L21" s="46">
        <v>2.6</v>
      </c>
      <c r="M21" s="45">
        <f t="shared" si="2"/>
        <v>260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56" t="s">
        <v>45</v>
      </c>
      <c r="E22" s="56" t="s">
        <v>45</v>
      </c>
      <c r="F22" s="85"/>
      <c r="G22" s="86"/>
      <c r="H22" s="35"/>
      <c r="I22" s="26">
        <v>7</v>
      </c>
      <c r="J22" s="24">
        <v>54</v>
      </c>
      <c r="K22" s="24">
        <f t="shared" si="1"/>
        <v>129.19999999999999</v>
      </c>
      <c r="L22" s="58">
        <v>2.6</v>
      </c>
      <c r="M22" s="45">
        <f t="shared" si="2"/>
        <v>260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56" t="s">
        <v>45</v>
      </c>
      <c r="E23" s="56" t="s">
        <v>45</v>
      </c>
      <c r="F23" s="85"/>
      <c r="G23" s="86"/>
      <c r="H23" s="35"/>
      <c r="I23" s="26">
        <v>8</v>
      </c>
      <c r="J23" s="24">
        <v>53</v>
      </c>
      <c r="K23" s="24">
        <f t="shared" si="1"/>
        <v>127.4</v>
      </c>
      <c r="L23" s="58">
        <v>2.7</v>
      </c>
      <c r="M23" s="45">
        <f t="shared" si="2"/>
        <v>270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56" t="s">
        <v>45</v>
      </c>
      <c r="E24" s="56" t="s">
        <v>45</v>
      </c>
      <c r="F24" s="85"/>
      <c r="G24" s="86"/>
      <c r="H24" s="35"/>
      <c r="I24" s="26">
        <v>9</v>
      </c>
      <c r="J24" s="24">
        <v>52</v>
      </c>
      <c r="K24" s="24">
        <f t="shared" si="1"/>
        <v>125.60000000000001</v>
      </c>
      <c r="L24" s="46">
        <v>2.8</v>
      </c>
      <c r="M24" s="45">
        <f t="shared" si="2"/>
        <v>280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56" t="s">
        <v>45</v>
      </c>
      <c r="E25" s="56" t="s">
        <v>45</v>
      </c>
      <c r="F25" s="85"/>
      <c r="G25" s="86"/>
      <c r="H25" s="35"/>
      <c r="I25" s="26">
        <v>10</v>
      </c>
      <c r="J25" s="24">
        <v>51</v>
      </c>
      <c r="K25" s="24">
        <f t="shared" si="1"/>
        <v>123.8</v>
      </c>
      <c r="L25" s="46">
        <v>2.9</v>
      </c>
      <c r="M25" s="45">
        <f t="shared" si="2"/>
        <v>290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56" t="s">
        <v>45</v>
      </c>
      <c r="E26" s="56" t="s">
        <v>45</v>
      </c>
      <c r="F26" s="85"/>
      <c r="G26" s="86"/>
      <c r="H26" s="35"/>
      <c r="I26" s="26">
        <v>11</v>
      </c>
      <c r="J26" s="24">
        <v>50</v>
      </c>
      <c r="K26" s="24">
        <f t="shared" si="1"/>
        <v>122</v>
      </c>
      <c r="L26" s="46">
        <v>3</v>
      </c>
      <c r="M26" s="45">
        <f t="shared" si="2"/>
        <v>300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56" t="s">
        <v>45</v>
      </c>
      <c r="E27" s="56" t="s">
        <v>45</v>
      </c>
      <c r="F27" s="85"/>
      <c r="G27" s="86"/>
      <c r="H27" s="35"/>
      <c r="I27" s="26">
        <v>12</v>
      </c>
      <c r="J27" s="24">
        <v>49</v>
      </c>
      <c r="K27" s="24">
        <f t="shared" si="1"/>
        <v>120.2</v>
      </c>
      <c r="L27" s="46">
        <v>3.1</v>
      </c>
      <c r="M27" s="45">
        <f t="shared" si="2"/>
        <v>310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56" t="s">
        <v>45</v>
      </c>
      <c r="E28" s="56" t="s">
        <v>45</v>
      </c>
      <c r="F28" s="85"/>
      <c r="G28" s="86"/>
      <c r="H28" s="35"/>
      <c r="I28" s="26">
        <v>13</v>
      </c>
      <c r="J28" s="24">
        <v>48</v>
      </c>
      <c r="K28" s="24">
        <f t="shared" si="1"/>
        <v>118.4</v>
      </c>
      <c r="L28" s="46">
        <v>3.2</v>
      </c>
      <c r="M28" s="45">
        <f t="shared" si="2"/>
        <v>320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56" t="s">
        <v>45</v>
      </c>
      <c r="E29" s="56" t="s">
        <v>45</v>
      </c>
      <c r="F29" s="85"/>
      <c r="G29" s="86"/>
      <c r="H29" s="35"/>
      <c r="I29" s="26">
        <v>14</v>
      </c>
      <c r="J29" s="24">
        <v>47</v>
      </c>
      <c r="K29" s="24">
        <f t="shared" si="1"/>
        <v>116.60000000000001</v>
      </c>
      <c r="L29" s="46">
        <v>3.3</v>
      </c>
      <c r="M29" s="45">
        <f t="shared" si="2"/>
        <v>330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56" t="s">
        <v>45</v>
      </c>
      <c r="E30" s="56" t="s">
        <v>45</v>
      </c>
      <c r="F30" s="85"/>
      <c r="G30" s="86"/>
      <c r="H30" s="35"/>
      <c r="I30" s="26">
        <v>15</v>
      </c>
      <c r="J30" s="24">
        <v>46</v>
      </c>
      <c r="K30" s="24">
        <f t="shared" si="1"/>
        <v>114.8</v>
      </c>
      <c r="L30" s="46">
        <v>3.5</v>
      </c>
      <c r="M30" s="45">
        <f t="shared" si="2"/>
        <v>350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56" t="s">
        <v>45</v>
      </c>
      <c r="E31" s="56" t="s">
        <v>45</v>
      </c>
      <c r="F31" s="85"/>
      <c r="G31" s="86"/>
      <c r="H31" s="35"/>
      <c r="I31" s="26">
        <v>16</v>
      </c>
      <c r="J31" s="24">
        <v>45</v>
      </c>
      <c r="K31" s="24">
        <f t="shared" si="1"/>
        <v>113</v>
      </c>
      <c r="L31" s="46">
        <v>3.7</v>
      </c>
      <c r="M31" s="45">
        <f t="shared" si="2"/>
        <v>370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56" t="s">
        <v>45</v>
      </c>
      <c r="E32" s="56" t="s">
        <v>45</v>
      </c>
      <c r="F32" s="85"/>
      <c r="G32" s="86"/>
      <c r="H32" s="35"/>
      <c r="I32" s="26">
        <v>17</v>
      </c>
      <c r="J32" s="24">
        <v>44</v>
      </c>
      <c r="K32" s="24">
        <f t="shared" si="1"/>
        <v>111.2</v>
      </c>
      <c r="L32" s="46">
        <v>3.8</v>
      </c>
      <c r="M32" s="45">
        <f t="shared" si="2"/>
        <v>380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56" t="s">
        <v>45</v>
      </c>
      <c r="E33" s="56" t="s">
        <v>45</v>
      </c>
      <c r="F33" s="85"/>
      <c r="G33" s="86"/>
      <c r="H33" s="35"/>
      <c r="I33" s="26">
        <v>18</v>
      </c>
      <c r="J33" s="24">
        <v>43</v>
      </c>
      <c r="K33" s="24">
        <f t="shared" si="1"/>
        <v>109.4</v>
      </c>
      <c r="L33" s="46">
        <v>4</v>
      </c>
      <c r="M33" s="45">
        <f t="shared" si="2"/>
        <v>400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56" t="s">
        <v>45</v>
      </c>
      <c r="E34" s="56" t="s">
        <v>45</v>
      </c>
      <c r="F34" s="85"/>
      <c r="G34" s="86"/>
      <c r="H34" s="35"/>
      <c r="I34" s="26">
        <v>19</v>
      </c>
      <c r="J34" s="24">
        <v>42</v>
      </c>
      <c r="K34" s="24">
        <f t="shared" si="1"/>
        <v>107.60000000000001</v>
      </c>
      <c r="L34" s="46">
        <v>4.2</v>
      </c>
      <c r="M34" s="45">
        <f t="shared" si="2"/>
        <v>420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56" t="s">
        <v>45</v>
      </c>
      <c r="E35" s="56" t="s">
        <v>45</v>
      </c>
      <c r="F35" s="85"/>
      <c r="G35" s="86"/>
      <c r="H35" s="35"/>
      <c r="I35" s="26">
        <v>20</v>
      </c>
      <c r="J35" s="24">
        <v>41</v>
      </c>
      <c r="K35" s="24">
        <f t="shared" si="1"/>
        <v>105.8</v>
      </c>
      <c r="L35" s="46">
        <v>4.4000000000000004</v>
      </c>
      <c r="M35" s="45">
        <f t="shared" si="2"/>
        <v>440.00000000000006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56" t="s">
        <v>45</v>
      </c>
      <c r="E36" s="56" t="s">
        <v>45</v>
      </c>
      <c r="F36" s="85"/>
      <c r="G36" s="86"/>
      <c r="H36" s="35"/>
      <c r="I36" s="26">
        <v>21</v>
      </c>
      <c r="J36" s="24">
        <v>40</v>
      </c>
      <c r="K36" s="24">
        <f t="shared" si="1"/>
        <v>104</v>
      </c>
      <c r="L36" s="46">
        <v>4.5999999999999996</v>
      </c>
      <c r="M36" s="45">
        <f t="shared" si="2"/>
        <v>459.99999999999994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56" t="s">
        <v>45</v>
      </c>
      <c r="E37" s="56" t="s">
        <v>45</v>
      </c>
      <c r="F37" s="85"/>
      <c r="G37" s="86"/>
      <c r="H37" s="35"/>
      <c r="I37" s="26">
        <v>22</v>
      </c>
      <c r="J37" s="24">
        <v>39</v>
      </c>
      <c r="K37" s="24">
        <f t="shared" si="1"/>
        <v>102.2</v>
      </c>
      <c r="L37" s="46">
        <v>5</v>
      </c>
      <c r="M37" s="45">
        <f t="shared" si="2"/>
        <v>500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56" t="s">
        <v>45</v>
      </c>
      <c r="E38" s="56" t="s">
        <v>45</v>
      </c>
      <c r="F38" s="85"/>
      <c r="G38" s="86"/>
      <c r="H38" s="35"/>
      <c r="I38" s="26">
        <v>23</v>
      </c>
      <c r="J38" s="24">
        <v>38</v>
      </c>
      <c r="K38" s="24">
        <f t="shared" si="1"/>
        <v>100.4</v>
      </c>
      <c r="L38" s="46">
        <v>5.7</v>
      </c>
      <c r="M38" s="45">
        <f t="shared" si="2"/>
        <v>570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56" t="s">
        <v>45</v>
      </c>
      <c r="E39" s="56" t="s">
        <v>45</v>
      </c>
      <c r="F39" s="85"/>
      <c r="G39" s="86"/>
      <c r="H39" s="35"/>
      <c r="I39" s="26">
        <v>24</v>
      </c>
      <c r="J39" s="24">
        <v>37</v>
      </c>
      <c r="K39" s="24">
        <f t="shared" si="1"/>
        <v>98.600000000000009</v>
      </c>
      <c r="L39" s="46">
        <v>6.6</v>
      </c>
      <c r="M39" s="45">
        <f t="shared" si="2"/>
        <v>660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1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1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2" t="s">
        <v>115</v>
      </c>
      <c r="C43" s="133"/>
      <c r="D43" s="133"/>
      <c r="E43" s="133"/>
      <c r="F43" s="133"/>
      <c r="G43" s="134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2" t="s">
        <v>116</v>
      </c>
      <c r="C44" s="133"/>
      <c r="D44" s="133"/>
      <c r="E44" s="133"/>
      <c r="F44" s="133"/>
      <c r="G44" s="134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BBC4-B283-43F2-84EE-E307AAE6D5A2}">
  <dimension ref="A1:U75"/>
  <sheetViews>
    <sheetView workbookViewId="0">
      <selection activeCell="B7" sqref="B7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15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>
        <f>C10</f>
        <v>0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/>
      <c r="E16" s="45">
        <f>D16*100</f>
        <v>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/>
      <c r="M16" s="45">
        <f>L16*100</f>
        <v>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/>
      <c r="E17" s="45">
        <f t="shared" ref="E17:E41" si="1">D17*100</f>
        <v>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/>
      <c r="M17" s="45">
        <f t="shared" ref="M17:M41" si="3">L17*100</f>
        <v>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/>
      <c r="E18" s="45">
        <f t="shared" si="1"/>
        <v>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/>
      <c r="M18" s="45">
        <f t="shared" si="3"/>
        <v>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/>
      <c r="E19" s="45">
        <f t="shared" si="1"/>
        <v>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/>
      <c r="M19" s="45">
        <f t="shared" si="3"/>
        <v>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/>
      <c r="E20" s="45">
        <f t="shared" si="1"/>
        <v>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/>
      <c r="M20" s="45">
        <f t="shared" si="3"/>
        <v>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/>
      <c r="E21" s="45">
        <f t="shared" si="1"/>
        <v>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/>
      <c r="M21" s="45">
        <f t="shared" si="3"/>
        <v>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2"/>
      <c r="E22" s="45">
        <f t="shared" si="1"/>
        <v>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2"/>
      <c r="M22" s="45">
        <f t="shared" si="3"/>
        <v>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2"/>
      <c r="E23" s="45">
        <f t="shared" si="1"/>
        <v>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2"/>
      <c r="M23" s="45">
        <f t="shared" si="3"/>
        <v>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/>
      <c r="E24" s="45">
        <f t="shared" si="1"/>
        <v>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/>
      <c r="M24" s="45">
        <f t="shared" si="3"/>
        <v>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/>
      <c r="E25" s="45">
        <f t="shared" si="1"/>
        <v>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/>
      <c r="M25" s="45">
        <f t="shared" si="3"/>
        <v>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/>
      <c r="E26" s="45">
        <f t="shared" si="1"/>
        <v>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/>
      <c r="M26" s="45">
        <f t="shared" si="3"/>
        <v>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/>
      <c r="E27" s="45">
        <f t="shared" si="1"/>
        <v>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/>
      <c r="M27" s="45">
        <f t="shared" si="3"/>
        <v>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/>
      <c r="E28" s="45">
        <f t="shared" si="1"/>
        <v>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/>
      <c r="M28" s="45">
        <f t="shared" si="3"/>
        <v>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/>
      <c r="E29" s="45">
        <f t="shared" si="1"/>
        <v>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/>
      <c r="M29" s="45">
        <f t="shared" si="3"/>
        <v>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/>
      <c r="E30" s="45">
        <f t="shared" si="1"/>
        <v>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/>
      <c r="M30" s="45">
        <f t="shared" si="3"/>
        <v>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/>
      <c r="E31" s="45">
        <f t="shared" si="1"/>
        <v>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/>
      <c r="M31" s="45">
        <f t="shared" si="3"/>
        <v>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/>
      <c r="E32" s="45">
        <f t="shared" si="1"/>
        <v>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/>
      <c r="M32" s="45">
        <f t="shared" si="3"/>
        <v>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/>
      <c r="E33" s="45">
        <f t="shared" si="1"/>
        <v>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/>
      <c r="M33" s="45">
        <f t="shared" si="3"/>
        <v>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/>
      <c r="E34" s="45">
        <f t="shared" si="1"/>
        <v>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/>
      <c r="M34" s="45">
        <f t="shared" si="3"/>
        <v>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/>
      <c r="E35" s="45">
        <f t="shared" si="1"/>
        <v>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/>
      <c r="M35" s="45">
        <f t="shared" si="3"/>
        <v>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/>
      <c r="E36" s="45">
        <f t="shared" si="1"/>
        <v>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/>
      <c r="M36" s="45">
        <f t="shared" si="3"/>
        <v>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/>
      <c r="E37" s="45">
        <f t="shared" si="1"/>
        <v>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/>
      <c r="M37" s="45">
        <f t="shared" si="3"/>
        <v>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/>
      <c r="E38" s="45">
        <f t="shared" si="1"/>
        <v>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/>
      <c r="M38" s="45">
        <f t="shared" si="3"/>
        <v>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/>
      <c r="E39" s="45">
        <f t="shared" si="1"/>
        <v>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45"/>
      <c r="E40" s="45">
        <f t="shared" si="1"/>
        <v>0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45"/>
      <c r="E41" s="45">
        <f t="shared" si="1"/>
        <v>0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7CD9-BC4D-4742-8FB5-CAE99DC2FA3A}">
  <dimension ref="A1:U75"/>
  <sheetViews>
    <sheetView workbookViewId="0">
      <selection activeCell="C8" sqref="C8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15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>
        <f>C10</f>
        <v>0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/>
      <c r="E16" s="45">
        <f>D16*100</f>
        <v>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/>
      <c r="M16" s="45">
        <f>L16*100</f>
        <v>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/>
      <c r="E17" s="45">
        <f t="shared" ref="E17:E41" si="1">D17*100</f>
        <v>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/>
      <c r="M17" s="45">
        <f t="shared" ref="M17:M41" si="3">L17*100</f>
        <v>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/>
      <c r="E18" s="45">
        <f t="shared" si="1"/>
        <v>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/>
      <c r="M18" s="45">
        <f t="shared" si="3"/>
        <v>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/>
      <c r="E19" s="45">
        <f t="shared" si="1"/>
        <v>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/>
      <c r="M19" s="45">
        <f t="shared" si="3"/>
        <v>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/>
      <c r="E20" s="45">
        <f t="shared" si="1"/>
        <v>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/>
      <c r="M20" s="45">
        <f t="shared" si="3"/>
        <v>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/>
      <c r="E21" s="45">
        <f t="shared" si="1"/>
        <v>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/>
      <c r="M21" s="45">
        <f t="shared" si="3"/>
        <v>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2"/>
      <c r="E22" s="45">
        <f t="shared" si="1"/>
        <v>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2"/>
      <c r="M22" s="45">
        <f t="shared" si="3"/>
        <v>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2"/>
      <c r="E23" s="45">
        <f t="shared" si="1"/>
        <v>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2"/>
      <c r="M23" s="45">
        <f t="shared" si="3"/>
        <v>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/>
      <c r="E24" s="45">
        <f t="shared" si="1"/>
        <v>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/>
      <c r="M24" s="45">
        <f t="shared" si="3"/>
        <v>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/>
      <c r="E25" s="45">
        <f t="shared" si="1"/>
        <v>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/>
      <c r="M25" s="45">
        <f t="shared" si="3"/>
        <v>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/>
      <c r="E26" s="45">
        <f t="shared" si="1"/>
        <v>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/>
      <c r="M26" s="45">
        <f t="shared" si="3"/>
        <v>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/>
      <c r="E27" s="45">
        <f t="shared" si="1"/>
        <v>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/>
      <c r="M27" s="45">
        <f t="shared" si="3"/>
        <v>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/>
      <c r="E28" s="45">
        <f t="shared" si="1"/>
        <v>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/>
      <c r="M28" s="45">
        <f t="shared" si="3"/>
        <v>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/>
      <c r="E29" s="45">
        <f t="shared" si="1"/>
        <v>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/>
      <c r="M29" s="45">
        <f t="shared" si="3"/>
        <v>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/>
      <c r="E30" s="45">
        <f t="shared" si="1"/>
        <v>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/>
      <c r="M30" s="45">
        <f t="shared" si="3"/>
        <v>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/>
      <c r="E31" s="45">
        <f t="shared" si="1"/>
        <v>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/>
      <c r="M31" s="45">
        <f t="shared" si="3"/>
        <v>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/>
      <c r="E32" s="45">
        <f t="shared" si="1"/>
        <v>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/>
      <c r="M32" s="45">
        <f t="shared" si="3"/>
        <v>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/>
      <c r="E33" s="45">
        <f t="shared" si="1"/>
        <v>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/>
      <c r="M33" s="45">
        <f t="shared" si="3"/>
        <v>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/>
      <c r="E34" s="45">
        <f t="shared" si="1"/>
        <v>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/>
      <c r="M34" s="45">
        <f t="shared" si="3"/>
        <v>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/>
      <c r="E35" s="45">
        <f t="shared" si="1"/>
        <v>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/>
      <c r="M35" s="45">
        <f t="shared" si="3"/>
        <v>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/>
      <c r="E36" s="45">
        <f t="shared" si="1"/>
        <v>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/>
      <c r="M36" s="45">
        <f t="shared" si="3"/>
        <v>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/>
      <c r="E37" s="45">
        <f t="shared" si="1"/>
        <v>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/>
      <c r="M37" s="45">
        <f t="shared" si="3"/>
        <v>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/>
      <c r="E38" s="45">
        <f t="shared" si="1"/>
        <v>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/>
      <c r="M38" s="45">
        <f t="shared" si="3"/>
        <v>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/>
      <c r="E39" s="45">
        <f t="shared" si="1"/>
        <v>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45"/>
      <c r="E40" s="45">
        <f t="shared" si="1"/>
        <v>0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45"/>
      <c r="E41" s="45">
        <f t="shared" si="1"/>
        <v>0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F3CC-702D-4D9F-9592-250D0B6CEAB0}">
  <dimension ref="A1:U75"/>
  <sheetViews>
    <sheetView workbookViewId="0">
      <selection activeCell="H1" sqref="H1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118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119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120</v>
      </c>
      <c r="D7" s="19" t="s">
        <v>17</v>
      </c>
      <c r="E7" s="18" t="s">
        <v>123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121</v>
      </c>
      <c r="L7" s="19" t="s">
        <v>17</v>
      </c>
      <c r="M7" s="18" t="s">
        <v>80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113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113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122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126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31" t="s">
        <v>45</v>
      </c>
      <c r="D12" s="107"/>
      <c r="E12" s="130" t="s">
        <v>31</v>
      </c>
      <c r="F12" s="130"/>
      <c r="G12" s="55" t="s">
        <v>45</v>
      </c>
      <c r="H12" s="36"/>
      <c r="I12" s="129" t="s">
        <v>30</v>
      </c>
      <c r="J12" s="130"/>
      <c r="K12" s="139">
        <v>0.91</v>
      </c>
      <c r="L12" s="139"/>
      <c r="M12" s="130" t="s">
        <v>31</v>
      </c>
      <c r="N12" s="130"/>
      <c r="O12" s="50">
        <f>(141.5/K12)-131.5</f>
        <v>23.994505494505489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>
        <v>1.6</v>
      </c>
      <c r="E16" s="45">
        <f>D16*100</f>
        <v>160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>
        <v>2.1</v>
      </c>
      <c r="M16" s="45">
        <f>L16*100</f>
        <v>210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>
        <v>1.7</v>
      </c>
      <c r="E17" s="45">
        <f t="shared" ref="E17:E39" si="1">D17*100</f>
        <v>170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>
        <v>2.2000000000000002</v>
      </c>
      <c r="M17" s="45">
        <f t="shared" ref="M17:M39" si="3">L17*100</f>
        <v>220.00000000000003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1.8</v>
      </c>
      <c r="E18" s="45">
        <f t="shared" si="1"/>
        <v>180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>
        <v>2.2999999999999998</v>
      </c>
      <c r="M18" s="45">
        <f t="shared" si="3"/>
        <v>229.99999999999997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>
        <v>1.8</v>
      </c>
      <c r="E19" s="45">
        <f t="shared" si="1"/>
        <v>180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>
        <v>2.2999999999999998</v>
      </c>
      <c r="M19" s="45">
        <f t="shared" si="3"/>
        <v>229.99999999999997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>
        <v>1.9</v>
      </c>
      <c r="E20" s="45">
        <f t="shared" si="1"/>
        <v>190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>
        <v>2.4</v>
      </c>
      <c r="M20" s="45">
        <f t="shared" si="3"/>
        <v>240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6">
        <v>2</v>
      </c>
      <c r="E21" s="45">
        <f t="shared" si="1"/>
        <v>200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>
        <v>2.4</v>
      </c>
      <c r="M21" s="45">
        <f t="shared" si="3"/>
        <v>240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6">
        <v>2</v>
      </c>
      <c r="E22" s="45">
        <f t="shared" si="1"/>
        <v>200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5">
        <v>2.5</v>
      </c>
      <c r="M22" s="45">
        <f t="shared" si="3"/>
        <v>250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5">
        <v>2.1</v>
      </c>
      <c r="E23" s="45">
        <f t="shared" si="1"/>
        <v>210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5">
        <v>2.6</v>
      </c>
      <c r="M23" s="45">
        <f t="shared" si="3"/>
        <v>260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>
        <v>2.2000000000000002</v>
      </c>
      <c r="E24" s="45">
        <f t="shared" si="1"/>
        <v>220.00000000000003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>
        <v>2.7</v>
      </c>
      <c r="M24" s="45">
        <f t="shared" si="3"/>
        <v>270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2.2999999999999998</v>
      </c>
      <c r="E25" s="45">
        <f t="shared" si="1"/>
        <v>229.99999999999997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>
        <v>2.8</v>
      </c>
      <c r="M25" s="45">
        <f t="shared" si="3"/>
        <v>280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>
        <v>2.4</v>
      </c>
      <c r="E26" s="45">
        <f t="shared" si="1"/>
        <v>240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>
        <v>2.9</v>
      </c>
      <c r="M26" s="45">
        <f t="shared" si="3"/>
        <v>290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>
        <v>2.6</v>
      </c>
      <c r="E27" s="45">
        <f t="shared" si="1"/>
        <v>260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6">
        <v>3</v>
      </c>
      <c r="M27" s="45">
        <f t="shared" si="3"/>
        <v>300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2.8</v>
      </c>
      <c r="E28" s="45">
        <f t="shared" si="1"/>
        <v>280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>
        <v>3.1</v>
      </c>
      <c r="M28" s="45">
        <f t="shared" si="3"/>
        <v>310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6">
        <v>3</v>
      </c>
      <c r="E29" s="45">
        <f t="shared" si="1"/>
        <v>300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>
        <v>3.3</v>
      </c>
      <c r="M29" s="45">
        <f t="shared" si="3"/>
        <v>330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>
        <v>3.1</v>
      </c>
      <c r="E30" s="45">
        <f t="shared" si="1"/>
        <v>310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>
        <v>3.5</v>
      </c>
      <c r="M30" s="45">
        <f t="shared" si="3"/>
        <v>350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>
        <v>3.2</v>
      </c>
      <c r="E31" s="45">
        <f t="shared" si="1"/>
        <v>320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>
        <v>3.7</v>
      </c>
      <c r="M31" s="45">
        <f t="shared" si="3"/>
        <v>370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>
        <v>3.4</v>
      </c>
      <c r="E32" s="45">
        <f t="shared" si="1"/>
        <v>340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>
        <v>3.9</v>
      </c>
      <c r="M32" s="45">
        <f t="shared" si="3"/>
        <v>390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3.7</v>
      </c>
      <c r="E33" s="45">
        <f t="shared" si="1"/>
        <v>370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>
        <v>4.0999999999999996</v>
      </c>
      <c r="M33" s="45">
        <f t="shared" si="3"/>
        <v>409.99999999999994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6">
        <v>4</v>
      </c>
      <c r="E34" s="45">
        <f t="shared" si="1"/>
        <v>400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>
        <v>4.3</v>
      </c>
      <c r="M34" s="45">
        <f t="shared" si="3"/>
        <v>430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>
        <v>4.3</v>
      </c>
      <c r="E35" s="45">
        <f t="shared" si="1"/>
        <v>430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>
        <v>4.5999999999999996</v>
      </c>
      <c r="M35" s="45">
        <f t="shared" si="3"/>
        <v>459.99999999999994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4.7</v>
      </c>
      <c r="E36" s="45">
        <f t="shared" si="1"/>
        <v>470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6">
        <v>5</v>
      </c>
      <c r="M36" s="45">
        <f t="shared" si="3"/>
        <v>500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>
        <v>5.2</v>
      </c>
      <c r="E37" s="45">
        <f t="shared" si="1"/>
        <v>520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>
        <v>5.4</v>
      </c>
      <c r="M37" s="45">
        <f t="shared" si="3"/>
        <v>540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5.7</v>
      </c>
      <c r="E38" s="45">
        <f t="shared" si="1"/>
        <v>570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>
        <v>5.8</v>
      </c>
      <c r="M38" s="45">
        <f t="shared" si="3"/>
        <v>580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6.2</v>
      </c>
      <c r="E39" s="45">
        <f t="shared" si="1"/>
        <v>620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>
        <v>6.2</v>
      </c>
      <c r="M39" s="45">
        <f t="shared" si="3"/>
        <v>620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2" t="s">
        <v>124</v>
      </c>
      <c r="C43" s="133"/>
      <c r="D43" s="133"/>
      <c r="E43" s="133"/>
      <c r="F43" s="133"/>
      <c r="G43" s="134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2" t="s">
        <v>125</v>
      </c>
      <c r="C44" s="133"/>
      <c r="D44" s="133"/>
      <c r="E44" s="133"/>
      <c r="F44" s="133"/>
      <c r="G44" s="134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pageSetup paperSize="9" orientation="portrait" horizontalDpi="4294967294" verticalDpi="0" copies="1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8389-7BB7-4C59-9BEC-A8C43FB2049C}">
  <dimension ref="A1:U75"/>
  <sheetViews>
    <sheetView workbookViewId="0">
      <selection activeCell="H1" sqref="H1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15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>
        <f>C10</f>
        <v>0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/>
      <c r="E16" s="45">
        <f>D16*100</f>
        <v>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/>
      <c r="M16" s="45">
        <f>L16*100</f>
        <v>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/>
      <c r="E17" s="45">
        <f t="shared" ref="E17:E41" si="1">D17*100</f>
        <v>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/>
      <c r="M17" s="45">
        <f t="shared" ref="M17:M41" si="3">L17*100</f>
        <v>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/>
      <c r="E18" s="45">
        <f t="shared" si="1"/>
        <v>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/>
      <c r="M18" s="45">
        <f t="shared" si="3"/>
        <v>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/>
      <c r="E19" s="45">
        <f t="shared" si="1"/>
        <v>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/>
      <c r="M19" s="45">
        <f t="shared" si="3"/>
        <v>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/>
      <c r="E20" s="45">
        <f t="shared" si="1"/>
        <v>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/>
      <c r="M20" s="45">
        <f t="shared" si="3"/>
        <v>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/>
      <c r="E21" s="45">
        <f t="shared" si="1"/>
        <v>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/>
      <c r="M21" s="45">
        <f t="shared" si="3"/>
        <v>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2"/>
      <c r="E22" s="45">
        <f t="shared" si="1"/>
        <v>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2"/>
      <c r="M22" s="45">
        <f t="shared" si="3"/>
        <v>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2"/>
      <c r="E23" s="45">
        <f t="shared" si="1"/>
        <v>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2"/>
      <c r="M23" s="45">
        <f t="shared" si="3"/>
        <v>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/>
      <c r="E24" s="45">
        <f t="shared" si="1"/>
        <v>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/>
      <c r="M24" s="45">
        <f t="shared" si="3"/>
        <v>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/>
      <c r="E25" s="45">
        <f t="shared" si="1"/>
        <v>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/>
      <c r="M25" s="45">
        <f t="shared" si="3"/>
        <v>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/>
      <c r="E26" s="45">
        <f t="shared" si="1"/>
        <v>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/>
      <c r="M26" s="45">
        <f t="shared" si="3"/>
        <v>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/>
      <c r="E27" s="45">
        <f t="shared" si="1"/>
        <v>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/>
      <c r="M27" s="45">
        <f t="shared" si="3"/>
        <v>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/>
      <c r="E28" s="45">
        <f t="shared" si="1"/>
        <v>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/>
      <c r="M28" s="45">
        <f t="shared" si="3"/>
        <v>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/>
      <c r="E29" s="45">
        <f t="shared" si="1"/>
        <v>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/>
      <c r="M29" s="45">
        <f t="shared" si="3"/>
        <v>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/>
      <c r="E30" s="45">
        <f t="shared" si="1"/>
        <v>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/>
      <c r="M30" s="45">
        <f t="shared" si="3"/>
        <v>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/>
      <c r="E31" s="45">
        <f t="shared" si="1"/>
        <v>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/>
      <c r="M31" s="45">
        <f t="shared" si="3"/>
        <v>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/>
      <c r="E32" s="45">
        <f t="shared" si="1"/>
        <v>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/>
      <c r="M32" s="45">
        <f t="shared" si="3"/>
        <v>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/>
      <c r="E33" s="45">
        <f t="shared" si="1"/>
        <v>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/>
      <c r="M33" s="45">
        <f t="shared" si="3"/>
        <v>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/>
      <c r="E34" s="45">
        <f t="shared" si="1"/>
        <v>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/>
      <c r="M34" s="45">
        <f t="shared" si="3"/>
        <v>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/>
      <c r="E35" s="45">
        <f t="shared" si="1"/>
        <v>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/>
      <c r="M35" s="45">
        <f t="shared" si="3"/>
        <v>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/>
      <c r="E36" s="45">
        <f t="shared" si="1"/>
        <v>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/>
      <c r="M36" s="45">
        <f t="shared" si="3"/>
        <v>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/>
      <c r="E37" s="45">
        <f t="shared" si="1"/>
        <v>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/>
      <c r="M37" s="45">
        <f t="shared" si="3"/>
        <v>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/>
      <c r="E38" s="45">
        <f t="shared" si="1"/>
        <v>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/>
      <c r="M38" s="45">
        <f t="shared" si="3"/>
        <v>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/>
      <c r="E39" s="45">
        <f t="shared" si="1"/>
        <v>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45"/>
      <c r="E40" s="45">
        <f t="shared" si="1"/>
        <v>0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45"/>
      <c r="E41" s="45">
        <f t="shared" si="1"/>
        <v>0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E0EB-F107-427A-BBE5-951DEF22AE07}">
  <dimension ref="A1:U75"/>
  <sheetViews>
    <sheetView topLeftCell="A3" workbookViewId="0">
      <selection activeCell="C8" sqref="C8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217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220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218</v>
      </c>
      <c r="D7" s="19" t="s">
        <v>17</v>
      </c>
      <c r="E7" s="18" t="s">
        <v>198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221</v>
      </c>
      <c r="L7" s="19" t="s">
        <v>17</v>
      </c>
      <c r="M7" s="18" t="s">
        <v>123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206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17-5-21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219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224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31" t="s">
        <v>45</v>
      </c>
      <c r="D12" s="107"/>
      <c r="E12" s="130" t="s">
        <v>31</v>
      </c>
      <c r="F12" s="130"/>
      <c r="G12" s="64" t="s">
        <v>45</v>
      </c>
      <c r="H12" s="36"/>
      <c r="I12" s="129" t="s">
        <v>30</v>
      </c>
      <c r="J12" s="130"/>
      <c r="K12" s="140" t="s">
        <v>45</v>
      </c>
      <c r="L12" s="136"/>
      <c r="M12" s="130" t="s">
        <v>31</v>
      </c>
      <c r="N12" s="130"/>
      <c r="O12" s="51" t="s">
        <v>45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56" t="s">
        <v>45</v>
      </c>
      <c r="E16" s="56" t="s">
        <v>45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6">
        <v>3</v>
      </c>
      <c r="M16" s="45">
        <f>L16*100</f>
        <v>300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56" t="s">
        <v>45</v>
      </c>
      <c r="E17" s="56" t="s">
        <v>45</v>
      </c>
      <c r="F17" s="85"/>
      <c r="G17" s="86"/>
      <c r="H17" s="35"/>
      <c r="I17" s="26">
        <v>2</v>
      </c>
      <c r="J17" s="24">
        <v>59</v>
      </c>
      <c r="K17" s="24">
        <f t="shared" ref="K17:K41" si="1">(9/5)*J17+32</f>
        <v>138.19999999999999</v>
      </c>
      <c r="L17" s="45">
        <v>3.1</v>
      </c>
      <c r="M17" s="45">
        <f t="shared" ref="M17:M39" si="2">L17*100</f>
        <v>310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56" t="s">
        <v>45</v>
      </c>
      <c r="E18" s="56" t="s">
        <v>45</v>
      </c>
      <c r="F18" s="85"/>
      <c r="G18" s="86"/>
      <c r="H18" s="35"/>
      <c r="I18" s="26">
        <v>3</v>
      </c>
      <c r="J18" s="24">
        <v>58</v>
      </c>
      <c r="K18" s="24">
        <f t="shared" si="1"/>
        <v>136.4</v>
      </c>
      <c r="L18" s="45">
        <v>3.2</v>
      </c>
      <c r="M18" s="45">
        <f t="shared" si="2"/>
        <v>320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56" t="s">
        <v>45</v>
      </c>
      <c r="E19" s="56" t="s">
        <v>45</v>
      </c>
      <c r="F19" s="85"/>
      <c r="G19" s="86"/>
      <c r="H19" s="35"/>
      <c r="I19" s="26">
        <v>4</v>
      </c>
      <c r="J19" s="24">
        <v>57</v>
      </c>
      <c r="K19" s="24">
        <f t="shared" si="1"/>
        <v>134.60000000000002</v>
      </c>
      <c r="L19" s="45">
        <v>3.4</v>
      </c>
      <c r="M19" s="45">
        <f t="shared" si="2"/>
        <v>340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56" t="s">
        <v>45</v>
      </c>
      <c r="E20" s="56" t="s">
        <v>45</v>
      </c>
      <c r="F20" s="85"/>
      <c r="G20" s="86"/>
      <c r="H20" s="35"/>
      <c r="I20" s="26">
        <v>5</v>
      </c>
      <c r="J20" s="24">
        <v>56</v>
      </c>
      <c r="K20" s="24">
        <f t="shared" si="1"/>
        <v>132.80000000000001</v>
      </c>
      <c r="L20" s="45">
        <v>3.5</v>
      </c>
      <c r="M20" s="45">
        <f t="shared" si="2"/>
        <v>350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56" t="s">
        <v>45</v>
      </c>
      <c r="E21" s="56" t="s">
        <v>45</v>
      </c>
      <c r="F21" s="85"/>
      <c r="G21" s="86"/>
      <c r="H21" s="35"/>
      <c r="I21" s="26">
        <v>6</v>
      </c>
      <c r="J21" s="24">
        <v>55</v>
      </c>
      <c r="K21" s="24">
        <f t="shared" si="1"/>
        <v>131</v>
      </c>
      <c r="L21" s="45">
        <v>3.6</v>
      </c>
      <c r="M21" s="45">
        <f t="shared" si="2"/>
        <v>360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56" t="s">
        <v>45</v>
      </c>
      <c r="E22" s="56" t="s">
        <v>45</v>
      </c>
      <c r="F22" s="85"/>
      <c r="G22" s="86"/>
      <c r="H22" s="35"/>
      <c r="I22" s="26">
        <v>7</v>
      </c>
      <c r="J22" s="24">
        <v>54</v>
      </c>
      <c r="K22" s="24">
        <f t="shared" si="1"/>
        <v>129.19999999999999</v>
      </c>
      <c r="L22" s="45">
        <v>3.8</v>
      </c>
      <c r="M22" s="45">
        <f t="shared" si="2"/>
        <v>380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56" t="s">
        <v>45</v>
      </c>
      <c r="E23" s="56" t="s">
        <v>45</v>
      </c>
      <c r="F23" s="85"/>
      <c r="G23" s="86"/>
      <c r="H23" s="35"/>
      <c r="I23" s="26">
        <v>8</v>
      </c>
      <c r="J23" s="24">
        <v>53</v>
      </c>
      <c r="K23" s="24">
        <f t="shared" si="1"/>
        <v>127.4</v>
      </c>
      <c r="L23" s="46">
        <v>4</v>
      </c>
      <c r="M23" s="45">
        <f t="shared" si="2"/>
        <v>400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56" t="s">
        <v>45</v>
      </c>
      <c r="E24" s="56" t="s">
        <v>45</v>
      </c>
      <c r="F24" s="85"/>
      <c r="G24" s="86"/>
      <c r="H24" s="35"/>
      <c r="I24" s="26">
        <v>9</v>
      </c>
      <c r="J24" s="24">
        <v>52</v>
      </c>
      <c r="K24" s="24">
        <f t="shared" si="1"/>
        <v>125.60000000000001</v>
      </c>
      <c r="L24" s="45">
        <v>4.2</v>
      </c>
      <c r="M24" s="45">
        <f t="shared" si="2"/>
        <v>420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56" t="s">
        <v>45</v>
      </c>
      <c r="E25" s="56" t="s">
        <v>45</v>
      </c>
      <c r="F25" s="85"/>
      <c r="G25" s="86"/>
      <c r="H25" s="35"/>
      <c r="I25" s="26">
        <v>10</v>
      </c>
      <c r="J25" s="24">
        <v>51</v>
      </c>
      <c r="K25" s="24">
        <f t="shared" si="1"/>
        <v>123.8</v>
      </c>
      <c r="L25" s="45">
        <v>4.4000000000000004</v>
      </c>
      <c r="M25" s="45">
        <f t="shared" si="2"/>
        <v>440.00000000000006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56" t="s">
        <v>45</v>
      </c>
      <c r="E26" s="56" t="s">
        <v>45</v>
      </c>
      <c r="F26" s="85"/>
      <c r="G26" s="86"/>
      <c r="H26" s="35"/>
      <c r="I26" s="26">
        <v>11</v>
      </c>
      <c r="J26" s="24">
        <v>50</v>
      </c>
      <c r="K26" s="24">
        <f t="shared" si="1"/>
        <v>122</v>
      </c>
      <c r="L26" s="45">
        <v>4.5999999999999996</v>
      </c>
      <c r="M26" s="45">
        <f t="shared" si="2"/>
        <v>459.99999999999994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56" t="s">
        <v>45</v>
      </c>
      <c r="E27" s="56" t="s">
        <v>45</v>
      </c>
      <c r="F27" s="85"/>
      <c r="G27" s="86"/>
      <c r="H27" s="35"/>
      <c r="I27" s="26">
        <v>12</v>
      </c>
      <c r="J27" s="24">
        <v>49</v>
      </c>
      <c r="K27" s="24">
        <f t="shared" si="1"/>
        <v>120.2</v>
      </c>
      <c r="L27" s="45">
        <v>4.8</v>
      </c>
      <c r="M27" s="45">
        <f t="shared" si="2"/>
        <v>480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56" t="s">
        <v>45</v>
      </c>
      <c r="E28" s="56" t="s">
        <v>45</v>
      </c>
      <c r="F28" s="85"/>
      <c r="G28" s="86"/>
      <c r="H28" s="35"/>
      <c r="I28" s="26">
        <v>13</v>
      </c>
      <c r="J28" s="24">
        <v>48</v>
      </c>
      <c r="K28" s="24">
        <f t="shared" si="1"/>
        <v>118.4</v>
      </c>
      <c r="L28" s="46">
        <v>5</v>
      </c>
      <c r="M28" s="45">
        <f t="shared" si="2"/>
        <v>500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56" t="s">
        <v>45</v>
      </c>
      <c r="E29" s="56" t="s">
        <v>45</v>
      </c>
      <c r="F29" s="85"/>
      <c r="G29" s="86"/>
      <c r="H29" s="35"/>
      <c r="I29" s="26">
        <v>14</v>
      </c>
      <c r="J29" s="24">
        <v>47</v>
      </c>
      <c r="K29" s="24">
        <f t="shared" si="1"/>
        <v>116.60000000000001</v>
      </c>
      <c r="L29" s="45">
        <v>5.5</v>
      </c>
      <c r="M29" s="45">
        <f t="shared" si="2"/>
        <v>550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56" t="s">
        <v>45</v>
      </c>
      <c r="E30" s="56" t="s">
        <v>45</v>
      </c>
      <c r="F30" s="85"/>
      <c r="G30" s="86"/>
      <c r="H30" s="35"/>
      <c r="I30" s="26">
        <v>15</v>
      </c>
      <c r="J30" s="24">
        <v>46</v>
      </c>
      <c r="K30" s="24">
        <f t="shared" si="1"/>
        <v>114.8</v>
      </c>
      <c r="L30" s="46">
        <v>6</v>
      </c>
      <c r="M30" s="45">
        <f t="shared" si="2"/>
        <v>600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56" t="s">
        <v>45</v>
      </c>
      <c r="E31" s="56" t="s">
        <v>45</v>
      </c>
      <c r="F31" s="85"/>
      <c r="G31" s="86"/>
      <c r="H31" s="35"/>
      <c r="I31" s="26">
        <v>16</v>
      </c>
      <c r="J31" s="24">
        <v>45</v>
      </c>
      <c r="K31" s="24">
        <f t="shared" si="1"/>
        <v>113</v>
      </c>
      <c r="L31" s="45">
        <v>6.3</v>
      </c>
      <c r="M31" s="45">
        <f t="shared" si="2"/>
        <v>630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56" t="s">
        <v>45</v>
      </c>
      <c r="E32" s="56" t="s">
        <v>45</v>
      </c>
      <c r="F32" s="85"/>
      <c r="G32" s="86"/>
      <c r="H32" s="35"/>
      <c r="I32" s="26">
        <v>17</v>
      </c>
      <c r="J32" s="24">
        <v>44</v>
      </c>
      <c r="K32" s="24">
        <f t="shared" si="1"/>
        <v>111.2</v>
      </c>
      <c r="L32" s="45">
        <v>6.8</v>
      </c>
      <c r="M32" s="45">
        <f t="shared" si="2"/>
        <v>680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56" t="s">
        <v>45</v>
      </c>
      <c r="E33" s="56" t="s">
        <v>45</v>
      </c>
      <c r="F33" s="85"/>
      <c r="G33" s="86"/>
      <c r="H33" s="35"/>
      <c r="I33" s="26">
        <v>18</v>
      </c>
      <c r="J33" s="24">
        <v>43</v>
      </c>
      <c r="K33" s="24">
        <f t="shared" si="1"/>
        <v>109.4</v>
      </c>
      <c r="L33" s="45">
        <v>7.3</v>
      </c>
      <c r="M33" s="45">
        <f t="shared" si="2"/>
        <v>730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56" t="s">
        <v>45</v>
      </c>
      <c r="E34" s="56" t="s">
        <v>45</v>
      </c>
      <c r="F34" s="85"/>
      <c r="G34" s="86"/>
      <c r="H34" s="35"/>
      <c r="I34" s="26">
        <v>19</v>
      </c>
      <c r="J34" s="24">
        <v>42</v>
      </c>
      <c r="K34" s="24">
        <f t="shared" si="1"/>
        <v>107.60000000000001</v>
      </c>
      <c r="L34" s="45">
        <v>7.8</v>
      </c>
      <c r="M34" s="45">
        <f t="shared" si="2"/>
        <v>780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56" t="s">
        <v>45</v>
      </c>
      <c r="E35" s="56" t="s">
        <v>45</v>
      </c>
      <c r="F35" s="85"/>
      <c r="G35" s="86"/>
      <c r="H35" s="35"/>
      <c r="I35" s="26">
        <v>20</v>
      </c>
      <c r="J35" s="24">
        <v>41</v>
      </c>
      <c r="K35" s="24">
        <f t="shared" si="1"/>
        <v>105.8</v>
      </c>
      <c r="L35" s="45">
        <v>8.3000000000000007</v>
      </c>
      <c r="M35" s="45">
        <f t="shared" si="2"/>
        <v>830.00000000000011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56" t="s">
        <v>45</v>
      </c>
      <c r="E36" s="56" t="s">
        <v>45</v>
      </c>
      <c r="F36" s="85"/>
      <c r="G36" s="86"/>
      <c r="H36" s="35"/>
      <c r="I36" s="26">
        <v>21</v>
      </c>
      <c r="J36" s="24">
        <v>40</v>
      </c>
      <c r="K36" s="24">
        <f t="shared" si="1"/>
        <v>104</v>
      </c>
      <c r="L36" s="45">
        <v>8.8000000000000007</v>
      </c>
      <c r="M36" s="45">
        <f t="shared" si="2"/>
        <v>880.00000000000011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56" t="s">
        <v>45</v>
      </c>
      <c r="E37" s="56" t="s">
        <v>45</v>
      </c>
      <c r="F37" s="85"/>
      <c r="G37" s="86"/>
      <c r="H37" s="35"/>
      <c r="I37" s="26">
        <v>22</v>
      </c>
      <c r="J37" s="24">
        <v>39</v>
      </c>
      <c r="K37" s="24">
        <f t="shared" si="1"/>
        <v>102.2</v>
      </c>
      <c r="L37" s="45">
        <v>9.3000000000000007</v>
      </c>
      <c r="M37" s="45">
        <f t="shared" si="2"/>
        <v>930.00000000000011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56" t="s">
        <v>45</v>
      </c>
      <c r="E38" s="56" t="s">
        <v>45</v>
      </c>
      <c r="F38" s="85"/>
      <c r="G38" s="86"/>
      <c r="H38" s="35"/>
      <c r="I38" s="26">
        <v>23</v>
      </c>
      <c r="J38" s="24">
        <v>38</v>
      </c>
      <c r="K38" s="24">
        <f t="shared" si="1"/>
        <v>100.4</v>
      </c>
      <c r="L38" s="45">
        <v>9.8000000000000007</v>
      </c>
      <c r="M38" s="45">
        <f t="shared" si="2"/>
        <v>980.00000000000011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56" t="s">
        <v>45</v>
      </c>
      <c r="E39" s="56" t="s">
        <v>45</v>
      </c>
      <c r="F39" s="85"/>
      <c r="G39" s="86"/>
      <c r="H39" s="35"/>
      <c r="I39" s="26">
        <v>24</v>
      </c>
      <c r="J39" s="24">
        <v>37</v>
      </c>
      <c r="K39" s="24">
        <f t="shared" si="1"/>
        <v>98.600000000000009</v>
      </c>
      <c r="L39" s="45">
        <v>10.3</v>
      </c>
      <c r="M39" s="45">
        <f t="shared" si="2"/>
        <v>1030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1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1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2" t="s">
        <v>223</v>
      </c>
      <c r="C43" s="133"/>
      <c r="D43" s="133"/>
      <c r="E43" s="133"/>
      <c r="F43" s="133"/>
      <c r="G43" s="134"/>
      <c r="H43" s="7"/>
      <c r="I43" s="26"/>
      <c r="J43" s="132" t="s">
        <v>225</v>
      </c>
      <c r="K43" s="133"/>
      <c r="L43" s="133"/>
      <c r="M43" s="133"/>
      <c r="N43" s="133"/>
      <c r="O43" s="134"/>
    </row>
    <row r="44" spans="1:15" x14ac:dyDescent="0.25">
      <c r="A44" s="26"/>
      <c r="B44" s="132" t="s">
        <v>222</v>
      </c>
      <c r="C44" s="133"/>
      <c r="D44" s="133"/>
      <c r="E44" s="133"/>
      <c r="F44" s="133"/>
      <c r="G44" s="134"/>
      <c r="H44" s="7"/>
      <c r="I44" s="26"/>
      <c r="J44" s="132" t="s">
        <v>226</v>
      </c>
      <c r="K44" s="133"/>
      <c r="L44" s="133"/>
      <c r="M44" s="133"/>
      <c r="N44" s="133"/>
      <c r="O44" s="134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114D-6CDB-4FED-ACDD-345A0BA6461F}">
  <dimension ref="A1:U75"/>
  <sheetViews>
    <sheetView workbookViewId="0">
      <selection activeCell="G12" sqref="G12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164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168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165</v>
      </c>
      <c r="D7" s="19" t="s">
        <v>17</v>
      </c>
      <c r="E7" s="18" t="s">
        <v>167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169</v>
      </c>
      <c r="L7" s="19" t="s">
        <v>17</v>
      </c>
      <c r="M7" s="18" t="s">
        <v>170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136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136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166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133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41">
        <v>0.92</v>
      </c>
      <c r="D12" s="141"/>
      <c r="E12" s="130" t="s">
        <v>31</v>
      </c>
      <c r="F12" s="130"/>
      <c r="G12" s="50">
        <f>(141.5/C12)-131.5</f>
        <v>22.304347826086939</v>
      </c>
      <c r="H12" s="36"/>
      <c r="I12" s="129" t="s">
        <v>30</v>
      </c>
      <c r="J12" s="130"/>
      <c r="K12" s="139">
        <v>0.9</v>
      </c>
      <c r="L12" s="139"/>
      <c r="M12" s="130" t="s">
        <v>31</v>
      </c>
      <c r="N12" s="130"/>
      <c r="O12" s="50">
        <f>(141.5/K12)-131.5</f>
        <v>25.722222222222229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>
        <v>2.2000000000000002</v>
      </c>
      <c r="E16" s="45">
        <f>D16*100</f>
        <v>220.00000000000003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>
        <v>1.2</v>
      </c>
      <c r="M16" s="45">
        <f>L16*100</f>
        <v>120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>
        <v>2.2000000000000002</v>
      </c>
      <c r="E17" s="45">
        <f t="shared" ref="E17:E39" si="1">D17*100</f>
        <v>220.00000000000003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>
        <v>1.3</v>
      </c>
      <c r="M17" s="45">
        <f t="shared" ref="M17:M39" si="3">L17*100</f>
        <v>130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2.2999999999999998</v>
      </c>
      <c r="E18" s="45">
        <f t="shared" si="1"/>
        <v>229.99999999999997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>
        <v>1.3</v>
      </c>
      <c r="M18" s="45">
        <f t="shared" si="3"/>
        <v>130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>
        <v>2.4</v>
      </c>
      <c r="E19" s="45">
        <f t="shared" si="1"/>
        <v>240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>
        <v>1.4</v>
      </c>
      <c r="M19" s="45">
        <f t="shared" si="3"/>
        <v>140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>
        <v>2.4</v>
      </c>
      <c r="E20" s="45">
        <f t="shared" si="1"/>
        <v>240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>
        <v>1.5</v>
      </c>
      <c r="M20" s="45">
        <f t="shared" si="3"/>
        <v>150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>
        <v>2.5</v>
      </c>
      <c r="E21" s="45">
        <f t="shared" si="1"/>
        <v>250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>
        <v>1.5</v>
      </c>
      <c r="M21" s="45">
        <f t="shared" si="3"/>
        <v>150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5">
        <v>2.6</v>
      </c>
      <c r="E22" s="45">
        <f t="shared" si="1"/>
        <v>260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2">
        <v>1.6</v>
      </c>
      <c r="M22" s="45">
        <f t="shared" si="3"/>
        <v>160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5">
        <v>2.7</v>
      </c>
      <c r="E23" s="45">
        <f t="shared" si="1"/>
        <v>270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2">
        <v>1.6</v>
      </c>
      <c r="M23" s="45">
        <f t="shared" si="3"/>
        <v>160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>
        <v>2.7</v>
      </c>
      <c r="E24" s="45">
        <f t="shared" si="1"/>
        <v>270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>
        <v>1.7</v>
      </c>
      <c r="M24" s="45">
        <f t="shared" si="3"/>
        <v>170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2.8</v>
      </c>
      <c r="E25" s="45">
        <f t="shared" si="1"/>
        <v>280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>
        <v>1.7</v>
      </c>
      <c r="M25" s="45">
        <f t="shared" si="3"/>
        <v>170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>
        <v>2.9</v>
      </c>
      <c r="E26" s="45">
        <f t="shared" si="1"/>
        <v>290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>
        <v>1.8</v>
      </c>
      <c r="M26" s="45">
        <f t="shared" si="3"/>
        <v>180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6">
        <v>3</v>
      </c>
      <c r="E27" s="45">
        <f t="shared" si="1"/>
        <v>300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>
        <v>1.9</v>
      </c>
      <c r="M27" s="45">
        <f t="shared" si="3"/>
        <v>190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3.1</v>
      </c>
      <c r="E28" s="45">
        <f t="shared" si="1"/>
        <v>310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>
        <v>2</v>
      </c>
      <c r="M28" s="45">
        <f t="shared" si="3"/>
        <v>200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>
        <v>3.2</v>
      </c>
      <c r="E29" s="45">
        <f t="shared" si="1"/>
        <v>320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>
        <v>2.1</v>
      </c>
      <c r="M29" s="45">
        <f t="shared" si="3"/>
        <v>210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>
        <v>3.3</v>
      </c>
      <c r="E30" s="45">
        <f t="shared" si="1"/>
        <v>330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>
        <v>2.1</v>
      </c>
      <c r="M30" s="45">
        <f t="shared" si="3"/>
        <v>210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>
        <v>3.4</v>
      </c>
      <c r="E31" s="45">
        <f t="shared" si="1"/>
        <v>340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>
        <v>2.2000000000000002</v>
      </c>
      <c r="M31" s="45">
        <f t="shared" si="3"/>
        <v>220.00000000000003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>
        <v>3.6</v>
      </c>
      <c r="E32" s="45">
        <f t="shared" si="1"/>
        <v>360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>
        <v>2.2999999999999998</v>
      </c>
      <c r="M32" s="45">
        <f t="shared" si="3"/>
        <v>229.99999999999997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3.8</v>
      </c>
      <c r="E33" s="45">
        <f t="shared" si="1"/>
        <v>380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>
        <v>2.4</v>
      </c>
      <c r="M33" s="45">
        <f t="shared" si="3"/>
        <v>240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6">
        <v>4</v>
      </c>
      <c r="E34" s="45">
        <f t="shared" si="1"/>
        <v>400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>
        <v>2.6</v>
      </c>
      <c r="M34" s="45">
        <f t="shared" si="3"/>
        <v>260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>
        <v>4.2</v>
      </c>
      <c r="E35" s="45">
        <f t="shared" si="1"/>
        <v>420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>
        <v>2.7</v>
      </c>
      <c r="M35" s="45">
        <f t="shared" si="3"/>
        <v>270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4.4000000000000004</v>
      </c>
      <c r="E36" s="45">
        <f t="shared" si="1"/>
        <v>440.00000000000006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>
        <v>2.9</v>
      </c>
      <c r="M36" s="45">
        <f t="shared" si="3"/>
        <v>290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>
        <v>4.5999999999999996</v>
      </c>
      <c r="E37" s="45">
        <f t="shared" si="1"/>
        <v>459.99999999999994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>
        <v>3.1</v>
      </c>
      <c r="M37" s="45">
        <f t="shared" si="3"/>
        <v>310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4.8</v>
      </c>
      <c r="E38" s="45">
        <f t="shared" si="1"/>
        <v>480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>
        <v>3.3</v>
      </c>
      <c r="M38" s="45">
        <f t="shared" si="3"/>
        <v>330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5</v>
      </c>
      <c r="E39" s="45">
        <f t="shared" si="1"/>
        <v>500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>
        <v>3.5</v>
      </c>
      <c r="M39" s="45">
        <f t="shared" si="3"/>
        <v>350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51" t="s">
        <v>29</v>
      </c>
      <c r="J51" s="152"/>
      <c r="K51" s="152"/>
      <c r="L51" s="153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CA21-8376-4A06-811D-5019577413F9}">
  <dimension ref="A1:U75"/>
  <sheetViews>
    <sheetView topLeftCell="C1" workbookViewId="0">
      <selection activeCell="N22" sqref="N22:O22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>
        <v>106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>
        <v>107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445</v>
      </c>
      <c r="D7" s="19" t="s">
        <v>17</v>
      </c>
      <c r="E7" s="18" t="s">
        <v>444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446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84">
        <v>44324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84">
        <v>44324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67">
        <v>0.4145833333333333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67">
        <v>0.43888888888888888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442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Yudi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>
        <v>0.88</v>
      </c>
      <c r="D12" s="107"/>
      <c r="E12" s="130" t="s">
        <v>31</v>
      </c>
      <c r="F12" s="130"/>
      <c r="G12" s="50">
        <f>(141.5/C12)-131.5</f>
        <v>29.295454545454533</v>
      </c>
      <c r="H12" s="36"/>
      <c r="I12" s="129" t="s">
        <v>30</v>
      </c>
      <c r="J12" s="130"/>
      <c r="K12" s="136">
        <v>0.875</v>
      </c>
      <c r="L12" s="136"/>
      <c r="M12" s="130" t="s">
        <v>31</v>
      </c>
      <c r="N12" s="130"/>
      <c r="O12" s="50">
        <f>(141.5/K12)-131.5</f>
        <v>30.214285714285722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>
        <v>1.2</v>
      </c>
      <c r="E16" s="45">
        <f>D16*100</f>
        <v>120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>
        <v>0.8</v>
      </c>
      <c r="M16" s="45">
        <f>L16*100</f>
        <v>80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>
        <v>1.2</v>
      </c>
      <c r="E17" s="45">
        <f t="shared" ref="E17:E41" si="1">D17*100</f>
        <v>120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>
        <v>0.8</v>
      </c>
      <c r="M17" s="45">
        <f t="shared" ref="M17:M41" si="3">L17*100</f>
        <v>80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1.2</v>
      </c>
      <c r="E18" s="45">
        <f t="shared" si="1"/>
        <v>120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>
        <v>0.9</v>
      </c>
      <c r="M18" s="45">
        <f t="shared" si="3"/>
        <v>90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>
        <v>1.3</v>
      </c>
      <c r="E19" s="45">
        <f t="shared" si="1"/>
        <v>130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>
        <v>0.9</v>
      </c>
      <c r="M19" s="45">
        <f t="shared" si="3"/>
        <v>90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>
        <v>1.3</v>
      </c>
      <c r="E20" s="45">
        <f t="shared" si="1"/>
        <v>130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>
        <v>1</v>
      </c>
      <c r="M20" s="45">
        <f t="shared" si="3"/>
        <v>100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>
        <v>1.4</v>
      </c>
      <c r="E21" s="45">
        <f t="shared" si="1"/>
        <v>140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>
        <v>1</v>
      </c>
      <c r="M21" s="45">
        <f t="shared" si="3"/>
        <v>100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5">
        <v>1.4</v>
      </c>
      <c r="E22" s="45">
        <f t="shared" si="1"/>
        <v>140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5">
        <v>1.1000000000000001</v>
      </c>
      <c r="M22" s="45">
        <f t="shared" si="3"/>
        <v>110.00000000000001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5">
        <v>1.5</v>
      </c>
      <c r="E23" s="45">
        <f t="shared" si="1"/>
        <v>150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5">
        <v>1.1000000000000001</v>
      </c>
      <c r="M23" s="45">
        <f t="shared" si="3"/>
        <v>110.00000000000001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>
        <v>1.6</v>
      </c>
      <c r="E24" s="45">
        <f t="shared" si="1"/>
        <v>160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>
        <v>1.1000000000000001</v>
      </c>
      <c r="M24" s="45">
        <f t="shared" si="3"/>
        <v>110.00000000000001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1.7</v>
      </c>
      <c r="E25" s="45">
        <f t="shared" si="1"/>
        <v>170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>
        <v>1.2</v>
      </c>
      <c r="M25" s="45">
        <f t="shared" si="3"/>
        <v>120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>
        <v>1.7</v>
      </c>
      <c r="E26" s="45">
        <f t="shared" si="1"/>
        <v>170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>
        <v>1.2</v>
      </c>
      <c r="M26" s="45">
        <f t="shared" si="3"/>
        <v>120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>
        <v>1.8</v>
      </c>
      <c r="E27" s="45">
        <f t="shared" si="1"/>
        <v>180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>
        <v>1.2</v>
      </c>
      <c r="M27" s="45">
        <f t="shared" si="3"/>
        <v>120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1.9</v>
      </c>
      <c r="E28" s="45">
        <f t="shared" si="1"/>
        <v>190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>
        <v>1.3</v>
      </c>
      <c r="M28" s="45">
        <f t="shared" si="3"/>
        <v>130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>
        <v>2.1</v>
      </c>
      <c r="E29" s="45">
        <f t="shared" si="1"/>
        <v>210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>
        <v>1.3</v>
      </c>
      <c r="M29" s="45">
        <f t="shared" si="3"/>
        <v>130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>
        <v>2.2000000000000002</v>
      </c>
      <c r="E30" s="45">
        <f t="shared" si="1"/>
        <v>220.00000000000003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>
        <v>1.4</v>
      </c>
      <c r="M30" s="45">
        <f t="shared" si="3"/>
        <v>140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>
        <v>2.4</v>
      </c>
      <c r="E31" s="45">
        <f t="shared" si="1"/>
        <v>240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>
        <v>1.4</v>
      </c>
      <c r="M31" s="45">
        <f t="shared" si="3"/>
        <v>140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>
        <v>2.6</v>
      </c>
      <c r="E32" s="45">
        <f t="shared" si="1"/>
        <v>260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>
        <v>1.5</v>
      </c>
      <c r="M32" s="45">
        <f t="shared" si="3"/>
        <v>150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2.8</v>
      </c>
      <c r="E33" s="45">
        <f t="shared" si="1"/>
        <v>280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>
        <v>1.5</v>
      </c>
      <c r="M33" s="45">
        <f t="shared" si="3"/>
        <v>150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>
        <v>3</v>
      </c>
      <c r="E34" s="45">
        <f t="shared" si="1"/>
        <v>300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>
        <v>1.6</v>
      </c>
      <c r="M34" s="45">
        <f t="shared" si="3"/>
        <v>160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>
        <v>3.4</v>
      </c>
      <c r="E35" s="45">
        <f t="shared" si="1"/>
        <v>340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>
        <v>1.7</v>
      </c>
      <c r="M35" s="45">
        <f t="shared" si="3"/>
        <v>170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3.7</v>
      </c>
      <c r="E36" s="45">
        <f t="shared" si="1"/>
        <v>370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>
        <v>1.8</v>
      </c>
      <c r="M36" s="45">
        <f t="shared" si="3"/>
        <v>180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>
        <v>4.2</v>
      </c>
      <c r="E37" s="45">
        <f t="shared" si="1"/>
        <v>420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>
        <v>1.9</v>
      </c>
      <c r="M37" s="45">
        <f t="shared" si="3"/>
        <v>190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4.5999999999999996</v>
      </c>
      <c r="E38" s="45">
        <f t="shared" si="1"/>
        <v>459.99999999999994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>
        <v>2</v>
      </c>
      <c r="M38" s="45">
        <f t="shared" si="3"/>
        <v>200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5</v>
      </c>
      <c r="E39" s="45">
        <f t="shared" si="1"/>
        <v>500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>
        <v>2.2000000000000002</v>
      </c>
      <c r="M39" s="45">
        <f t="shared" si="3"/>
        <v>220.00000000000003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45"/>
      <c r="E40" s="45"/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45"/>
      <c r="M40" s="45"/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45"/>
      <c r="E41" s="45"/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45"/>
      <c r="M41" s="45"/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C51EC-2CC0-4FEA-A176-538E2856B2F7}">
  <dimension ref="A1:U75"/>
  <sheetViews>
    <sheetView workbookViewId="0">
      <selection activeCell="L25" sqref="L25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187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191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188</v>
      </c>
      <c r="D7" s="19" t="s">
        <v>17</v>
      </c>
      <c r="E7" s="18" t="s">
        <v>190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192</v>
      </c>
      <c r="L7" s="19" t="s">
        <v>17</v>
      </c>
      <c r="M7" s="18" t="s">
        <v>167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174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16-5-21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189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193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31" t="s">
        <v>45</v>
      </c>
      <c r="D12" s="107"/>
      <c r="E12" s="130" t="s">
        <v>31</v>
      </c>
      <c r="F12" s="130"/>
      <c r="G12" s="57" t="s">
        <v>45</v>
      </c>
      <c r="H12" s="36"/>
      <c r="I12" s="129" t="s">
        <v>30</v>
      </c>
      <c r="J12" s="130"/>
      <c r="K12" s="139">
        <v>0.92</v>
      </c>
      <c r="L12" s="139"/>
      <c r="M12" s="130" t="s">
        <v>31</v>
      </c>
      <c r="N12" s="130"/>
      <c r="O12" s="50">
        <f>(141.5/K12)-131.5</f>
        <v>22.304347826086939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56" t="s">
        <v>45</v>
      </c>
      <c r="E16" s="56" t="s">
        <v>45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>
        <v>1.8</v>
      </c>
      <c r="M16" s="45">
        <f>L16*100</f>
        <v>180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56" t="s">
        <v>45</v>
      </c>
      <c r="E17" s="56" t="s">
        <v>45</v>
      </c>
      <c r="F17" s="85"/>
      <c r="G17" s="86"/>
      <c r="H17" s="35"/>
      <c r="I17" s="26">
        <v>2</v>
      </c>
      <c r="J17" s="24">
        <v>59</v>
      </c>
      <c r="K17" s="24">
        <f t="shared" ref="K17:K41" si="1">(9/5)*J17+32</f>
        <v>138.19999999999999</v>
      </c>
      <c r="L17" s="45">
        <v>1.9</v>
      </c>
      <c r="M17" s="45">
        <f t="shared" ref="M17:M39" si="2">L17*100</f>
        <v>190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56" t="s">
        <v>45</v>
      </c>
      <c r="E18" s="56" t="s">
        <v>45</v>
      </c>
      <c r="F18" s="85"/>
      <c r="G18" s="86"/>
      <c r="H18" s="35"/>
      <c r="I18" s="26">
        <v>3</v>
      </c>
      <c r="J18" s="24">
        <v>58</v>
      </c>
      <c r="K18" s="24">
        <f t="shared" si="1"/>
        <v>136.4</v>
      </c>
      <c r="L18" s="45">
        <v>1.9</v>
      </c>
      <c r="M18" s="45">
        <f t="shared" si="2"/>
        <v>190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56" t="s">
        <v>45</v>
      </c>
      <c r="E19" s="56" t="s">
        <v>45</v>
      </c>
      <c r="F19" s="85"/>
      <c r="G19" s="86"/>
      <c r="H19" s="35"/>
      <c r="I19" s="26">
        <v>4</v>
      </c>
      <c r="J19" s="24">
        <v>57</v>
      </c>
      <c r="K19" s="24">
        <f t="shared" si="1"/>
        <v>134.60000000000002</v>
      </c>
      <c r="L19" s="46">
        <v>2</v>
      </c>
      <c r="M19" s="45">
        <f t="shared" si="2"/>
        <v>200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56" t="s">
        <v>45</v>
      </c>
      <c r="E20" s="56" t="s">
        <v>45</v>
      </c>
      <c r="F20" s="85"/>
      <c r="G20" s="86"/>
      <c r="H20" s="35"/>
      <c r="I20" s="26">
        <v>5</v>
      </c>
      <c r="J20" s="24">
        <v>56</v>
      </c>
      <c r="K20" s="24">
        <f t="shared" si="1"/>
        <v>132.80000000000001</v>
      </c>
      <c r="L20" s="46">
        <v>2</v>
      </c>
      <c r="M20" s="45">
        <f t="shared" si="2"/>
        <v>200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56" t="s">
        <v>45</v>
      </c>
      <c r="E21" s="56" t="s">
        <v>45</v>
      </c>
      <c r="F21" s="85"/>
      <c r="G21" s="86"/>
      <c r="H21" s="35"/>
      <c r="I21" s="26">
        <v>6</v>
      </c>
      <c r="J21" s="24">
        <v>55</v>
      </c>
      <c r="K21" s="24">
        <f t="shared" si="1"/>
        <v>131</v>
      </c>
      <c r="L21" s="45">
        <v>2.1</v>
      </c>
      <c r="M21" s="45">
        <f t="shared" si="2"/>
        <v>210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56" t="s">
        <v>45</v>
      </c>
      <c r="E22" s="56" t="s">
        <v>45</v>
      </c>
      <c r="F22" s="85"/>
      <c r="G22" s="86"/>
      <c r="H22" s="35"/>
      <c r="I22" s="26">
        <v>7</v>
      </c>
      <c r="J22" s="24">
        <v>54</v>
      </c>
      <c r="K22" s="24">
        <f t="shared" si="1"/>
        <v>129.19999999999999</v>
      </c>
      <c r="L22" s="45">
        <v>2.2000000000000002</v>
      </c>
      <c r="M22" s="45">
        <f t="shared" si="2"/>
        <v>220.00000000000003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56" t="s">
        <v>45</v>
      </c>
      <c r="E23" s="56" t="s">
        <v>45</v>
      </c>
      <c r="F23" s="85"/>
      <c r="G23" s="86"/>
      <c r="H23" s="35"/>
      <c r="I23" s="26">
        <v>8</v>
      </c>
      <c r="J23" s="24">
        <v>53</v>
      </c>
      <c r="K23" s="24">
        <f t="shared" si="1"/>
        <v>127.4</v>
      </c>
      <c r="L23" s="45">
        <v>2.2999999999999998</v>
      </c>
      <c r="M23" s="45">
        <f t="shared" si="2"/>
        <v>229.99999999999997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56" t="s">
        <v>45</v>
      </c>
      <c r="E24" s="56" t="s">
        <v>45</v>
      </c>
      <c r="F24" s="85"/>
      <c r="G24" s="86"/>
      <c r="H24" s="35"/>
      <c r="I24" s="26">
        <v>9</v>
      </c>
      <c r="J24" s="24">
        <v>52</v>
      </c>
      <c r="K24" s="24">
        <f t="shared" si="1"/>
        <v>125.60000000000001</v>
      </c>
      <c r="L24" s="45">
        <v>2.4</v>
      </c>
      <c r="M24" s="45">
        <f t="shared" si="2"/>
        <v>240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56" t="s">
        <v>45</v>
      </c>
      <c r="E25" s="56" t="s">
        <v>45</v>
      </c>
      <c r="F25" s="85"/>
      <c r="G25" s="86"/>
      <c r="H25" s="35"/>
      <c r="I25" s="26">
        <v>10</v>
      </c>
      <c r="J25" s="24">
        <v>51</v>
      </c>
      <c r="K25" s="24">
        <f t="shared" si="1"/>
        <v>123.8</v>
      </c>
      <c r="L25" s="45">
        <v>2.4</v>
      </c>
      <c r="M25" s="45">
        <f t="shared" si="2"/>
        <v>240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56" t="s">
        <v>45</v>
      </c>
      <c r="E26" s="56" t="s">
        <v>45</v>
      </c>
      <c r="F26" s="85"/>
      <c r="G26" s="86"/>
      <c r="H26" s="35"/>
      <c r="I26" s="26">
        <v>11</v>
      </c>
      <c r="J26" s="24">
        <v>50</v>
      </c>
      <c r="K26" s="24">
        <f t="shared" si="1"/>
        <v>122</v>
      </c>
      <c r="L26" s="45">
        <v>2.5</v>
      </c>
      <c r="M26" s="45">
        <f t="shared" si="2"/>
        <v>250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56" t="s">
        <v>45</v>
      </c>
      <c r="E27" s="56" t="s">
        <v>45</v>
      </c>
      <c r="F27" s="85"/>
      <c r="G27" s="86"/>
      <c r="H27" s="35"/>
      <c r="I27" s="26">
        <v>12</v>
      </c>
      <c r="J27" s="24">
        <v>49</v>
      </c>
      <c r="K27" s="24">
        <f t="shared" si="1"/>
        <v>120.2</v>
      </c>
      <c r="L27" s="45">
        <v>2.6</v>
      </c>
      <c r="M27" s="45">
        <f t="shared" si="2"/>
        <v>260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56" t="s">
        <v>45</v>
      </c>
      <c r="E28" s="56" t="s">
        <v>45</v>
      </c>
      <c r="F28" s="85"/>
      <c r="G28" s="86"/>
      <c r="H28" s="35"/>
      <c r="I28" s="26">
        <v>13</v>
      </c>
      <c r="J28" s="24">
        <v>48</v>
      </c>
      <c r="K28" s="24">
        <f t="shared" si="1"/>
        <v>118.4</v>
      </c>
      <c r="L28" s="45">
        <v>2.7</v>
      </c>
      <c r="M28" s="45">
        <f t="shared" si="2"/>
        <v>270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56" t="s">
        <v>45</v>
      </c>
      <c r="E29" s="56" t="s">
        <v>45</v>
      </c>
      <c r="F29" s="85"/>
      <c r="G29" s="86"/>
      <c r="H29" s="35"/>
      <c r="I29" s="26">
        <v>14</v>
      </c>
      <c r="J29" s="24">
        <v>47</v>
      </c>
      <c r="K29" s="24">
        <f t="shared" si="1"/>
        <v>116.60000000000001</v>
      </c>
      <c r="L29" s="45">
        <v>2.8</v>
      </c>
      <c r="M29" s="45">
        <f t="shared" si="2"/>
        <v>280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56" t="s">
        <v>45</v>
      </c>
      <c r="E30" s="56" t="s">
        <v>45</v>
      </c>
      <c r="F30" s="85"/>
      <c r="G30" s="86"/>
      <c r="H30" s="35"/>
      <c r="I30" s="26">
        <v>15</v>
      </c>
      <c r="J30" s="24">
        <v>46</v>
      </c>
      <c r="K30" s="24">
        <f t="shared" si="1"/>
        <v>114.8</v>
      </c>
      <c r="L30" s="45">
        <v>2.9</v>
      </c>
      <c r="M30" s="45">
        <f t="shared" si="2"/>
        <v>290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56" t="s">
        <v>45</v>
      </c>
      <c r="E31" s="56" t="s">
        <v>45</v>
      </c>
      <c r="F31" s="85"/>
      <c r="G31" s="86"/>
      <c r="H31" s="35"/>
      <c r="I31" s="26">
        <v>16</v>
      </c>
      <c r="J31" s="24">
        <v>45</v>
      </c>
      <c r="K31" s="24">
        <f t="shared" si="1"/>
        <v>113</v>
      </c>
      <c r="L31" s="45">
        <v>3.1</v>
      </c>
      <c r="M31" s="45">
        <f t="shared" si="2"/>
        <v>310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56" t="s">
        <v>45</v>
      </c>
      <c r="E32" s="56" t="s">
        <v>45</v>
      </c>
      <c r="F32" s="85"/>
      <c r="G32" s="86"/>
      <c r="H32" s="35"/>
      <c r="I32" s="26">
        <v>17</v>
      </c>
      <c r="J32" s="24">
        <v>44</v>
      </c>
      <c r="K32" s="24">
        <f t="shared" si="1"/>
        <v>111.2</v>
      </c>
      <c r="L32" s="45">
        <v>3.2</v>
      </c>
      <c r="M32" s="45">
        <f t="shared" si="2"/>
        <v>320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56" t="s">
        <v>45</v>
      </c>
      <c r="E33" s="56" t="s">
        <v>45</v>
      </c>
      <c r="F33" s="85"/>
      <c r="G33" s="86"/>
      <c r="H33" s="35"/>
      <c r="I33" s="26">
        <v>18</v>
      </c>
      <c r="J33" s="24">
        <v>43</v>
      </c>
      <c r="K33" s="24">
        <f t="shared" si="1"/>
        <v>109.4</v>
      </c>
      <c r="L33" s="45">
        <v>3.4</v>
      </c>
      <c r="M33" s="45">
        <f t="shared" si="2"/>
        <v>340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56" t="s">
        <v>45</v>
      </c>
      <c r="E34" s="56" t="s">
        <v>45</v>
      </c>
      <c r="F34" s="85"/>
      <c r="G34" s="86"/>
      <c r="H34" s="35"/>
      <c r="I34" s="26">
        <v>19</v>
      </c>
      <c r="J34" s="24">
        <v>42</v>
      </c>
      <c r="K34" s="24">
        <f t="shared" si="1"/>
        <v>107.60000000000001</v>
      </c>
      <c r="L34" s="45">
        <v>3.6</v>
      </c>
      <c r="M34" s="45">
        <f t="shared" si="2"/>
        <v>360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56" t="s">
        <v>45</v>
      </c>
      <c r="E35" s="56" t="s">
        <v>45</v>
      </c>
      <c r="F35" s="85"/>
      <c r="G35" s="86"/>
      <c r="H35" s="35"/>
      <c r="I35" s="26">
        <v>20</v>
      </c>
      <c r="J35" s="24">
        <v>41</v>
      </c>
      <c r="K35" s="24">
        <f t="shared" si="1"/>
        <v>105.8</v>
      </c>
      <c r="L35" s="45">
        <v>3.8</v>
      </c>
      <c r="M35" s="45">
        <f t="shared" si="2"/>
        <v>380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56" t="s">
        <v>45</v>
      </c>
      <c r="E36" s="56" t="s">
        <v>45</v>
      </c>
      <c r="F36" s="85"/>
      <c r="G36" s="86"/>
      <c r="H36" s="35"/>
      <c r="I36" s="26">
        <v>21</v>
      </c>
      <c r="J36" s="24">
        <v>40</v>
      </c>
      <c r="K36" s="24">
        <f t="shared" si="1"/>
        <v>104</v>
      </c>
      <c r="L36" s="46">
        <v>4</v>
      </c>
      <c r="M36" s="45">
        <f t="shared" si="2"/>
        <v>400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56" t="s">
        <v>45</v>
      </c>
      <c r="E37" s="56" t="s">
        <v>45</v>
      </c>
      <c r="F37" s="85"/>
      <c r="G37" s="86"/>
      <c r="H37" s="35"/>
      <c r="I37" s="26">
        <v>22</v>
      </c>
      <c r="J37" s="24">
        <v>39</v>
      </c>
      <c r="K37" s="24">
        <f t="shared" si="1"/>
        <v>102.2</v>
      </c>
      <c r="L37" s="45">
        <v>4.2</v>
      </c>
      <c r="M37" s="45">
        <f t="shared" si="2"/>
        <v>420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56" t="s">
        <v>45</v>
      </c>
      <c r="E38" s="56" t="s">
        <v>45</v>
      </c>
      <c r="F38" s="85"/>
      <c r="G38" s="86"/>
      <c r="H38" s="35"/>
      <c r="I38" s="26">
        <v>23</v>
      </c>
      <c r="J38" s="24">
        <v>38</v>
      </c>
      <c r="K38" s="24">
        <f t="shared" si="1"/>
        <v>100.4</v>
      </c>
      <c r="L38" s="45">
        <v>4.4000000000000004</v>
      </c>
      <c r="M38" s="45">
        <f t="shared" si="2"/>
        <v>440.00000000000006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56" t="s">
        <v>45</v>
      </c>
      <c r="E39" s="56" t="s">
        <v>45</v>
      </c>
      <c r="F39" s="85"/>
      <c r="G39" s="86"/>
      <c r="H39" s="35"/>
      <c r="I39" s="26">
        <v>24</v>
      </c>
      <c r="J39" s="24">
        <v>37</v>
      </c>
      <c r="K39" s="24">
        <f t="shared" si="1"/>
        <v>98.600000000000009</v>
      </c>
      <c r="L39" s="45">
        <v>4.5999999999999996</v>
      </c>
      <c r="M39" s="45">
        <f t="shared" si="2"/>
        <v>459.99999999999994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1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1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2" t="s">
        <v>56</v>
      </c>
      <c r="C43" s="133"/>
      <c r="D43" s="133"/>
      <c r="E43" s="133"/>
      <c r="F43" s="133"/>
      <c r="G43" s="134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2" t="s">
        <v>116</v>
      </c>
      <c r="C44" s="133"/>
      <c r="D44" s="133"/>
      <c r="E44" s="133"/>
      <c r="F44" s="133"/>
      <c r="G44" s="134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EBC7-4AFF-4C19-9C0F-C360FEC84B3E}">
  <dimension ref="A1:U75"/>
  <sheetViews>
    <sheetView workbookViewId="0">
      <selection activeCell="M40" sqref="M40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>
        <v>96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419</v>
      </c>
      <c r="D7" s="19" t="s">
        <v>17</v>
      </c>
      <c r="E7" s="18" t="s">
        <v>420</v>
      </c>
      <c r="F7" s="41" t="s">
        <v>38</v>
      </c>
      <c r="G7" s="34" t="s">
        <v>15</v>
      </c>
      <c r="H7" s="15"/>
      <c r="I7" s="30" t="s">
        <v>7</v>
      </c>
      <c r="J7" s="32"/>
      <c r="K7" s="18"/>
      <c r="L7" s="19" t="s">
        <v>17</v>
      </c>
      <c r="M7" s="18" t="s">
        <v>422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84">
        <v>44235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67">
        <v>0.47013888888888888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417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Fauzi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>
        <v>0.92500000000000004</v>
      </c>
      <c r="D12" s="107"/>
      <c r="E12" s="130" t="s">
        <v>31</v>
      </c>
      <c r="F12" s="130"/>
      <c r="G12" s="50">
        <f>(141.5/C12)-131.5</f>
        <v>21.472972972972968</v>
      </c>
      <c r="H12" s="36"/>
      <c r="I12" s="129" t="s">
        <v>30</v>
      </c>
      <c r="J12" s="130"/>
      <c r="K12" s="136" t="s">
        <v>45</v>
      </c>
      <c r="L12" s="136"/>
      <c r="M12" s="130" t="s">
        <v>31</v>
      </c>
      <c r="N12" s="130"/>
      <c r="O12" s="83" t="s">
        <v>45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>
        <v>2.8</v>
      </c>
      <c r="E16" s="45">
        <f>D16*100</f>
        <v>280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 t="s">
        <v>45</v>
      </c>
      <c r="M16" s="45" t="s">
        <v>45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>
        <v>2.8</v>
      </c>
      <c r="E17" s="45">
        <f t="shared" ref="E17:E41" si="1">D17*100</f>
        <v>280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 t="s">
        <v>45</v>
      </c>
      <c r="M17" s="45" t="s">
        <v>45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2.9</v>
      </c>
      <c r="E18" s="45">
        <f t="shared" si="1"/>
        <v>290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 t="s">
        <v>45</v>
      </c>
      <c r="M18" s="45" t="s">
        <v>45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>
        <v>3</v>
      </c>
      <c r="E19" s="45">
        <f t="shared" si="1"/>
        <v>300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 t="s">
        <v>45</v>
      </c>
      <c r="M19" s="45" t="s">
        <v>45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>
        <v>3</v>
      </c>
      <c r="E20" s="45">
        <f t="shared" si="1"/>
        <v>300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 t="s">
        <v>45</v>
      </c>
      <c r="M20" s="45" t="s">
        <v>45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>
        <v>3.1</v>
      </c>
      <c r="E21" s="45">
        <f t="shared" si="1"/>
        <v>310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 t="s">
        <v>45</v>
      </c>
      <c r="M21" s="45" t="s">
        <v>45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5">
        <v>3.1</v>
      </c>
      <c r="E22" s="45">
        <f t="shared" si="1"/>
        <v>310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5" t="s">
        <v>45</v>
      </c>
      <c r="M22" s="45" t="s">
        <v>45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5">
        <v>3.2</v>
      </c>
      <c r="E23" s="45">
        <f t="shared" si="1"/>
        <v>320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5" t="s">
        <v>45</v>
      </c>
      <c r="M23" s="45" t="s">
        <v>45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>
        <v>3.4</v>
      </c>
      <c r="E24" s="45">
        <f t="shared" si="1"/>
        <v>340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 t="s">
        <v>45</v>
      </c>
      <c r="M24" s="45" t="s">
        <v>45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3.5</v>
      </c>
      <c r="E25" s="45">
        <f t="shared" si="1"/>
        <v>350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 t="s">
        <v>45</v>
      </c>
      <c r="M25" s="45" t="s">
        <v>45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>
        <v>3.6</v>
      </c>
      <c r="E26" s="45">
        <f t="shared" si="1"/>
        <v>360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 t="s">
        <v>45</v>
      </c>
      <c r="M26" s="45" t="s">
        <v>45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>
        <v>3.6</v>
      </c>
      <c r="E27" s="45">
        <f t="shared" si="1"/>
        <v>360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 t="s">
        <v>45</v>
      </c>
      <c r="M27" s="45" t="s">
        <v>45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3.7</v>
      </c>
      <c r="E28" s="45">
        <f t="shared" si="1"/>
        <v>370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 t="s">
        <v>45</v>
      </c>
      <c r="M28" s="45" t="s">
        <v>45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>
        <v>3.8</v>
      </c>
      <c r="E29" s="45">
        <f t="shared" si="1"/>
        <v>380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 t="s">
        <v>45</v>
      </c>
      <c r="M29" s="45" t="s">
        <v>45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>
        <v>3.8</v>
      </c>
      <c r="E30" s="45">
        <f t="shared" si="1"/>
        <v>380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 t="s">
        <v>45</v>
      </c>
      <c r="M30" s="45" t="s">
        <v>45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>
        <v>3.9</v>
      </c>
      <c r="E31" s="45">
        <f t="shared" si="1"/>
        <v>390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 t="s">
        <v>45</v>
      </c>
      <c r="M31" s="45" t="s">
        <v>45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>
        <v>4</v>
      </c>
      <c r="E32" s="45">
        <f t="shared" si="1"/>
        <v>400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 t="s">
        <v>45</v>
      </c>
      <c r="M32" s="45" t="s">
        <v>45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4.2</v>
      </c>
      <c r="E33" s="45">
        <f t="shared" si="1"/>
        <v>420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 t="s">
        <v>45</v>
      </c>
      <c r="M33" s="45" t="s">
        <v>45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>
        <v>4.5999999999999996</v>
      </c>
      <c r="E34" s="45">
        <f t="shared" si="1"/>
        <v>459.99999999999994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 t="s">
        <v>45</v>
      </c>
      <c r="M34" s="45" t="s">
        <v>45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>
        <v>5</v>
      </c>
      <c r="E35" s="45">
        <f t="shared" si="1"/>
        <v>500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 t="s">
        <v>45</v>
      </c>
      <c r="M35" s="45" t="s">
        <v>45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5.3</v>
      </c>
      <c r="E36" s="45">
        <f t="shared" si="1"/>
        <v>530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 t="s">
        <v>45</v>
      </c>
      <c r="M36" s="45" t="s">
        <v>45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>
        <v>5.7</v>
      </c>
      <c r="E37" s="45">
        <f t="shared" si="1"/>
        <v>570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 t="s">
        <v>45</v>
      </c>
      <c r="M37" s="45" t="s">
        <v>45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5.9</v>
      </c>
      <c r="E38" s="45">
        <f t="shared" si="1"/>
        <v>590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 t="s">
        <v>45</v>
      </c>
      <c r="M38" s="45" t="s">
        <v>45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6.2</v>
      </c>
      <c r="E39" s="45">
        <f t="shared" si="1"/>
        <v>620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 t="s">
        <v>45</v>
      </c>
      <c r="M39" s="45" t="s">
        <v>45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45">
        <v>6.4</v>
      </c>
      <c r="E40" s="45">
        <f t="shared" si="1"/>
        <v>640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45" t="s">
        <v>45</v>
      </c>
      <c r="M40" s="45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45"/>
      <c r="E41" s="45">
        <f t="shared" si="1"/>
        <v>0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45" t="s">
        <v>45</v>
      </c>
      <c r="M41" s="45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42" t="s">
        <v>421</v>
      </c>
      <c r="K43" s="143"/>
      <c r="L43" s="143"/>
      <c r="M43" s="143"/>
      <c r="N43" s="143"/>
      <c r="O43" s="144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C410-B845-443D-AF41-0551902BA134}">
  <dimension ref="A1:U75"/>
  <sheetViews>
    <sheetView workbookViewId="0">
      <selection activeCell="G12" sqref="G12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340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344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341</v>
      </c>
      <c r="D7" s="19" t="s">
        <v>17</v>
      </c>
      <c r="E7" s="18" t="s">
        <v>190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343</v>
      </c>
      <c r="L7" s="19" t="s">
        <v>17</v>
      </c>
      <c r="M7" s="18" t="s">
        <v>320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280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20/5/21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266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342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54">
        <v>0.94</v>
      </c>
      <c r="D12" s="141"/>
      <c r="E12" s="130" t="s">
        <v>31</v>
      </c>
      <c r="F12" s="130"/>
      <c r="G12" s="50">
        <f>(141.5/C12)-131.5</f>
        <v>19.031914893617028</v>
      </c>
      <c r="H12" s="36"/>
      <c r="I12" s="129" t="s">
        <v>30</v>
      </c>
      <c r="J12" s="130"/>
      <c r="K12" s="131" t="s">
        <v>45</v>
      </c>
      <c r="L12" s="107"/>
      <c r="M12" s="130" t="s">
        <v>31</v>
      </c>
      <c r="N12" s="130"/>
      <c r="O12" s="55" t="s">
        <v>45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69" t="s">
        <v>34</v>
      </c>
      <c r="C15" s="69" t="s">
        <v>35</v>
      </c>
      <c r="D15" s="103"/>
      <c r="E15" s="103"/>
      <c r="F15" s="103"/>
      <c r="G15" s="104"/>
      <c r="H15" s="35"/>
      <c r="I15" s="101"/>
      <c r="J15" s="69" t="s">
        <v>34</v>
      </c>
      <c r="K15" s="69" t="s">
        <v>35</v>
      </c>
      <c r="L15" s="103"/>
      <c r="M15" s="103"/>
      <c r="N15" s="103"/>
      <c r="O15" s="104"/>
    </row>
    <row r="16" spans="1:21" x14ac:dyDescent="0.25">
      <c r="A16" s="68">
        <v>1</v>
      </c>
      <c r="B16" s="70">
        <v>60</v>
      </c>
      <c r="C16" s="70">
        <f>(9/5)*B16+32</f>
        <v>140</v>
      </c>
      <c r="D16" s="45">
        <v>3.9</v>
      </c>
      <c r="E16" s="45">
        <f>D16*100</f>
        <v>390</v>
      </c>
      <c r="F16" s="85"/>
      <c r="G16" s="86"/>
      <c r="H16" s="35"/>
      <c r="I16" s="68">
        <v>1</v>
      </c>
      <c r="J16" s="70">
        <v>60</v>
      </c>
      <c r="K16" s="70">
        <f>(9/5)*J16+32</f>
        <v>140</v>
      </c>
      <c r="L16" s="56" t="s">
        <v>45</v>
      </c>
      <c r="M16" s="56" t="s">
        <v>45</v>
      </c>
      <c r="N16" s="85"/>
      <c r="O16" s="86"/>
    </row>
    <row r="17" spans="1:15" x14ac:dyDescent="0.25">
      <c r="A17" s="68">
        <v>2</v>
      </c>
      <c r="B17" s="70">
        <v>59</v>
      </c>
      <c r="C17" s="70">
        <f t="shared" ref="C17:C41" si="0">(9/5)*B17+32</f>
        <v>138.19999999999999</v>
      </c>
      <c r="D17" s="46">
        <v>4</v>
      </c>
      <c r="E17" s="45">
        <f t="shared" ref="E17:E39" si="1">D17*100</f>
        <v>400</v>
      </c>
      <c r="F17" s="85"/>
      <c r="G17" s="86"/>
      <c r="H17" s="35"/>
      <c r="I17" s="68">
        <v>2</v>
      </c>
      <c r="J17" s="70">
        <v>59</v>
      </c>
      <c r="K17" s="70">
        <f t="shared" ref="K17:K41" si="2">(9/5)*J17+32</f>
        <v>138.19999999999999</v>
      </c>
      <c r="L17" s="56" t="s">
        <v>45</v>
      </c>
      <c r="M17" s="56" t="s">
        <v>45</v>
      </c>
      <c r="N17" s="85"/>
      <c r="O17" s="86"/>
    </row>
    <row r="18" spans="1:15" x14ac:dyDescent="0.25">
      <c r="A18" s="68">
        <v>3</v>
      </c>
      <c r="B18" s="70">
        <v>58</v>
      </c>
      <c r="C18" s="70">
        <f t="shared" si="0"/>
        <v>136.4</v>
      </c>
      <c r="D18" s="46">
        <v>4</v>
      </c>
      <c r="E18" s="45">
        <f t="shared" si="1"/>
        <v>400</v>
      </c>
      <c r="F18" s="85"/>
      <c r="G18" s="86"/>
      <c r="H18" s="35"/>
      <c r="I18" s="68">
        <v>3</v>
      </c>
      <c r="J18" s="70">
        <v>58</v>
      </c>
      <c r="K18" s="70">
        <f t="shared" si="2"/>
        <v>136.4</v>
      </c>
      <c r="L18" s="56" t="s">
        <v>45</v>
      </c>
      <c r="M18" s="56" t="s">
        <v>45</v>
      </c>
      <c r="N18" s="85"/>
      <c r="O18" s="86"/>
    </row>
    <row r="19" spans="1:15" x14ac:dyDescent="0.25">
      <c r="A19" s="68">
        <v>4</v>
      </c>
      <c r="B19" s="70">
        <v>57</v>
      </c>
      <c r="C19" s="70">
        <f t="shared" si="0"/>
        <v>134.60000000000002</v>
      </c>
      <c r="D19" s="45">
        <v>4.0999999999999996</v>
      </c>
      <c r="E19" s="45">
        <f t="shared" si="1"/>
        <v>409.99999999999994</v>
      </c>
      <c r="F19" s="85"/>
      <c r="G19" s="86"/>
      <c r="H19" s="35"/>
      <c r="I19" s="68">
        <v>4</v>
      </c>
      <c r="J19" s="70">
        <v>57</v>
      </c>
      <c r="K19" s="70">
        <f t="shared" si="2"/>
        <v>134.60000000000002</v>
      </c>
      <c r="L19" s="56" t="s">
        <v>45</v>
      </c>
      <c r="M19" s="56" t="s">
        <v>45</v>
      </c>
      <c r="N19" s="85"/>
      <c r="O19" s="86"/>
    </row>
    <row r="20" spans="1:15" x14ac:dyDescent="0.25">
      <c r="A20" s="68">
        <v>5</v>
      </c>
      <c r="B20" s="70">
        <v>56</v>
      </c>
      <c r="C20" s="70">
        <f t="shared" si="0"/>
        <v>132.80000000000001</v>
      </c>
      <c r="D20" s="45">
        <v>4.2</v>
      </c>
      <c r="E20" s="45">
        <f t="shared" si="1"/>
        <v>420</v>
      </c>
      <c r="F20" s="85"/>
      <c r="G20" s="86"/>
      <c r="H20" s="35"/>
      <c r="I20" s="68">
        <v>5</v>
      </c>
      <c r="J20" s="70">
        <v>56</v>
      </c>
      <c r="K20" s="70">
        <f t="shared" si="2"/>
        <v>132.80000000000001</v>
      </c>
      <c r="L20" s="56" t="s">
        <v>45</v>
      </c>
      <c r="M20" s="56" t="s">
        <v>45</v>
      </c>
      <c r="N20" s="85"/>
      <c r="O20" s="86"/>
    </row>
    <row r="21" spans="1:15" x14ac:dyDescent="0.25">
      <c r="A21" s="68">
        <v>6</v>
      </c>
      <c r="B21" s="70">
        <v>55</v>
      </c>
      <c r="C21" s="70">
        <f t="shared" si="0"/>
        <v>131</v>
      </c>
      <c r="D21" s="45">
        <v>4.4000000000000004</v>
      </c>
      <c r="E21" s="45">
        <f t="shared" si="1"/>
        <v>440.00000000000006</v>
      </c>
      <c r="F21" s="85"/>
      <c r="G21" s="86"/>
      <c r="H21" s="35"/>
      <c r="I21" s="68">
        <v>6</v>
      </c>
      <c r="J21" s="70">
        <v>55</v>
      </c>
      <c r="K21" s="70">
        <f t="shared" si="2"/>
        <v>131</v>
      </c>
      <c r="L21" s="56" t="s">
        <v>45</v>
      </c>
      <c r="M21" s="56" t="s">
        <v>45</v>
      </c>
      <c r="N21" s="85"/>
      <c r="O21" s="86"/>
    </row>
    <row r="22" spans="1:15" x14ac:dyDescent="0.25">
      <c r="A22" s="68">
        <v>7</v>
      </c>
      <c r="B22" s="70">
        <v>54</v>
      </c>
      <c r="C22" s="70">
        <f t="shared" si="0"/>
        <v>129.19999999999999</v>
      </c>
      <c r="D22" s="45">
        <v>4.5999999999999996</v>
      </c>
      <c r="E22" s="45">
        <f t="shared" si="1"/>
        <v>459.99999999999994</v>
      </c>
      <c r="F22" s="85"/>
      <c r="G22" s="86"/>
      <c r="H22" s="35"/>
      <c r="I22" s="68">
        <v>7</v>
      </c>
      <c r="J22" s="70">
        <v>54</v>
      </c>
      <c r="K22" s="70">
        <f t="shared" si="2"/>
        <v>129.19999999999999</v>
      </c>
      <c r="L22" s="56" t="s">
        <v>45</v>
      </c>
      <c r="M22" s="56" t="s">
        <v>45</v>
      </c>
      <c r="N22" s="85"/>
      <c r="O22" s="86"/>
    </row>
    <row r="23" spans="1:15" x14ac:dyDescent="0.25">
      <c r="A23" s="68">
        <v>8</v>
      </c>
      <c r="B23" s="70">
        <v>53</v>
      </c>
      <c r="C23" s="70">
        <f t="shared" si="0"/>
        <v>127.4</v>
      </c>
      <c r="D23" s="45">
        <v>4.8</v>
      </c>
      <c r="E23" s="45">
        <f t="shared" si="1"/>
        <v>480</v>
      </c>
      <c r="F23" s="85"/>
      <c r="G23" s="86"/>
      <c r="H23" s="35"/>
      <c r="I23" s="68">
        <v>8</v>
      </c>
      <c r="J23" s="70">
        <v>53</v>
      </c>
      <c r="K23" s="70">
        <f t="shared" si="2"/>
        <v>127.4</v>
      </c>
      <c r="L23" s="56" t="s">
        <v>45</v>
      </c>
      <c r="M23" s="56" t="s">
        <v>45</v>
      </c>
      <c r="N23" s="85"/>
      <c r="O23" s="86"/>
    </row>
    <row r="24" spans="1:15" x14ac:dyDescent="0.25">
      <c r="A24" s="68">
        <v>9</v>
      </c>
      <c r="B24" s="70">
        <v>52</v>
      </c>
      <c r="C24" s="70">
        <f t="shared" si="0"/>
        <v>125.60000000000001</v>
      </c>
      <c r="D24" s="46">
        <v>5</v>
      </c>
      <c r="E24" s="45">
        <f t="shared" si="1"/>
        <v>500</v>
      </c>
      <c r="F24" s="85"/>
      <c r="G24" s="86"/>
      <c r="H24" s="35"/>
      <c r="I24" s="68">
        <v>9</v>
      </c>
      <c r="J24" s="70">
        <v>52</v>
      </c>
      <c r="K24" s="70">
        <f t="shared" si="2"/>
        <v>125.60000000000001</v>
      </c>
      <c r="L24" s="56" t="s">
        <v>45</v>
      </c>
      <c r="M24" s="56" t="s">
        <v>45</v>
      </c>
      <c r="N24" s="85"/>
      <c r="O24" s="86"/>
    </row>
    <row r="25" spans="1:15" x14ac:dyDescent="0.25">
      <c r="A25" s="68">
        <v>10</v>
      </c>
      <c r="B25" s="70">
        <v>51</v>
      </c>
      <c r="C25" s="70">
        <f t="shared" si="0"/>
        <v>123.8</v>
      </c>
      <c r="D25" s="45">
        <v>5.3</v>
      </c>
      <c r="E25" s="45">
        <f t="shared" si="1"/>
        <v>530</v>
      </c>
      <c r="F25" s="85"/>
      <c r="G25" s="86"/>
      <c r="H25" s="35"/>
      <c r="I25" s="68">
        <v>10</v>
      </c>
      <c r="J25" s="70">
        <v>51</v>
      </c>
      <c r="K25" s="70">
        <f t="shared" si="2"/>
        <v>123.8</v>
      </c>
      <c r="L25" s="56" t="s">
        <v>45</v>
      </c>
      <c r="M25" s="56" t="s">
        <v>45</v>
      </c>
      <c r="N25" s="85"/>
      <c r="O25" s="86"/>
    </row>
    <row r="26" spans="1:15" x14ac:dyDescent="0.25">
      <c r="A26" s="68">
        <v>11</v>
      </c>
      <c r="B26" s="70">
        <v>50</v>
      </c>
      <c r="C26" s="70">
        <f t="shared" si="0"/>
        <v>122</v>
      </c>
      <c r="D26" s="45">
        <v>5.4</v>
      </c>
      <c r="E26" s="45">
        <f t="shared" si="1"/>
        <v>540</v>
      </c>
      <c r="F26" s="85"/>
      <c r="G26" s="86"/>
      <c r="H26" s="35"/>
      <c r="I26" s="68">
        <v>11</v>
      </c>
      <c r="J26" s="70">
        <v>50</v>
      </c>
      <c r="K26" s="70">
        <f t="shared" si="2"/>
        <v>122</v>
      </c>
      <c r="L26" s="56" t="s">
        <v>45</v>
      </c>
      <c r="M26" s="56" t="s">
        <v>45</v>
      </c>
      <c r="N26" s="85"/>
      <c r="O26" s="86"/>
    </row>
    <row r="27" spans="1:15" x14ac:dyDescent="0.25">
      <c r="A27" s="68">
        <v>12</v>
      </c>
      <c r="B27" s="70">
        <v>49</v>
      </c>
      <c r="C27" s="70">
        <f t="shared" si="0"/>
        <v>120.2</v>
      </c>
      <c r="D27" s="45">
        <v>5.5</v>
      </c>
      <c r="E27" s="45">
        <f t="shared" si="1"/>
        <v>550</v>
      </c>
      <c r="F27" s="85"/>
      <c r="G27" s="86"/>
      <c r="H27" s="35"/>
      <c r="I27" s="68">
        <v>12</v>
      </c>
      <c r="J27" s="70">
        <v>49</v>
      </c>
      <c r="K27" s="70">
        <f t="shared" si="2"/>
        <v>120.2</v>
      </c>
      <c r="L27" s="56" t="s">
        <v>45</v>
      </c>
      <c r="M27" s="56" t="s">
        <v>45</v>
      </c>
      <c r="N27" s="85"/>
      <c r="O27" s="86"/>
    </row>
    <row r="28" spans="1:15" x14ac:dyDescent="0.25">
      <c r="A28" s="68">
        <v>13</v>
      </c>
      <c r="B28" s="70">
        <v>48</v>
      </c>
      <c r="C28" s="70">
        <f t="shared" si="0"/>
        <v>118.4</v>
      </c>
      <c r="D28" s="45">
        <v>5.6</v>
      </c>
      <c r="E28" s="45">
        <f t="shared" si="1"/>
        <v>560</v>
      </c>
      <c r="F28" s="85"/>
      <c r="G28" s="86"/>
      <c r="H28" s="35"/>
      <c r="I28" s="68">
        <v>13</v>
      </c>
      <c r="J28" s="70">
        <v>48</v>
      </c>
      <c r="K28" s="70">
        <f t="shared" si="2"/>
        <v>118.4</v>
      </c>
      <c r="L28" s="56" t="s">
        <v>45</v>
      </c>
      <c r="M28" s="56" t="s">
        <v>45</v>
      </c>
      <c r="N28" s="85"/>
      <c r="O28" s="86"/>
    </row>
    <row r="29" spans="1:15" x14ac:dyDescent="0.25">
      <c r="A29" s="68">
        <v>14</v>
      </c>
      <c r="B29" s="70">
        <v>47</v>
      </c>
      <c r="C29" s="70">
        <f t="shared" si="0"/>
        <v>116.60000000000001</v>
      </c>
      <c r="D29" s="46">
        <v>6</v>
      </c>
      <c r="E29" s="45">
        <f t="shared" si="1"/>
        <v>600</v>
      </c>
      <c r="F29" s="85"/>
      <c r="G29" s="86"/>
      <c r="H29" s="35"/>
      <c r="I29" s="68">
        <v>14</v>
      </c>
      <c r="J29" s="70">
        <v>47</v>
      </c>
      <c r="K29" s="70">
        <f t="shared" si="2"/>
        <v>116.60000000000001</v>
      </c>
      <c r="L29" s="56" t="s">
        <v>45</v>
      </c>
      <c r="M29" s="56" t="s">
        <v>45</v>
      </c>
      <c r="N29" s="85"/>
      <c r="O29" s="86"/>
    </row>
    <row r="30" spans="1:15" x14ac:dyDescent="0.25">
      <c r="A30" s="68">
        <v>15</v>
      </c>
      <c r="B30" s="70">
        <v>46</v>
      </c>
      <c r="C30" s="70">
        <f t="shared" si="0"/>
        <v>114.8</v>
      </c>
      <c r="D30" s="45">
        <v>6.3</v>
      </c>
      <c r="E30" s="45">
        <f t="shared" si="1"/>
        <v>630</v>
      </c>
      <c r="F30" s="85"/>
      <c r="G30" s="86"/>
      <c r="H30" s="35"/>
      <c r="I30" s="68">
        <v>15</v>
      </c>
      <c r="J30" s="70">
        <v>46</v>
      </c>
      <c r="K30" s="70">
        <f t="shared" si="2"/>
        <v>114.8</v>
      </c>
      <c r="L30" s="56" t="s">
        <v>45</v>
      </c>
      <c r="M30" s="56" t="s">
        <v>45</v>
      </c>
      <c r="N30" s="85"/>
      <c r="O30" s="86"/>
    </row>
    <row r="31" spans="1:15" x14ac:dyDescent="0.25">
      <c r="A31" s="68">
        <v>16</v>
      </c>
      <c r="B31" s="70">
        <v>45</v>
      </c>
      <c r="C31" s="70">
        <f t="shared" si="0"/>
        <v>113</v>
      </c>
      <c r="D31" s="45">
        <v>6.6</v>
      </c>
      <c r="E31" s="45">
        <f t="shared" si="1"/>
        <v>660</v>
      </c>
      <c r="F31" s="85"/>
      <c r="G31" s="86"/>
      <c r="H31" s="35"/>
      <c r="I31" s="68">
        <v>16</v>
      </c>
      <c r="J31" s="70">
        <v>45</v>
      </c>
      <c r="K31" s="70">
        <f t="shared" si="2"/>
        <v>113</v>
      </c>
      <c r="L31" s="56" t="s">
        <v>45</v>
      </c>
      <c r="M31" s="56" t="s">
        <v>45</v>
      </c>
      <c r="N31" s="85"/>
      <c r="O31" s="86"/>
    </row>
    <row r="32" spans="1:15" x14ac:dyDescent="0.25">
      <c r="A32" s="68">
        <v>17</v>
      </c>
      <c r="B32" s="70">
        <v>44</v>
      </c>
      <c r="C32" s="70">
        <f t="shared" si="0"/>
        <v>111.2</v>
      </c>
      <c r="D32" s="45">
        <v>6.9</v>
      </c>
      <c r="E32" s="45">
        <f t="shared" si="1"/>
        <v>690</v>
      </c>
      <c r="F32" s="85"/>
      <c r="G32" s="86"/>
      <c r="H32" s="35"/>
      <c r="I32" s="68">
        <v>17</v>
      </c>
      <c r="J32" s="70">
        <v>44</v>
      </c>
      <c r="K32" s="70">
        <f t="shared" si="2"/>
        <v>111.2</v>
      </c>
      <c r="L32" s="56" t="s">
        <v>45</v>
      </c>
      <c r="M32" s="56" t="s">
        <v>45</v>
      </c>
      <c r="N32" s="85"/>
      <c r="O32" s="86"/>
    </row>
    <row r="33" spans="1:15" x14ac:dyDescent="0.25">
      <c r="A33" s="68">
        <v>18</v>
      </c>
      <c r="B33" s="70">
        <v>43</v>
      </c>
      <c r="C33" s="70">
        <f t="shared" si="0"/>
        <v>109.4</v>
      </c>
      <c r="D33" s="46">
        <v>7.2</v>
      </c>
      <c r="E33" s="45">
        <f t="shared" si="1"/>
        <v>720</v>
      </c>
      <c r="F33" s="85"/>
      <c r="G33" s="86"/>
      <c r="H33" s="35"/>
      <c r="I33" s="68">
        <v>18</v>
      </c>
      <c r="J33" s="70">
        <v>43</v>
      </c>
      <c r="K33" s="70">
        <f t="shared" si="2"/>
        <v>109.4</v>
      </c>
      <c r="L33" s="56" t="s">
        <v>45</v>
      </c>
      <c r="M33" s="56" t="s">
        <v>45</v>
      </c>
      <c r="N33" s="85"/>
      <c r="O33" s="86"/>
    </row>
    <row r="34" spans="1:15" x14ac:dyDescent="0.25">
      <c r="A34" s="68">
        <v>19</v>
      </c>
      <c r="B34" s="70">
        <v>42</v>
      </c>
      <c r="C34" s="70">
        <f t="shared" si="0"/>
        <v>107.60000000000001</v>
      </c>
      <c r="D34" s="45">
        <v>7.6</v>
      </c>
      <c r="E34" s="45">
        <f t="shared" si="1"/>
        <v>760</v>
      </c>
      <c r="F34" s="85"/>
      <c r="G34" s="86"/>
      <c r="H34" s="35"/>
      <c r="I34" s="68">
        <v>19</v>
      </c>
      <c r="J34" s="70">
        <v>42</v>
      </c>
      <c r="K34" s="70">
        <f t="shared" si="2"/>
        <v>107.60000000000001</v>
      </c>
      <c r="L34" s="56" t="s">
        <v>45</v>
      </c>
      <c r="M34" s="56" t="s">
        <v>45</v>
      </c>
      <c r="N34" s="85"/>
      <c r="O34" s="86"/>
    </row>
    <row r="35" spans="1:15" x14ac:dyDescent="0.25">
      <c r="A35" s="68">
        <v>20</v>
      </c>
      <c r="B35" s="70">
        <v>41</v>
      </c>
      <c r="C35" s="70">
        <f t="shared" si="0"/>
        <v>105.8</v>
      </c>
      <c r="D35" s="45">
        <v>8.1999999999999993</v>
      </c>
      <c r="E35" s="45">
        <f t="shared" si="1"/>
        <v>819.99999999999989</v>
      </c>
      <c r="F35" s="85"/>
      <c r="G35" s="86"/>
      <c r="H35" s="35"/>
      <c r="I35" s="68">
        <v>20</v>
      </c>
      <c r="J35" s="70">
        <v>41</v>
      </c>
      <c r="K35" s="70">
        <f t="shared" si="2"/>
        <v>105.8</v>
      </c>
      <c r="L35" s="56" t="s">
        <v>45</v>
      </c>
      <c r="M35" s="56" t="s">
        <v>45</v>
      </c>
      <c r="N35" s="85"/>
      <c r="O35" s="86"/>
    </row>
    <row r="36" spans="1:15" x14ac:dyDescent="0.25">
      <c r="A36" s="68">
        <v>21</v>
      </c>
      <c r="B36" s="70">
        <v>40</v>
      </c>
      <c r="C36" s="70">
        <f t="shared" si="0"/>
        <v>104</v>
      </c>
      <c r="D36" s="45">
        <v>8.6999999999999993</v>
      </c>
      <c r="E36" s="45">
        <f t="shared" si="1"/>
        <v>869.99999999999989</v>
      </c>
      <c r="F36" s="85"/>
      <c r="G36" s="86"/>
      <c r="H36" s="35"/>
      <c r="I36" s="68">
        <v>21</v>
      </c>
      <c r="J36" s="70">
        <v>40</v>
      </c>
      <c r="K36" s="70">
        <f t="shared" si="2"/>
        <v>104</v>
      </c>
      <c r="L36" s="56" t="s">
        <v>45</v>
      </c>
      <c r="M36" s="56" t="s">
        <v>45</v>
      </c>
      <c r="N36" s="85"/>
      <c r="O36" s="86"/>
    </row>
    <row r="37" spans="1:15" x14ac:dyDescent="0.25">
      <c r="A37" s="68">
        <v>22</v>
      </c>
      <c r="B37" s="70">
        <v>39</v>
      </c>
      <c r="C37" s="70">
        <f t="shared" si="0"/>
        <v>102.2</v>
      </c>
      <c r="D37" s="45">
        <v>9.6</v>
      </c>
      <c r="E37" s="45">
        <f t="shared" si="1"/>
        <v>960</v>
      </c>
      <c r="F37" s="85"/>
      <c r="G37" s="86"/>
      <c r="H37" s="35"/>
      <c r="I37" s="68">
        <v>22</v>
      </c>
      <c r="J37" s="70">
        <v>39</v>
      </c>
      <c r="K37" s="70">
        <f t="shared" si="2"/>
        <v>102.2</v>
      </c>
      <c r="L37" s="56" t="s">
        <v>45</v>
      </c>
      <c r="M37" s="56" t="s">
        <v>45</v>
      </c>
      <c r="N37" s="85"/>
      <c r="O37" s="86"/>
    </row>
    <row r="38" spans="1:15" x14ac:dyDescent="0.25">
      <c r="A38" s="68">
        <v>23</v>
      </c>
      <c r="B38" s="70">
        <v>38</v>
      </c>
      <c r="C38" s="70">
        <f t="shared" si="0"/>
        <v>100.4</v>
      </c>
      <c r="D38" s="45">
        <v>10.3</v>
      </c>
      <c r="E38" s="45">
        <f t="shared" si="1"/>
        <v>1030</v>
      </c>
      <c r="F38" s="85"/>
      <c r="G38" s="86"/>
      <c r="H38" s="35"/>
      <c r="I38" s="68">
        <v>23</v>
      </c>
      <c r="J38" s="70">
        <v>38</v>
      </c>
      <c r="K38" s="70">
        <f t="shared" si="2"/>
        <v>100.4</v>
      </c>
      <c r="L38" s="56" t="s">
        <v>45</v>
      </c>
      <c r="M38" s="56" t="s">
        <v>45</v>
      </c>
      <c r="N38" s="85"/>
      <c r="O38" s="86"/>
    </row>
    <row r="39" spans="1:15" x14ac:dyDescent="0.25">
      <c r="A39" s="68">
        <v>24</v>
      </c>
      <c r="B39" s="70">
        <v>37</v>
      </c>
      <c r="C39" s="70">
        <f t="shared" si="0"/>
        <v>98.600000000000009</v>
      </c>
      <c r="D39" s="45">
        <v>11.3</v>
      </c>
      <c r="E39" s="45">
        <f t="shared" si="1"/>
        <v>1130</v>
      </c>
      <c r="F39" s="85"/>
      <c r="G39" s="86"/>
      <c r="H39" s="35"/>
      <c r="I39" s="68">
        <v>24</v>
      </c>
      <c r="J39" s="70">
        <v>37</v>
      </c>
      <c r="K39" s="70">
        <f t="shared" si="2"/>
        <v>98.600000000000009</v>
      </c>
      <c r="L39" s="56" t="s">
        <v>45</v>
      </c>
      <c r="M39" s="56" t="s">
        <v>45</v>
      </c>
      <c r="N39" s="85"/>
      <c r="O39" s="86"/>
    </row>
    <row r="40" spans="1:15" x14ac:dyDescent="0.25">
      <c r="A40" s="68">
        <v>25</v>
      </c>
      <c r="B40" s="70">
        <v>36</v>
      </c>
      <c r="C40" s="70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68">
        <v>25</v>
      </c>
      <c r="J40" s="70">
        <v>36</v>
      </c>
      <c r="K40" s="70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68">
        <v>26</v>
      </c>
      <c r="B41" s="70">
        <v>35</v>
      </c>
      <c r="C41" s="70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68">
        <v>26</v>
      </c>
      <c r="J41" s="70">
        <v>35</v>
      </c>
      <c r="K41" s="70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68"/>
      <c r="B42" s="121" t="s">
        <v>40</v>
      </c>
      <c r="C42" s="121"/>
      <c r="D42" s="121"/>
      <c r="E42" s="121"/>
      <c r="F42" s="121"/>
      <c r="G42" s="122"/>
      <c r="H42" s="35"/>
      <c r="I42" s="68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68"/>
      <c r="B43" s="132"/>
      <c r="C43" s="133"/>
      <c r="D43" s="133"/>
      <c r="E43" s="133"/>
      <c r="F43" s="133"/>
      <c r="G43" s="134"/>
      <c r="H43" s="7"/>
      <c r="I43" s="68"/>
      <c r="J43" s="132" t="s">
        <v>339</v>
      </c>
      <c r="K43" s="133"/>
      <c r="L43" s="133"/>
      <c r="M43" s="133"/>
      <c r="N43" s="133"/>
      <c r="O43" s="134"/>
    </row>
    <row r="44" spans="1:15" x14ac:dyDescent="0.25">
      <c r="A44" s="68"/>
      <c r="B44" s="132"/>
      <c r="C44" s="133"/>
      <c r="D44" s="133"/>
      <c r="E44" s="133"/>
      <c r="F44" s="133"/>
      <c r="G44" s="134"/>
      <c r="H44" s="7"/>
      <c r="I44" s="68"/>
      <c r="J44" s="132" t="s">
        <v>116</v>
      </c>
      <c r="K44" s="133"/>
      <c r="L44" s="133"/>
      <c r="M44" s="133"/>
      <c r="N44" s="133"/>
      <c r="O44" s="134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F495-7272-4298-A04F-507C0692789E}">
  <dimension ref="A1:U75"/>
  <sheetViews>
    <sheetView workbookViewId="0">
      <selection activeCell="N20" sqref="N20:O20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180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181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182</v>
      </c>
      <c r="D7" s="19" t="s">
        <v>17</v>
      </c>
      <c r="E7" s="18" t="s">
        <v>185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183</v>
      </c>
      <c r="L7" s="19" t="s">
        <v>17</v>
      </c>
      <c r="M7" s="18" t="s">
        <v>167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174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16-5-21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184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186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>
        <v>0.93500000000000005</v>
      </c>
      <c r="D12" s="107"/>
      <c r="E12" s="130" t="s">
        <v>31</v>
      </c>
      <c r="F12" s="130"/>
      <c r="G12" s="50">
        <f>(141.5/C12)-131.5</f>
        <v>19.836898395721903</v>
      </c>
      <c r="H12" s="36"/>
      <c r="I12" s="129" t="s">
        <v>30</v>
      </c>
      <c r="J12" s="130"/>
      <c r="K12" s="139">
        <v>0.92</v>
      </c>
      <c r="L12" s="139"/>
      <c r="M12" s="130" t="s">
        <v>31</v>
      </c>
      <c r="N12" s="130"/>
      <c r="O12" s="50">
        <f>(141.5/K12)-131.5</f>
        <v>22.304347826086939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>
        <v>3.3</v>
      </c>
      <c r="E16" s="45">
        <f>D16*100</f>
        <v>330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6">
        <v>3</v>
      </c>
      <c r="M16" s="45">
        <f>L16*100</f>
        <v>300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>
        <v>3.4</v>
      </c>
      <c r="E17" s="45">
        <f t="shared" ref="E17:E39" si="1">D17*100</f>
        <v>340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>
        <v>3.1</v>
      </c>
      <c r="M17" s="45">
        <f t="shared" ref="M17:M39" si="3">L17*100</f>
        <v>310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3.4</v>
      </c>
      <c r="E18" s="45">
        <f t="shared" si="1"/>
        <v>340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>
        <v>3.1</v>
      </c>
      <c r="M18" s="45">
        <f t="shared" si="3"/>
        <v>310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>
        <v>3.5</v>
      </c>
      <c r="E19" s="45">
        <f t="shared" si="1"/>
        <v>350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>
        <v>3.2</v>
      </c>
      <c r="M19" s="45">
        <f t="shared" si="3"/>
        <v>320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>
        <v>3.6</v>
      </c>
      <c r="E20" s="45">
        <f t="shared" si="1"/>
        <v>360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>
        <v>3.2</v>
      </c>
      <c r="M20" s="45">
        <f t="shared" si="3"/>
        <v>320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>
        <v>3.7</v>
      </c>
      <c r="E21" s="45">
        <f t="shared" si="1"/>
        <v>370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>
        <v>3.3</v>
      </c>
      <c r="M21" s="45">
        <f t="shared" si="3"/>
        <v>330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5">
        <v>3.8</v>
      </c>
      <c r="E22" s="45">
        <f t="shared" si="1"/>
        <v>380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5">
        <v>3.3</v>
      </c>
      <c r="M22" s="45">
        <f t="shared" si="3"/>
        <v>330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6">
        <v>4</v>
      </c>
      <c r="E23" s="45">
        <f t="shared" si="1"/>
        <v>400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5">
        <v>3.4</v>
      </c>
      <c r="M23" s="45">
        <f t="shared" si="3"/>
        <v>340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>
        <v>4.0999999999999996</v>
      </c>
      <c r="E24" s="45">
        <f t="shared" si="1"/>
        <v>409.99999999999994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>
        <v>3.5</v>
      </c>
      <c r="M24" s="45">
        <f t="shared" si="3"/>
        <v>350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4.3</v>
      </c>
      <c r="E25" s="45">
        <f t="shared" si="1"/>
        <v>430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>
        <v>3.6</v>
      </c>
      <c r="M25" s="45">
        <f t="shared" si="3"/>
        <v>360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>
        <v>4.5</v>
      </c>
      <c r="E26" s="45">
        <f t="shared" si="1"/>
        <v>450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>
        <v>3.7</v>
      </c>
      <c r="M26" s="45">
        <f t="shared" si="3"/>
        <v>370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>
        <v>4.7</v>
      </c>
      <c r="E27" s="45">
        <f t="shared" si="1"/>
        <v>470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>
        <v>3.8</v>
      </c>
      <c r="M27" s="45">
        <f t="shared" si="3"/>
        <v>380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4.9000000000000004</v>
      </c>
      <c r="E28" s="45">
        <f t="shared" si="1"/>
        <v>490.00000000000006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>
        <v>3.9</v>
      </c>
      <c r="M28" s="45">
        <f t="shared" si="3"/>
        <v>390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>
        <v>5.0999999999999996</v>
      </c>
      <c r="E29" s="45">
        <f t="shared" si="1"/>
        <v>509.99999999999994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6">
        <v>4</v>
      </c>
      <c r="M29" s="45">
        <f t="shared" si="3"/>
        <v>400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>
        <v>5.3</v>
      </c>
      <c r="E30" s="45">
        <f t="shared" si="1"/>
        <v>530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>
        <v>4.0999999999999996</v>
      </c>
      <c r="M30" s="45">
        <f t="shared" si="3"/>
        <v>409.99999999999994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>
        <v>5.6</v>
      </c>
      <c r="E31" s="45">
        <f t="shared" si="1"/>
        <v>560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>
        <v>4.3</v>
      </c>
      <c r="M31" s="45">
        <f t="shared" si="3"/>
        <v>430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>
        <v>5.9</v>
      </c>
      <c r="E32" s="45">
        <f t="shared" si="1"/>
        <v>590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>
        <v>4.5</v>
      </c>
      <c r="M32" s="45">
        <f t="shared" si="3"/>
        <v>450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6.3</v>
      </c>
      <c r="E33" s="45">
        <f t="shared" si="1"/>
        <v>630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>
        <v>4.8</v>
      </c>
      <c r="M33" s="45">
        <f t="shared" si="3"/>
        <v>480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>
        <v>6.7</v>
      </c>
      <c r="E34" s="45">
        <f t="shared" si="1"/>
        <v>670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>
        <v>5.0999999999999996</v>
      </c>
      <c r="M34" s="45">
        <f t="shared" si="3"/>
        <v>509.99999999999994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>
        <v>7.1</v>
      </c>
      <c r="E35" s="45">
        <f t="shared" si="1"/>
        <v>710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>
        <v>5.4</v>
      </c>
      <c r="M35" s="45">
        <f t="shared" si="3"/>
        <v>540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7.6</v>
      </c>
      <c r="E36" s="45">
        <f t="shared" si="1"/>
        <v>760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>
        <v>5.7</v>
      </c>
      <c r="M36" s="45">
        <f t="shared" si="3"/>
        <v>570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>
        <v>8.1</v>
      </c>
      <c r="E37" s="45">
        <f t="shared" si="1"/>
        <v>810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>
        <v>6.2</v>
      </c>
      <c r="M37" s="45">
        <f t="shared" si="3"/>
        <v>620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8.6999999999999993</v>
      </c>
      <c r="E38" s="45">
        <f t="shared" si="1"/>
        <v>869.99999999999989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>
        <v>6.7</v>
      </c>
      <c r="M38" s="45">
        <f t="shared" si="3"/>
        <v>670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9.4</v>
      </c>
      <c r="E39" s="45">
        <f t="shared" si="1"/>
        <v>940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>
        <v>7.2</v>
      </c>
      <c r="M39" s="45">
        <f t="shared" si="3"/>
        <v>720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318F-4173-4769-B7E4-49627A9973CA}">
  <dimension ref="A1:U75"/>
  <sheetViews>
    <sheetView topLeftCell="A4" workbookViewId="0">
      <selection activeCell="L20" sqref="L20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303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306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304</v>
      </c>
      <c r="D7" s="19" t="s">
        <v>17</v>
      </c>
      <c r="E7" s="18" t="s">
        <v>167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307</v>
      </c>
      <c r="L7" s="19" t="s">
        <v>17</v>
      </c>
      <c r="M7" s="18" t="s">
        <v>198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280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20/5/21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305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308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31" t="s">
        <v>45</v>
      </c>
      <c r="D12" s="107"/>
      <c r="E12" s="130" t="s">
        <v>31</v>
      </c>
      <c r="F12" s="130"/>
      <c r="G12" s="55" t="s">
        <v>45</v>
      </c>
      <c r="H12" s="36"/>
      <c r="I12" s="129" t="s">
        <v>30</v>
      </c>
      <c r="J12" s="130"/>
      <c r="K12" s="131" t="s">
        <v>45</v>
      </c>
      <c r="L12" s="107"/>
      <c r="M12" s="130" t="s">
        <v>31</v>
      </c>
      <c r="N12" s="130"/>
      <c r="O12" s="55" t="s">
        <v>45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56" t="s">
        <v>45</v>
      </c>
      <c r="E16" s="56" t="s">
        <v>45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56" t="s">
        <v>45</v>
      </c>
      <c r="M16" s="56" t="s">
        <v>45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56" t="s">
        <v>45</v>
      </c>
      <c r="E17" s="56" t="s">
        <v>45</v>
      </c>
      <c r="F17" s="85"/>
      <c r="G17" s="86"/>
      <c r="H17" s="35"/>
      <c r="I17" s="26">
        <v>2</v>
      </c>
      <c r="J17" s="24">
        <v>59</v>
      </c>
      <c r="K17" s="24">
        <f t="shared" ref="K17:K41" si="1">(9/5)*J17+32</f>
        <v>138.19999999999999</v>
      </c>
      <c r="L17" s="56" t="s">
        <v>45</v>
      </c>
      <c r="M17" s="56" t="s">
        <v>45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56" t="s">
        <v>45</v>
      </c>
      <c r="E18" s="56" t="s">
        <v>45</v>
      </c>
      <c r="F18" s="85"/>
      <c r="G18" s="86"/>
      <c r="H18" s="35"/>
      <c r="I18" s="26">
        <v>3</v>
      </c>
      <c r="J18" s="24">
        <v>58</v>
      </c>
      <c r="K18" s="24">
        <f t="shared" si="1"/>
        <v>136.4</v>
      </c>
      <c r="L18" s="56" t="s">
        <v>45</v>
      </c>
      <c r="M18" s="56" t="s">
        <v>45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56" t="s">
        <v>45</v>
      </c>
      <c r="E19" s="56" t="s">
        <v>45</v>
      </c>
      <c r="F19" s="85"/>
      <c r="G19" s="86"/>
      <c r="H19" s="35"/>
      <c r="I19" s="26">
        <v>4</v>
      </c>
      <c r="J19" s="24">
        <v>57</v>
      </c>
      <c r="K19" s="24">
        <f t="shared" si="1"/>
        <v>134.60000000000002</v>
      </c>
      <c r="L19" s="56" t="s">
        <v>45</v>
      </c>
      <c r="M19" s="56" t="s">
        <v>45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56" t="s">
        <v>45</v>
      </c>
      <c r="E20" s="56" t="s">
        <v>45</v>
      </c>
      <c r="F20" s="85"/>
      <c r="G20" s="86"/>
      <c r="H20" s="35"/>
      <c r="I20" s="26">
        <v>5</v>
      </c>
      <c r="J20" s="24">
        <v>56</v>
      </c>
      <c r="K20" s="24">
        <f t="shared" si="1"/>
        <v>132.80000000000001</v>
      </c>
      <c r="L20" s="56" t="s">
        <v>45</v>
      </c>
      <c r="M20" s="56" t="s">
        <v>45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56" t="s">
        <v>45</v>
      </c>
      <c r="E21" s="56" t="s">
        <v>45</v>
      </c>
      <c r="F21" s="85"/>
      <c r="G21" s="86"/>
      <c r="H21" s="35"/>
      <c r="I21" s="26">
        <v>6</v>
      </c>
      <c r="J21" s="24">
        <v>55</v>
      </c>
      <c r="K21" s="24">
        <f t="shared" si="1"/>
        <v>131</v>
      </c>
      <c r="L21" s="56" t="s">
        <v>45</v>
      </c>
      <c r="M21" s="56" t="s">
        <v>45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56" t="s">
        <v>45</v>
      </c>
      <c r="E22" s="56" t="s">
        <v>45</v>
      </c>
      <c r="F22" s="85"/>
      <c r="G22" s="86"/>
      <c r="H22" s="35"/>
      <c r="I22" s="26">
        <v>7</v>
      </c>
      <c r="J22" s="24">
        <v>54</v>
      </c>
      <c r="K22" s="24">
        <f t="shared" si="1"/>
        <v>129.19999999999999</v>
      </c>
      <c r="L22" s="56" t="s">
        <v>45</v>
      </c>
      <c r="M22" s="56" t="s">
        <v>45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56" t="s">
        <v>45</v>
      </c>
      <c r="E23" s="56" t="s">
        <v>45</v>
      </c>
      <c r="F23" s="85"/>
      <c r="G23" s="86"/>
      <c r="H23" s="35"/>
      <c r="I23" s="26">
        <v>8</v>
      </c>
      <c r="J23" s="24">
        <v>53</v>
      </c>
      <c r="K23" s="24">
        <f t="shared" si="1"/>
        <v>127.4</v>
      </c>
      <c r="L23" s="56" t="s">
        <v>45</v>
      </c>
      <c r="M23" s="56" t="s">
        <v>45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56" t="s">
        <v>45</v>
      </c>
      <c r="E24" s="56" t="s">
        <v>45</v>
      </c>
      <c r="F24" s="85"/>
      <c r="G24" s="86"/>
      <c r="H24" s="35"/>
      <c r="I24" s="26">
        <v>9</v>
      </c>
      <c r="J24" s="24">
        <v>52</v>
      </c>
      <c r="K24" s="24">
        <f t="shared" si="1"/>
        <v>125.60000000000001</v>
      </c>
      <c r="L24" s="56" t="s">
        <v>45</v>
      </c>
      <c r="M24" s="56" t="s">
        <v>45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56" t="s">
        <v>45</v>
      </c>
      <c r="E25" s="56" t="s">
        <v>45</v>
      </c>
      <c r="F25" s="85"/>
      <c r="G25" s="86"/>
      <c r="H25" s="35"/>
      <c r="I25" s="26">
        <v>10</v>
      </c>
      <c r="J25" s="24">
        <v>51</v>
      </c>
      <c r="K25" s="24">
        <f t="shared" si="1"/>
        <v>123.8</v>
      </c>
      <c r="L25" s="56" t="s">
        <v>45</v>
      </c>
      <c r="M25" s="56" t="s">
        <v>45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56" t="s">
        <v>45</v>
      </c>
      <c r="E26" s="56" t="s">
        <v>45</v>
      </c>
      <c r="F26" s="85"/>
      <c r="G26" s="86"/>
      <c r="H26" s="35"/>
      <c r="I26" s="26">
        <v>11</v>
      </c>
      <c r="J26" s="24">
        <v>50</v>
      </c>
      <c r="K26" s="24">
        <f t="shared" si="1"/>
        <v>122</v>
      </c>
      <c r="L26" s="56" t="s">
        <v>45</v>
      </c>
      <c r="M26" s="56" t="s">
        <v>45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56" t="s">
        <v>45</v>
      </c>
      <c r="E27" s="56" t="s">
        <v>45</v>
      </c>
      <c r="F27" s="85"/>
      <c r="G27" s="86"/>
      <c r="H27" s="35"/>
      <c r="I27" s="26">
        <v>12</v>
      </c>
      <c r="J27" s="24">
        <v>49</v>
      </c>
      <c r="K27" s="24">
        <f t="shared" si="1"/>
        <v>120.2</v>
      </c>
      <c r="L27" s="56" t="s">
        <v>45</v>
      </c>
      <c r="M27" s="56" t="s">
        <v>45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56" t="s">
        <v>45</v>
      </c>
      <c r="E28" s="56" t="s">
        <v>45</v>
      </c>
      <c r="F28" s="85"/>
      <c r="G28" s="86"/>
      <c r="H28" s="35"/>
      <c r="I28" s="26">
        <v>13</v>
      </c>
      <c r="J28" s="24">
        <v>48</v>
      </c>
      <c r="K28" s="24">
        <f t="shared" si="1"/>
        <v>118.4</v>
      </c>
      <c r="L28" s="56" t="s">
        <v>45</v>
      </c>
      <c r="M28" s="56" t="s">
        <v>45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56" t="s">
        <v>45</v>
      </c>
      <c r="E29" s="56" t="s">
        <v>45</v>
      </c>
      <c r="F29" s="85"/>
      <c r="G29" s="86"/>
      <c r="H29" s="35"/>
      <c r="I29" s="26">
        <v>14</v>
      </c>
      <c r="J29" s="24">
        <v>47</v>
      </c>
      <c r="K29" s="24">
        <f t="shared" si="1"/>
        <v>116.60000000000001</v>
      </c>
      <c r="L29" s="56" t="s">
        <v>45</v>
      </c>
      <c r="M29" s="56" t="s">
        <v>45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56" t="s">
        <v>45</v>
      </c>
      <c r="E30" s="56" t="s">
        <v>45</v>
      </c>
      <c r="F30" s="85"/>
      <c r="G30" s="86"/>
      <c r="H30" s="35"/>
      <c r="I30" s="26">
        <v>15</v>
      </c>
      <c r="J30" s="24">
        <v>46</v>
      </c>
      <c r="K30" s="24">
        <f t="shared" si="1"/>
        <v>114.8</v>
      </c>
      <c r="L30" s="56" t="s">
        <v>45</v>
      </c>
      <c r="M30" s="56" t="s">
        <v>45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56" t="s">
        <v>45</v>
      </c>
      <c r="E31" s="56" t="s">
        <v>45</v>
      </c>
      <c r="F31" s="85"/>
      <c r="G31" s="86"/>
      <c r="H31" s="35"/>
      <c r="I31" s="26">
        <v>16</v>
      </c>
      <c r="J31" s="24">
        <v>45</v>
      </c>
      <c r="K31" s="24">
        <f t="shared" si="1"/>
        <v>113</v>
      </c>
      <c r="L31" s="56" t="s">
        <v>45</v>
      </c>
      <c r="M31" s="56" t="s">
        <v>45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56" t="s">
        <v>45</v>
      </c>
      <c r="E32" s="56" t="s">
        <v>45</v>
      </c>
      <c r="F32" s="85"/>
      <c r="G32" s="86"/>
      <c r="H32" s="35"/>
      <c r="I32" s="26">
        <v>17</v>
      </c>
      <c r="J32" s="24">
        <v>44</v>
      </c>
      <c r="K32" s="24">
        <f t="shared" si="1"/>
        <v>111.2</v>
      </c>
      <c r="L32" s="56" t="s">
        <v>45</v>
      </c>
      <c r="M32" s="56" t="s">
        <v>45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56" t="s">
        <v>45</v>
      </c>
      <c r="E33" s="56" t="s">
        <v>45</v>
      </c>
      <c r="F33" s="85"/>
      <c r="G33" s="86"/>
      <c r="H33" s="35"/>
      <c r="I33" s="26">
        <v>18</v>
      </c>
      <c r="J33" s="24">
        <v>43</v>
      </c>
      <c r="K33" s="24">
        <f t="shared" si="1"/>
        <v>109.4</v>
      </c>
      <c r="L33" s="56" t="s">
        <v>45</v>
      </c>
      <c r="M33" s="56" t="s">
        <v>45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56" t="s">
        <v>45</v>
      </c>
      <c r="E34" s="56" t="s">
        <v>45</v>
      </c>
      <c r="F34" s="85"/>
      <c r="G34" s="86"/>
      <c r="H34" s="35"/>
      <c r="I34" s="26">
        <v>19</v>
      </c>
      <c r="J34" s="24">
        <v>42</v>
      </c>
      <c r="K34" s="24">
        <f t="shared" si="1"/>
        <v>107.60000000000001</v>
      </c>
      <c r="L34" s="56" t="s">
        <v>45</v>
      </c>
      <c r="M34" s="56" t="s">
        <v>45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56" t="s">
        <v>45</v>
      </c>
      <c r="E35" s="56" t="s">
        <v>45</v>
      </c>
      <c r="F35" s="85"/>
      <c r="G35" s="86"/>
      <c r="H35" s="35"/>
      <c r="I35" s="26">
        <v>20</v>
      </c>
      <c r="J35" s="24">
        <v>41</v>
      </c>
      <c r="K35" s="24">
        <f t="shared" si="1"/>
        <v>105.8</v>
      </c>
      <c r="L35" s="56" t="s">
        <v>45</v>
      </c>
      <c r="M35" s="56" t="s">
        <v>45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56" t="s">
        <v>45</v>
      </c>
      <c r="E36" s="56" t="s">
        <v>45</v>
      </c>
      <c r="F36" s="85"/>
      <c r="G36" s="86"/>
      <c r="H36" s="35"/>
      <c r="I36" s="26">
        <v>21</v>
      </c>
      <c r="J36" s="24">
        <v>40</v>
      </c>
      <c r="K36" s="24">
        <f t="shared" si="1"/>
        <v>104</v>
      </c>
      <c r="L36" s="56" t="s">
        <v>45</v>
      </c>
      <c r="M36" s="56" t="s">
        <v>45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56" t="s">
        <v>45</v>
      </c>
      <c r="E37" s="56" t="s">
        <v>45</v>
      </c>
      <c r="F37" s="85"/>
      <c r="G37" s="86"/>
      <c r="H37" s="35"/>
      <c r="I37" s="26">
        <v>22</v>
      </c>
      <c r="J37" s="24">
        <v>39</v>
      </c>
      <c r="K37" s="24">
        <f t="shared" si="1"/>
        <v>102.2</v>
      </c>
      <c r="L37" s="56" t="s">
        <v>45</v>
      </c>
      <c r="M37" s="56" t="s">
        <v>45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56" t="s">
        <v>45</v>
      </c>
      <c r="E38" s="56" t="s">
        <v>45</v>
      </c>
      <c r="F38" s="85"/>
      <c r="G38" s="86"/>
      <c r="H38" s="35"/>
      <c r="I38" s="26">
        <v>23</v>
      </c>
      <c r="J38" s="24">
        <v>38</v>
      </c>
      <c r="K38" s="24">
        <f t="shared" si="1"/>
        <v>100.4</v>
      </c>
      <c r="L38" s="56" t="s">
        <v>45</v>
      </c>
      <c r="M38" s="56" t="s">
        <v>45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56" t="s">
        <v>45</v>
      </c>
      <c r="E39" s="56" t="s">
        <v>45</v>
      </c>
      <c r="F39" s="85"/>
      <c r="G39" s="86"/>
      <c r="H39" s="35"/>
      <c r="I39" s="26">
        <v>24</v>
      </c>
      <c r="J39" s="24">
        <v>37</v>
      </c>
      <c r="K39" s="24">
        <f t="shared" si="1"/>
        <v>98.600000000000009</v>
      </c>
      <c r="L39" s="56" t="s">
        <v>45</v>
      </c>
      <c r="M39" s="56" t="s">
        <v>45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1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1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68"/>
      <c r="B43" s="132" t="s">
        <v>309</v>
      </c>
      <c r="C43" s="133"/>
      <c r="D43" s="133"/>
      <c r="E43" s="133"/>
      <c r="F43" s="133"/>
      <c r="G43" s="134"/>
      <c r="H43" s="7"/>
      <c r="I43" s="68"/>
      <c r="J43" s="132" t="s">
        <v>310</v>
      </c>
      <c r="K43" s="133"/>
      <c r="L43" s="133"/>
      <c r="M43" s="133"/>
      <c r="N43" s="133"/>
      <c r="O43" s="134"/>
    </row>
    <row r="44" spans="1:15" x14ac:dyDescent="0.25">
      <c r="A44" s="68"/>
      <c r="B44" s="132" t="s">
        <v>116</v>
      </c>
      <c r="C44" s="133"/>
      <c r="D44" s="133"/>
      <c r="E44" s="133"/>
      <c r="F44" s="133"/>
      <c r="G44" s="134"/>
      <c r="H44" s="7"/>
      <c r="I44" s="68"/>
      <c r="J44" s="132" t="s">
        <v>116</v>
      </c>
      <c r="K44" s="133"/>
      <c r="L44" s="133"/>
      <c r="M44" s="133"/>
      <c r="N44" s="133"/>
      <c r="O44" s="134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C5E1-D268-46A1-9564-9EA6E66EF22D}">
  <dimension ref="A1:U75"/>
  <sheetViews>
    <sheetView workbookViewId="0">
      <selection activeCell="K10" sqref="K10:L10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211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214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212</v>
      </c>
      <c r="D7" s="19" t="s">
        <v>17</v>
      </c>
      <c r="E7" s="18" t="s">
        <v>213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215</v>
      </c>
      <c r="L7" s="19" t="s">
        <v>17</v>
      </c>
      <c r="M7" s="18" t="s">
        <v>84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206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17-5-21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72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216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>
        <v>0.93500000000000005</v>
      </c>
      <c r="D12" s="107"/>
      <c r="E12" s="130" t="s">
        <v>31</v>
      </c>
      <c r="F12" s="130"/>
      <c r="G12" s="50">
        <f>(141.5/C12)-131.5</f>
        <v>19.836898395721903</v>
      </c>
      <c r="H12" s="36"/>
      <c r="I12" s="129" t="s">
        <v>30</v>
      </c>
      <c r="J12" s="130"/>
      <c r="K12" s="136">
        <v>0.91700000000000004</v>
      </c>
      <c r="L12" s="136"/>
      <c r="M12" s="130" t="s">
        <v>31</v>
      </c>
      <c r="N12" s="130"/>
      <c r="O12" s="50">
        <f>(141.5/K12)-131.5</f>
        <v>22.807524536532156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>
        <v>3.8</v>
      </c>
      <c r="E16" s="45">
        <f>D16*100</f>
        <v>380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>
        <v>1.1000000000000001</v>
      </c>
      <c r="M16" s="45">
        <f>L16*100</f>
        <v>110.00000000000001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>
        <v>3.9</v>
      </c>
      <c r="E17" s="45">
        <f t="shared" ref="E17:E39" si="1">D17*100</f>
        <v>390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>
        <v>1.1000000000000001</v>
      </c>
      <c r="M17" s="45">
        <f t="shared" ref="M17:M39" si="3">L17*100</f>
        <v>110.00000000000001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3.9</v>
      </c>
      <c r="E18" s="45">
        <f t="shared" si="1"/>
        <v>390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>
        <v>1.1000000000000001</v>
      </c>
      <c r="M18" s="45">
        <f t="shared" si="3"/>
        <v>110.00000000000001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6">
        <v>4</v>
      </c>
      <c r="E19" s="45">
        <f t="shared" si="1"/>
        <v>400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>
        <v>1.1000000000000001</v>
      </c>
      <c r="M19" s="45">
        <f t="shared" si="3"/>
        <v>110.00000000000001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>
        <v>4.0999999999999996</v>
      </c>
      <c r="E20" s="45">
        <f t="shared" si="1"/>
        <v>409.99999999999994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>
        <v>1.2</v>
      </c>
      <c r="M20" s="45">
        <f t="shared" si="3"/>
        <v>120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>
        <v>4.2</v>
      </c>
      <c r="E21" s="45">
        <f t="shared" si="1"/>
        <v>420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>
        <v>1.2</v>
      </c>
      <c r="M21" s="45">
        <f t="shared" si="3"/>
        <v>120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5">
        <v>4.3</v>
      </c>
      <c r="E22" s="45">
        <f t="shared" si="1"/>
        <v>430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5">
        <v>1.2</v>
      </c>
      <c r="M22" s="45">
        <f t="shared" si="3"/>
        <v>120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5">
        <v>4.5</v>
      </c>
      <c r="E23" s="45">
        <f t="shared" si="1"/>
        <v>450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5">
        <v>1.3</v>
      </c>
      <c r="M23" s="45">
        <f t="shared" si="3"/>
        <v>130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>
        <v>4.5999999999999996</v>
      </c>
      <c r="E24" s="45">
        <f t="shared" si="1"/>
        <v>459.99999999999994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>
        <v>1.3</v>
      </c>
      <c r="M24" s="45">
        <f t="shared" si="3"/>
        <v>130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4.8</v>
      </c>
      <c r="E25" s="45">
        <f t="shared" si="1"/>
        <v>480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>
        <v>1.4</v>
      </c>
      <c r="M25" s="45">
        <f t="shared" si="3"/>
        <v>140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6">
        <v>5</v>
      </c>
      <c r="E26" s="45">
        <f t="shared" si="1"/>
        <v>500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>
        <v>1.4</v>
      </c>
      <c r="M26" s="45">
        <f t="shared" si="3"/>
        <v>140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>
        <v>5.2</v>
      </c>
      <c r="E27" s="45">
        <f t="shared" si="1"/>
        <v>520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>
        <v>1.5</v>
      </c>
      <c r="M27" s="45">
        <f t="shared" si="3"/>
        <v>150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5.4</v>
      </c>
      <c r="E28" s="45">
        <f t="shared" si="1"/>
        <v>540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>
        <v>1.5</v>
      </c>
      <c r="M28" s="45">
        <f t="shared" si="3"/>
        <v>150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>
        <v>5.6</v>
      </c>
      <c r="E29" s="45">
        <f t="shared" si="1"/>
        <v>560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>
        <v>1.6</v>
      </c>
      <c r="M29" s="45">
        <f t="shared" si="3"/>
        <v>160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>
        <v>5.8</v>
      </c>
      <c r="E30" s="45">
        <f t="shared" si="1"/>
        <v>580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>
        <v>1.7</v>
      </c>
      <c r="M30" s="45">
        <f t="shared" si="3"/>
        <v>170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6">
        <v>6</v>
      </c>
      <c r="E31" s="45">
        <f t="shared" si="1"/>
        <v>600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>
        <v>1.8</v>
      </c>
      <c r="M31" s="45">
        <f t="shared" si="3"/>
        <v>180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>
        <v>6.2</v>
      </c>
      <c r="E32" s="45">
        <f t="shared" si="1"/>
        <v>620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>
        <v>1.9</v>
      </c>
      <c r="M32" s="45">
        <f t="shared" si="3"/>
        <v>190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6.5</v>
      </c>
      <c r="E33" s="45">
        <f t="shared" si="1"/>
        <v>650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6">
        <v>2</v>
      </c>
      <c r="M33" s="45">
        <f t="shared" si="3"/>
        <v>200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>
        <v>6.8</v>
      </c>
      <c r="E34" s="45">
        <f t="shared" si="1"/>
        <v>680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>
        <v>2.1</v>
      </c>
      <c r="M34" s="45">
        <f t="shared" si="3"/>
        <v>210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>
        <v>7.2</v>
      </c>
      <c r="E35" s="45">
        <f t="shared" si="1"/>
        <v>720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>
        <v>2.2999999999999998</v>
      </c>
      <c r="M35" s="45">
        <f t="shared" si="3"/>
        <v>229.99999999999997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7.6</v>
      </c>
      <c r="E36" s="45">
        <f t="shared" si="1"/>
        <v>760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>
        <v>2.5</v>
      </c>
      <c r="M36" s="45">
        <f t="shared" si="3"/>
        <v>250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>
        <v>8.1999999999999993</v>
      </c>
      <c r="E37" s="45">
        <f t="shared" si="1"/>
        <v>819.99999999999989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>
        <v>2.7</v>
      </c>
      <c r="M37" s="45">
        <f t="shared" si="3"/>
        <v>270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8.8000000000000007</v>
      </c>
      <c r="E38" s="45">
        <f t="shared" si="1"/>
        <v>880.00000000000011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>
        <v>2.9</v>
      </c>
      <c r="M38" s="45">
        <f t="shared" si="3"/>
        <v>290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9.4</v>
      </c>
      <c r="E39" s="45">
        <f t="shared" si="1"/>
        <v>940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>
        <v>3.1</v>
      </c>
      <c r="M39" s="45">
        <f t="shared" si="3"/>
        <v>310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7692-684F-4FEB-BE17-F9C242226B9D}">
  <dimension ref="A1:U75"/>
  <sheetViews>
    <sheetView topLeftCell="C11" workbookViewId="0">
      <selection activeCell="L22" activeCellId="1" sqref="D22:D23 L22:L23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>
        <v>110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>
        <v>111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449</v>
      </c>
      <c r="D7" s="19" t="s">
        <v>17</v>
      </c>
      <c r="E7" s="18" t="s">
        <v>437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451</v>
      </c>
      <c r="L7" s="19" t="s">
        <v>17</v>
      </c>
      <c r="M7" s="18" t="s">
        <v>450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84">
        <v>44355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84">
        <v>44355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67">
        <v>0.4152777777777778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67">
        <v>0.42986111111111108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442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Yudi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>
        <v>0.93500000000000005</v>
      </c>
      <c r="D12" s="107"/>
      <c r="E12" s="130" t="s">
        <v>31</v>
      </c>
      <c r="F12" s="130"/>
      <c r="G12" s="50">
        <f>(141.5/C12)-131.5</f>
        <v>19.836898395721903</v>
      </c>
      <c r="H12" s="36"/>
      <c r="I12" s="129" t="s">
        <v>30</v>
      </c>
      <c r="J12" s="130"/>
      <c r="K12" s="136">
        <v>0.89500000000000002</v>
      </c>
      <c r="L12" s="136"/>
      <c r="M12" s="130" t="s">
        <v>31</v>
      </c>
      <c r="N12" s="130"/>
      <c r="O12" s="50">
        <f>(141.5/K12)-131.5</f>
        <v>26.600558659217882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>
        <v>3.3</v>
      </c>
      <c r="E16" s="45">
        <f>D16*100</f>
        <v>330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>
        <v>2.1</v>
      </c>
      <c r="M16" s="45">
        <f>L16*100</f>
        <v>210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>
        <v>3.4</v>
      </c>
      <c r="E17" s="45">
        <f t="shared" ref="E17:E41" si="1">D17*100</f>
        <v>340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>
        <v>2.2000000000000002</v>
      </c>
      <c r="M17" s="45">
        <f t="shared" ref="M17:M41" si="3">L17*100</f>
        <v>220.00000000000003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3.5</v>
      </c>
      <c r="E18" s="45">
        <f t="shared" si="1"/>
        <v>350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>
        <v>2.2999999999999998</v>
      </c>
      <c r="M18" s="45">
        <f t="shared" si="3"/>
        <v>229.99999999999997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>
        <v>3.5</v>
      </c>
      <c r="E19" s="45">
        <f t="shared" si="1"/>
        <v>350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>
        <v>2.4</v>
      </c>
      <c r="M19" s="45">
        <f t="shared" si="3"/>
        <v>240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>
        <v>3.6</v>
      </c>
      <c r="E20" s="45">
        <f t="shared" si="1"/>
        <v>360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>
        <v>2.5</v>
      </c>
      <c r="M20" s="45">
        <f t="shared" si="3"/>
        <v>250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>
        <v>3.8</v>
      </c>
      <c r="E21" s="45">
        <f t="shared" si="1"/>
        <v>380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>
        <v>2.5</v>
      </c>
      <c r="M21" s="45">
        <f t="shared" si="3"/>
        <v>250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5">
        <v>3.9</v>
      </c>
      <c r="E22" s="45">
        <f t="shared" si="1"/>
        <v>390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5">
        <v>2.6</v>
      </c>
      <c r="M22" s="45">
        <f t="shared" si="3"/>
        <v>260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5">
        <v>4.0999999999999996</v>
      </c>
      <c r="E23" s="45">
        <f t="shared" si="1"/>
        <v>409.99999999999994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5">
        <v>2.6</v>
      </c>
      <c r="M23" s="45">
        <f t="shared" si="3"/>
        <v>260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>
        <v>4.2</v>
      </c>
      <c r="E24" s="45">
        <f t="shared" si="1"/>
        <v>420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>
        <v>2.7</v>
      </c>
      <c r="M24" s="45">
        <f t="shared" si="3"/>
        <v>270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4.3</v>
      </c>
      <c r="E25" s="45">
        <f t="shared" si="1"/>
        <v>430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>
        <v>2.7</v>
      </c>
      <c r="M25" s="45">
        <f t="shared" si="3"/>
        <v>270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>
        <v>4.5</v>
      </c>
      <c r="E26" s="45">
        <f t="shared" si="1"/>
        <v>450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>
        <v>2.8</v>
      </c>
      <c r="M26" s="45">
        <f t="shared" si="3"/>
        <v>280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>
        <v>4.5999999999999996</v>
      </c>
      <c r="E27" s="45">
        <f t="shared" si="1"/>
        <v>459.99999999999994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>
        <v>2.8</v>
      </c>
      <c r="M27" s="45">
        <f t="shared" si="3"/>
        <v>280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4.7</v>
      </c>
      <c r="E28" s="45">
        <f t="shared" si="1"/>
        <v>470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>
        <v>2.9</v>
      </c>
      <c r="M28" s="45">
        <f t="shared" si="3"/>
        <v>290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>
        <v>4.7</v>
      </c>
      <c r="E29" s="45">
        <f t="shared" si="1"/>
        <v>470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>
        <v>2.9</v>
      </c>
      <c r="M29" s="45">
        <f t="shared" si="3"/>
        <v>290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>
        <v>4.7</v>
      </c>
      <c r="E30" s="45">
        <f t="shared" si="1"/>
        <v>470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>
        <v>3</v>
      </c>
      <c r="M30" s="45">
        <f t="shared" si="3"/>
        <v>300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>
        <v>4.8</v>
      </c>
      <c r="E31" s="45">
        <f t="shared" si="1"/>
        <v>480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>
        <v>3.1</v>
      </c>
      <c r="M31" s="45">
        <f t="shared" si="3"/>
        <v>310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>
        <v>4.8</v>
      </c>
      <c r="E32" s="45">
        <f t="shared" si="1"/>
        <v>480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>
        <v>3.2</v>
      </c>
      <c r="M32" s="45">
        <f t="shared" si="3"/>
        <v>320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4.9000000000000004</v>
      </c>
      <c r="E33" s="45">
        <f t="shared" si="1"/>
        <v>490.00000000000006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>
        <v>3.3</v>
      </c>
      <c r="M33" s="45">
        <f t="shared" si="3"/>
        <v>330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>
        <v>4.9000000000000004</v>
      </c>
      <c r="E34" s="45">
        <f t="shared" si="1"/>
        <v>490.00000000000006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>
        <v>3.4</v>
      </c>
      <c r="M34" s="45">
        <f t="shared" si="3"/>
        <v>340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>
        <v>5</v>
      </c>
      <c r="E35" s="45">
        <f t="shared" si="1"/>
        <v>500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>
        <v>3.5</v>
      </c>
      <c r="M35" s="45">
        <f t="shared" si="3"/>
        <v>350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5</v>
      </c>
      <c r="E36" s="45">
        <f t="shared" si="1"/>
        <v>500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>
        <v>3.6</v>
      </c>
      <c r="M36" s="45">
        <f t="shared" si="3"/>
        <v>360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>
        <v>5.0999999999999996</v>
      </c>
      <c r="E37" s="45">
        <f t="shared" si="1"/>
        <v>509.99999999999994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>
        <v>3.7</v>
      </c>
      <c r="M37" s="45">
        <f t="shared" si="3"/>
        <v>370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5.0999999999999996</v>
      </c>
      <c r="E38" s="45">
        <f t="shared" si="1"/>
        <v>509.99999999999994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>
        <v>3.9</v>
      </c>
      <c r="M38" s="45">
        <f t="shared" si="3"/>
        <v>390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5.0999999999999996</v>
      </c>
      <c r="E39" s="45">
        <f t="shared" si="1"/>
        <v>509.99999999999994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>
        <v>4</v>
      </c>
      <c r="M39" s="45">
        <f t="shared" si="3"/>
        <v>400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45"/>
      <c r="E40" s="45">
        <f t="shared" si="1"/>
        <v>0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45"/>
      <c r="E41" s="45">
        <f t="shared" si="1"/>
        <v>0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F50A-A708-4F38-A11C-3BB720A7DE1B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15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>
        <f>C10</f>
        <v>0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/>
      <c r="E16" s="45">
        <f>D16*100</f>
        <v>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/>
      <c r="M16" s="45">
        <f>L16*100</f>
        <v>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/>
      <c r="E17" s="45">
        <f t="shared" ref="E17:E41" si="1">D17*100</f>
        <v>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/>
      <c r="M17" s="45">
        <f t="shared" ref="M17:M41" si="3">L17*100</f>
        <v>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/>
      <c r="E18" s="45">
        <f t="shared" si="1"/>
        <v>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/>
      <c r="M18" s="45">
        <f t="shared" si="3"/>
        <v>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/>
      <c r="E19" s="45">
        <f t="shared" si="1"/>
        <v>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/>
      <c r="M19" s="45">
        <f t="shared" si="3"/>
        <v>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/>
      <c r="E20" s="45">
        <f t="shared" si="1"/>
        <v>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/>
      <c r="M20" s="45">
        <f t="shared" si="3"/>
        <v>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/>
      <c r="E21" s="45">
        <f t="shared" si="1"/>
        <v>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/>
      <c r="M21" s="45">
        <f t="shared" si="3"/>
        <v>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2"/>
      <c r="E22" s="45">
        <f t="shared" si="1"/>
        <v>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2"/>
      <c r="M22" s="45">
        <f t="shared" si="3"/>
        <v>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2"/>
      <c r="E23" s="45">
        <f t="shared" si="1"/>
        <v>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2"/>
      <c r="M23" s="45">
        <f t="shared" si="3"/>
        <v>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/>
      <c r="E24" s="45">
        <f t="shared" si="1"/>
        <v>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/>
      <c r="M24" s="45">
        <f t="shared" si="3"/>
        <v>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/>
      <c r="E25" s="45">
        <f t="shared" si="1"/>
        <v>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/>
      <c r="M25" s="45">
        <f t="shared" si="3"/>
        <v>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/>
      <c r="E26" s="45">
        <f t="shared" si="1"/>
        <v>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/>
      <c r="M26" s="45">
        <f t="shared" si="3"/>
        <v>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/>
      <c r="E27" s="45">
        <f t="shared" si="1"/>
        <v>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/>
      <c r="M27" s="45">
        <f t="shared" si="3"/>
        <v>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/>
      <c r="E28" s="45">
        <f t="shared" si="1"/>
        <v>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/>
      <c r="M28" s="45">
        <f t="shared" si="3"/>
        <v>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/>
      <c r="E29" s="45">
        <f t="shared" si="1"/>
        <v>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/>
      <c r="M29" s="45">
        <f t="shared" si="3"/>
        <v>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/>
      <c r="E30" s="45">
        <f t="shared" si="1"/>
        <v>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/>
      <c r="M30" s="45">
        <f t="shared" si="3"/>
        <v>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/>
      <c r="E31" s="45">
        <f t="shared" si="1"/>
        <v>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/>
      <c r="M31" s="45">
        <f t="shared" si="3"/>
        <v>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/>
      <c r="E32" s="45">
        <f t="shared" si="1"/>
        <v>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/>
      <c r="M32" s="45">
        <f t="shared" si="3"/>
        <v>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/>
      <c r="E33" s="45">
        <f t="shared" si="1"/>
        <v>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/>
      <c r="M33" s="45">
        <f t="shared" si="3"/>
        <v>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/>
      <c r="E34" s="45">
        <f t="shared" si="1"/>
        <v>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/>
      <c r="M34" s="45">
        <f t="shared" si="3"/>
        <v>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/>
      <c r="E35" s="45">
        <f t="shared" si="1"/>
        <v>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/>
      <c r="M35" s="45">
        <f t="shared" si="3"/>
        <v>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/>
      <c r="E36" s="45">
        <f t="shared" si="1"/>
        <v>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/>
      <c r="M36" s="45">
        <f t="shared" si="3"/>
        <v>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/>
      <c r="E37" s="45">
        <f t="shared" si="1"/>
        <v>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/>
      <c r="M37" s="45">
        <f t="shared" si="3"/>
        <v>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/>
      <c r="E38" s="45">
        <f t="shared" si="1"/>
        <v>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/>
      <c r="M38" s="45">
        <f t="shared" si="3"/>
        <v>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/>
      <c r="E39" s="45">
        <f t="shared" si="1"/>
        <v>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45"/>
      <c r="E40" s="45">
        <f t="shared" si="1"/>
        <v>0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45"/>
      <c r="E41" s="45">
        <f t="shared" si="1"/>
        <v>0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5F83-8CB2-42B3-AEF0-6EAFC493ACBF}">
  <dimension ref="A1:U75"/>
  <sheetViews>
    <sheetView topLeftCell="C1" workbookViewId="0">
      <selection activeCell="J42" sqref="J42:O42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>
        <v>102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15</v>
      </c>
      <c r="D7" s="19" t="s">
        <v>17</v>
      </c>
      <c r="E7" s="18" t="s">
        <v>441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443</v>
      </c>
      <c r="L7" s="19" t="s">
        <v>17</v>
      </c>
      <c r="M7" s="18" t="s">
        <v>444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84">
        <v>44324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67">
        <v>0.3972222222222222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442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Yudi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 t="s">
        <v>45</v>
      </c>
      <c r="D12" s="107"/>
      <c r="E12" s="130" t="s">
        <v>31</v>
      </c>
      <c r="F12" s="130"/>
      <c r="G12" s="51" t="s">
        <v>45</v>
      </c>
      <c r="H12" s="36"/>
      <c r="I12" s="129" t="s">
        <v>30</v>
      </c>
      <c r="J12" s="130"/>
      <c r="K12" s="136">
        <v>0.89500000000000002</v>
      </c>
      <c r="L12" s="136"/>
      <c r="M12" s="130" t="s">
        <v>31</v>
      </c>
      <c r="N12" s="130"/>
      <c r="O12" s="50">
        <f>(141.5/K12)-131.5</f>
        <v>26.600558659217882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 t="s">
        <v>45</v>
      </c>
      <c r="E16" s="45" t="s">
        <v>45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>
        <v>1.2</v>
      </c>
      <c r="M16" s="45">
        <f>L16*100</f>
        <v>120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 t="s">
        <v>45</v>
      </c>
      <c r="E17" s="45" t="s">
        <v>45</v>
      </c>
      <c r="F17" s="85"/>
      <c r="G17" s="86"/>
      <c r="H17" s="35"/>
      <c r="I17" s="26">
        <v>2</v>
      </c>
      <c r="J17" s="24">
        <v>59</v>
      </c>
      <c r="K17" s="24">
        <f t="shared" ref="K17:K41" si="1">(9/5)*J17+32</f>
        <v>138.19999999999999</v>
      </c>
      <c r="L17" s="45">
        <v>1.3</v>
      </c>
      <c r="M17" s="45">
        <f t="shared" ref="M17:M41" si="2">L17*100</f>
        <v>130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 t="s">
        <v>45</v>
      </c>
      <c r="E18" s="45" t="s">
        <v>45</v>
      </c>
      <c r="F18" s="85"/>
      <c r="G18" s="86"/>
      <c r="H18" s="35"/>
      <c r="I18" s="26">
        <v>3</v>
      </c>
      <c r="J18" s="24">
        <v>58</v>
      </c>
      <c r="K18" s="24">
        <f t="shared" si="1"/>
        <v>136.4</v>
      </c>
      <c r="L18" s="45">
        <v>1.3</v>
      </c>
      <c r="M18" s="45">
        <f t="shared" si="2"/>
        <v>130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 t="s">
        <v>45</v>
      </c>
      <c r="E19" s="45" t="s">
        <v>45</v>
      </c>
      <c r="F19" s="85"/>
      <c r="G19" s="86"/>
      <c r="H19" s="35"/>
      <c r="I19" s="26">
        <v>4</v>
      </c>
      <c r="J19" s="24">
        <v>57</v>
      </c>
      <c r="K19" s="24">
        <f t="shared" si="1"/>
        <v>134.60000000000002</v>
      </c>
      <c r="L19" s="45">
        <v>1.3</v>
      </c>
      <c r="M19" s="45">
        <f t="shared" si="2"/>
        <v>130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 t="s">
        <v>45</v>
      </c>
      <c r="E20" s="45" t="s">
        <v>45</v>
      </c>
      <c r="F20" s="85"/>
      <c r="G20" s="86"/>
      <c r="H20" s="35"/>
      <c r="I20" s="26">
        <v>5</v>
      </c>
      <c r="J20" s="24">
        <v>56</v>
      </c>
      <c r="K20" s="24">
        <f t="shared" si="1"/>
        <v>132.80000000000001</v>
      </c>
      <c r="L20" s="45">
        <v>1.3</v>
      </c>
      <c r="M20" s="45">
        <f t="shared" si="2"/>
        <v>130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 t="s">
        <v>45</v>
      </c>
      <c r="E21" s="45" t="s">
        <v>45</v>
      </c>
      <c r="F21" s="85"/>
      <c r="G21" s="86"/>
      <c r="H21" s="35"/>
      <c r="I21" s="26">
        <v>6</v>
      </c>
      <c r="J21" s="24">
        <v>55</v>
      </c>
      <c r="K21" s="24">
        <f t="shared" si="1"/>
        <v>131</v>
      </c>
      <c r="L21" s="45">
        <v>1.4</v>
      </c>
      <c r="M21" s="45">
        <f t="shared" si="2"/>
        <v>140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5" t="s">
        <v>45</v>
      </c>
      <c r="E22" s="45" t="s">
        <v>45</v>
      </c>
      <c r="F22" s="85"/>
      <c r="G22" s="86"/>
      <c r="H22" s="35"/>
      <c r="I22" s="26">
        <v>7</v>
      </c>
      <c r="J22" s="24">
        <v>54</v>
      </c>
      <c r="K22" s="24">
        <f t="shared" si="1"/>
        <v>129.19999999999999</v>
      </c>
      <c r="L22" s="42">
        <v>1.4</v>
      </c>
      <c r="M22" s="45">
        <f t="shared" si="2"/>
        <v>140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5" t="s">
        <v>45</v>
      </c>
      <c r="E23" s="45" t="s">
        <v>45</v>
      </c>
      <c r="F23" s="85"/>
      <c r="G23" s="86"/>
      <c r="H23" s="35"/>
      <c r="I23" s="26">
        <v>8</v>
      </c>
      <c r="J23" s="24">
        <v>53</v>
      </c>
      <c r="K23" s="24">
        <f t="shared" si="1"/>
        <v>127.4</v>
      </c>
      <c r="L23" s="42">
        <v>1.4</v>
      </c>
      <c r="M23" s="45">
        <f t="shared" si="2"/>
        <v>140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 t="s">
        <v>45</v>
      </c>
      <c r="E24" s="45" t="s">
        <v>45</v>
      </c>
      <c r="F24" s="85"/>
      <c r="G24" s="86"/>
      <c r="H24" s="35"/>
      <c r="I24" s="26">
        <v>9</v>
      </c>
      <c r="J24" s="24">
        <v>52</v>
      </c>
      <c r="K24" s="24">
        <f t="shared" si="1"/>
        <v>125.60000000000001</v>
      </c>
      <c r="L24" s="45">
        <v>1.5</v>
      </c>
      <c r="M24" s="45">
        <f t="shared" si="2"/>
        <v>150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 t="s">
        <v>45</v>
      </c>
      <c r="E25" s="45" t="s">
        <v>45</v>
      </c>
      <c r="F25" s="85"/>
      <c r="G25" s="86"/>
      <c r="H25" s="35"/>
      <c r="I25" s="26">
        <v>10</v>
      </c>
      <c r="J25" s="24">
        <v>51</v>
      </c>
      <c r="K25" s="24">
        <f t="shared" si="1"/>
        <v>123.8</v>
      </c>
      <c r="L25" s="45">
        <v>1.5</v>
      </c>
      <c r="M25" s="45">
        <f t="shared" si="2"/>
        <v>150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 t="s">
        <v>45</v>
      </c>
      <c r="E26" s="45" t="s">
        <v>45</v>
      </c>
      <c r="F26" s="85"/>
      <c r="G26" s="86"/>
      <c r="H26" s="35"/>
      <c r="I26" s="26">
        <v>11</v>
      </c>
      <c r="J26" s="24">
        <v>50</v>
      </c>
      <c r="K26" s="24">
        <f t="shared" si="1"/>
        <v>122</v>
      </c>
      <c r="L26" s="45">
        <v>1.6</v>
      </c>
      <c r="M26" s="45">
        <f t="shared" si="2"/>
        <v>160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 t="s">
        <v>45</v>
      </c>
      <c r="E27" s="45" t="s">
        <v>45</v>
      </c>
      <c r="F27" s="85"/>
      <c r="G27" s="86"/>
      <c r="H27" s="35"/>
      <c r="I27" s="26">
        <v>12</v>
      </c>
      <c r="J27" s="24">
        <v>49</v>
      </c>
      <c r="K27" s="24">
        <f t="shared" si="1"/>
        <v>120.2</v>
      </c>
      <c r="L27" s="45">
        <v>1.6</v>
      </c>
      <c r="M27" s="45">
        <f t="shared" si="2"/>
        <v>160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 t="s">
        <v>45</v>
      </c>
      <c r="E28" s="45" t="s">
        <v>45</v>
      </c>
      <c r="F28" s="85"/>
      <c r="G28" s="86"/>
      <c r="H28" s="35"/>
      <c r="I28" s="26">
        <v>13</v>
      </c>
      <c r="J28" s="24">
        <v>48</v>
      </c>
      <c r="K28" s="24">
        <f t="shared" si="1"/>
        <v>118.4</v>
      </c>
      <c r="L28" s="45">
        <v>1.7</v>
      </c>
      <c r="M28" s="45">
        <f t="shared" si="2"/>
        <v>170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 t="s">
        <v>45</v>
      </c>
      <c r="E29" s="45" t="s">
        <v>45</v>
      </c>
      <c r="F29" s="85"/>
      <c r="G29" s="86"/>
      <c r="H29" s="35"/>
      <c r="I29" s="26">
        <v>14</v>
      </c>
      <c r="J29" s="24">
        <v>47</v>
      </c>
      <c r="K29" s="24">
        <f t="shared" si="1"/>
        <v>116.60000000000001</v>
      </c>
      <c r="L29" s="45">
        <v>1.8</v>
      </c>
      <c r="M29" s="45">
        <f t="shared" si="2"/>
        <v>180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 t="s">
        <v>45</v>
      </c>
      <c r="E30" s="45" t="s">
        <v>45</v>
      </c>
      <c r="F30" s="85"/>
      <c r="G30" s="86"/>
      <c r="H30" s="35"/>
      <c r="I30" s="26">
        <v>15</v>
      </c>
      <c r="J30" s="24">
        <v>46</v>
      </c>
      <c r="K30" s="24">
        <f t="shared" si="1"/>
        <v>114.8</v>
      </c>
      <c r="L30" s="45">
        <v>1.8</v>
      </c>
      <c r="M30" s="45">
        <f t="shared" si="2"/>
        <v>180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 t="s">
        <v>45</v>
      </c>
      <c r="E31" s="45" t="s">
        <v>45</v>
      </c>
      <c r="F31" s="85"/>
      <c r="G31" s="86"/>
      <c r="H31" s="35"/>
      <c r="I31" s="26">
        <v>16</v>
      </c>
      <c r="J31" s="24">
        <v>45</v>
      </c>
      <c r="K31" s="24">
        <f t="shared" si="1"/>
        <v>113</v>
      </c>
      <c r="L31" s="45">
        <v>1.9</v>
      </c>
      <c r="M31" s="45">
        <f t="shared" si="2"/>
        <v>190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 t="s">
        <v>45</v>
      </c>
      <c r="E32" s="45" t="s">
        <v>45</v>
      </c>
      <c r="F32" s="85"/>
      <c r="G32" s="86"/>
      <c r="H32" s="35"/>
      <c r="I32" s="26">
        <v>17</v>
      </c>
      <c r="J32" s="24">
        <v>44</v>
      </c>
      <c r="K32" s="24">
        <f t="shared" si="1"/>
        <v>111.2</v>
      </c>
      <c r="L32" s="45">
        <v>2</v>
      </c>
      <c r="M32" s="45">
        <f t="shared" si="2"/>
        <v>200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 t="s">
        <v>45</v>
      </c>
      <c r="E33" s="45" t="s">
        <v>45</v>
      </c>
      <c r="F33" s="85"/>
      <c r="G33" s="86"/>
      <c r="H33" s="35"/>
      <c r="I33" s="26">
        <v>18</v>
      </c>
      <c r="J33" s="24">
        <v>43</v>
      </c>
      <c r="K33" s="24">
        <f t="shared" si="1"/>
        <v>109.4</v>
      </c>
      <c r="L33" s="45">
        <v>2.1</v>
      </c>
      <c r="M33" s="45">
        <f t="shared" si="2"/>
        <v>210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 t="s">
        <v>45</v>
      </c>
      <c r="E34" s="45" t="s">
        <v>45</v>
      </c>
      <c r="F34" s="85"/>
      <c r="G34" s="86"/>
      <c r="H34" s="35"/>
      <c r="I34" s="26">
        <v>19</v>
      </c>
      <c r="J34" s="24">
        <v>42</v>
      </c>
      <c r="K34" s="24">
        <f t="shared" si="1"/>
        <v>107.60000000000001</v>
      </c>
      <c r="L34" s="45">
        <v>2.2000000000000002</v>
      </c>
      <c r="M34" s="45">
        <f t="shared" si="2"/>
        <v>220.00000000000003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 t="s">
        <v>45</v>
      </c>
      <c r="E35" s="45" t="s">
        <v>45</v>
      </c>
      <c r="F35" s="85"/>
      <c r="G35" s="86"/>
      <c r="H35" s="35"/>
      <c r="I35" s="26">
        <v>20</v>
      </c>
      <c r="J35" s="24">
        <v>41</v>
      </c>
      <c r="K35" s="24">
        <f t="shared" si="1"/>
        <v>105.8</v>
      </c>
      <c r="L35" s="45">
        <v>2.4</v>
      </c>
      <c r="M35" s="45">
        <f t="shared" si="2"/>
        <v>240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 t="s">
        <v>45</v>
      </c>
      <c r="E36" s="45" t="s">
        <v>45</v>
      </c>
      <c r="F36" s="85"/>
      <c r="G36" s="86"/>
      <c r="H36" s="35"/>
      <c r="I36" s="26">
        <v>21</v>
      </c>
      <c r="J36" s="24">
        <v>40</v>
      </c>
      <c r="K36" s="24">
        <f t="shared" si="1"/>
        <v>104</v>
      </c>
      <c r="L36" s="45">
        <v>2.8</v>
      </c>
      <c r="M36" s="45">
        <f t="shared" si="2"/>
        <v>280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 t="s">
        <v>45</v>
      </c>
      <c r="E37" s="45" t="s">
        <v>45</v>
      </c>
      <c r="F37" s="85"/>
      <c r="G37" s="86"/>
      <c r="H37" s="35"/>
      <c r="I37" s="26">
        <v>22</v>
      </c>
      <c r="J37" s="24">
        <v>39</v>
      </c>
      <c r="K37" s="24">
        <f t="shared" si="1"/>
        <v>102.2</v>
      </c>
      <c r="L37" s="45">
        <v>3.1</v>
      </c>
      <c r="M37" s="45">
        <f t="shared" si="2"/>
        <v>310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 t="s">
        <v>45</v>
      </c>
      <c r="E38" s="45" t="s">
        <v>45</v>
      </c>
      <c r="F38" s="85"/>
      <c r="G38" s="86"/>
      <c r="H38" s="35"/>
      <c r="I38" s="26">
        <v>23</v>
      </c>
      <c r="J38" s="24">
        <v>38</v>
      </c>
      <c r="K38" s="24">
        <f t="shared" si="1"/>
        <v>100.4</v>
      </c>
      <c r="L38" s="45">
        <v>3.4</v>
      </c>
      <c r="M38" s="45">
        <f t="shared" si="2"/>
        <v>340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 t="s">
        <v>45</v>
      </c>
      <c r="E39" s="45" t="s">
        <v>45</v>
      </c>
      <c r="F39" s="85"/>
      <c r="G39" s="86"/>
      <c r="H39" s="35"/>
      <c r="I39" s="26">
        <v>24</v>
      </c>
      <c r="J39" s="24">
        <v>37</v>
      </c>
      <c r="K39" s="24">
        <f t="shared" si="1"/>
        <v>98.600000000000009</v>
      </c>
      <c r="L39" s="45">
        <v>3.8</v>
      </c>
      <c r="M39" s="45">
        <f t="shared" si="2"/>
        <v>380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45" t="s">
        <v>45</v>
      </c>
      <c r="E40" s="45" t="s">
        <v>45</v>
      </c>
      <c r="F40" s="85"/>
      <c r="G40" s="86"/>
      <c r="H40" s="35"/>
      <c r="I40" s="26">
        <v>25</v>
      </c>
      <c r="J40" s="24">
        <v>36</v>
      </c>
      <c r="K40" s="24">
        <f t="shared" si="1"/>
        <v>96.8</v>
      </c>
      <c r="L40" s="45"/>
      <c r="M40" s="45"/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45" t="s">
        <v>45</v>
      </c>
      <c r="E41" s="45" t="s">
        <v>45</v>
      </c>
      <c r="F41" s="85"/>
      <c r="G41" s="86"/>
      <c r="H41" s="35"/>
      <c r="I41" s="26">
        <v>26</v>
      </c>
      <c r="J41" s="24">
        <v>35</v>
      </c>
      <c r="K41" s="24">
        <f t="shared" si="1"/>
        <v>95</v>
      </c>
      <c r="L41" s="45"/>
      <c r="M41" s="45"/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42" t="s">
        <v>424</v>
      </c>
      <c r="C43" s="143"/>
      <c r="D43" s="143"/>
      <c r="E43" s="143"/>
      <c r="F43" s="143"/>
      <c r="G43" s="144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70C1-A527-43D9-998B-6825840F21C4}">
  <dimension ref="A1:U75"/>
  <sheetViews>
    <sheetView workbookViewId="0">
      <selection activeCell="F33" sqref="F33:G33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346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350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347</v>
      </c>
      <c r="D7" s="19" t="s">
        <v>17</v>
      </c>
      <c r="E7" s="18" t="s">
        <v>349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351</v>
      </c>
      <c r="L7" s="19" t="s">
        <v>17</v>
      </c>
      <c r="M7" s="18" t="s">
        <v>259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280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20/5/21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348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352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31">
        <v>0.90500000000000003</v>
      </c>
      <c r="D12" s="107"/>
      <c r="E12" s="130" t="s">
        <v>31</v>
      </c>
      <c r="F12" s="130"/>
      <c r="G12" s="50">
        <f>(141.5/C12)-131.5</f>
        <v>24.853591160220986</v>
      </c>
      <c r="H12" s="36"/>
      <c r="I12" s="129" t="s">
        <v>30</v>
      </c>
      <c r="J12" s="130"/>
      <c r="K12" s="131" t="s">
        <v>45</v>
      </c>
      <c r="L12" s="107"/>
      <c r="M12" s="130" t="s">
        <v>31</v>
      </c>
      <c r="N12" s="130"/>
      <c r="O12" s="55" t="s">
        <v>45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69" t="s">
        <v>34</v>
      </c>
      <c r="C15" s="69" t="s">
        <v>35</v>
      </c>
      <c r="D15" s="103"/>
      <c r="E15" s="103"/>
      <c r="F15" s="103"/>
      <c r="G15" s="104"/>
      <c r="H15" s="35"/>
      <c r="I15" s="101"/>
      <c r="J15" s="69" t="s">
        <v>34</v>
      </c>
      <c r="K15" s="69" t="s">
        <v>35</v>
      </c>
      <c r="L15" s="103"/>
      <c r="M15" s="103"/>
      <c r="N15" s="103"/>
      <c r="O15" s="104"/>
    </row>
    <row r="16" spans="1:21" x14ac:dyDescent="0.25">
      <c r="A16" s="68">
        <v>1</v>
      </c>
      <c r="B16" s="70">
        <v>60</v>
      </c>
      <c r="C16" s="70">
        <f>(9/5)*B16+32</f>
        <v>140</v>
      </c>
      <c r="D16" s="45">
        <v>1.1000000000000001</v>
      </c>
      <c r="E16" s="45">
        <f>D16*100</f>
        <v>110.00000000000001</v>
      </c>
      <c r="F16" s="85"/>
      <c r="G16" s="86"/>
      <c r="H16" s="35"/>
      <c r="I16" s="68">
        <v>1</v>
      </c>
      <c r="J16" s="70">
        <v>60</v>
      </c>
      <c r="K16" s="70">
        <f>(9/5)*J16+32</f>
        <v>140</v>
      </c>
      <c r="L16" s="56" t="s">
        <v>45</v>
      </c>
      <c r="M16" s="56" t="s">
        <v>45</v>
      </c>
      <c r="N16" s="85"/>
      <c r="O16" s="86"/>
    </row>
    <row r="17" spans="1:15" x14ac:dyDescent="0.25">
      <c r="A17" s="68">
        <v>2</v>
      </c>
      <c r="B17" s="70">
        <v>59</v>
      </c>
      <c r="C17" s="70">
        <f t="shared" ref="C17:C41" si="0">(9/5)*B17+32</f>
        <v>138.19999999999999</v>
      </c>
      <c r="D17" s="45">
        <v>1.1000000000000001</v>
      </c>
      <c r="E17" s="45">
        <f t="shared" ref="E17:E39" si="1">D17*100</f>
        <v>110.00000000000001</v>
      </c>
      <c r="F17" s="85"/>
      <c r="G17" s="86"/>
      <c r="H17" s="35"/>
      <c r="I17" s="68">
        <v>2</v>
      </c>
      <c r="J17" s="70">
        <v>59</v>
      </c>
      <c r="K17" s="70">
        <f t="shared" ref="K17:K41" si="2">(9/5)*J17+32</f>
        <v>138.19999999999999</v>
      </c>
      <c r="L17" s="56" t="s">
        <v>45</v>
      </c>
      <c r="M17" s="56" t="s">
        <v>45</v>
      </c>
      <c r="N17" s="85"/>
      <c r="O17" s="86"/>
    </row>
    <row r="18" spans="1:15" x14ac:dyDescent="0.25">
      <c r="A18" s="68">
        <v>3</v>
      </c>
      <c r="B18" s="70">
        <v>58</v>
      </c>
      <c r="C18" s="70">
        <f t="shared" si="0"/>
        <v>136.4</v>
      </c>
      <c r="D18" s="45">
        <v>1.1000000000000001</v>
      </c>
      <c r="E18" s="45">
        <f t="shared" si="1"/>
        <v>110.00000000000001</v>
      </c>
      <c r="F18" s="85"/>
      <c r="G18" s="86"/>
      <c r="H18" s="35"/>
      <c r="I18" s="68">
        <v>3</v>
      </c>
      <c r="J18" s="70">
        <v>58</v>
      </c>
      <c r="K18" s="70">
        <f t="shared" si="2"/>
        <v>136.4</v>
      </c>
      <c r="L18" s="56" t="s">
        <v>45</v>
      </c>
      <c r="M18" s="56" t="s">
        <v>45</v>
      </c>
      <c r="N18" s="85"/>
      <c r="O18" s="86"/>
    </row>
    <row r="19" spans="1:15" x14ac:dyDescent="0.25">
      <c r="A19" s="68">
        <v>4</v>
      </c>
      <c r="B19" s="70">
        <v>57</v>
      </c>
      <c r="C19" s="70">
        <f t="shared" si="0"/>
        <v>134.60000000000002</v>
      </c>
      <c r="D19" s="45">
        <v>1.2</v>
      </c>
      <c r="E19" s="45">
        <f t="shared" si="1"/>
        <v>120</v>
      </c>
      <c r="F19" s="85"/>
      <c r="G19" s="86"/>
      <c r="H19" s="35"/>
      <c r="I19" s="68">
        <v>4</v>
      </c>
      <c r="J19" s="70">
        <v>57</v>
      </c>
      <c r="K19" s="70">
        <f t="shared" si="2"/>
        <v>134.60000000000002</v>
      </c>
      <c r="L19" s="56" t="s">
        <v>45</v>
      </c>
      <c r="M19" s="56" t="s">
        <v>45</v>
      </c>
      <c r="N19" s="85"/>
      <c r="O19" s="86"/>
    </row>
    <row r="20" spans="1:15" x14ac:dyDescent="0.25">
      <c r="A20" s="68">
        <v>5</v>
      </c>
      <c r="B20" s="70">
        <v>56</v>
      </c>
      <c r="C20" s="70">
        <f t="shared" si="0"/>
        <v>132.80000000000001</v>
      </c>
      <c r="D20" s="45">
        <v>1.2</v>
      </c>
      <c r="E20" s="45">
        <f t="shared" si="1"/>
        <v>120</v>
      </c>
      <c r="F20" s="85"/>
      <c r="G20" s="86"/>
      <c r="H20" s="35"/>
      <c r="I20" s="68">
        <v>5</v>
      </c>
      <c r="J20" s="70">
        <v>56</v>
      </c>
      <c r="K20" s="70">
        <f t="shared" si="2"/>
        <v>132.80000000000001</v>
      </c>
      <c r="L20" s="56" t="s">
        <v>45</v>
      </c>
      <c r="M20" s="56" t="s">
        <v>45</v>
      </c>
      <c r="N20" s="85"/>
      <c r="O20" s="86"/>
    </row>
    <row r="21" spans="1:15" x14ac:dyDescent="0.25">
      <c r="A21" s="68">
        <v>6</v>
      </c>
      <c r="B21" s="70">
        <v>55</v>
      </c>
      <c r="C21" s="70">
        <f t="shared" si="0"/>
        <v>131</v>
      </c>
      <c r="D21" s="45">
        <v>1.3</v>
      </c>
      <c r="E21" s="45">
        <f t="shared" si="1"/>
        <v>130</v>
      </c>
      <c r="F21" s="85"/>
      <c r="G21" s="86"/>
      <c r="H21" s="35"/>
      <c r="I21" s="68">
        <v>6</v>
      </c>
      <c r="J21" s="70">
        <v>55</v>
      </c>
      <c r="K21" s="70">
        <f t="shared" si="2"/>
        <v>131</v>
      </c>
      <c r="L21" s="56" t="s">
        <v>45</v>
      </c>
      <c r="M21" s="56" t="s">
        <v>45</v>
      </c>
      <c r="N21" s="85"/>
      <c r="O21" s="86"/>
    </row>
    <row r="22" spans="1:15" x14ac:dyDescent="0.25">
      <c r="A22" s="68">
        <v>7</v>
      </c>
      <c r="B22" s="70">
        <v>54</v>
      </c>
      <c r="C22" s="70">
        <f t="shared" si="0"/>
        <v>129.19999999999999</v>
      </c>
      <c r="D22" s="45">
        <v>1.3</v>
      </c>
      <c r="E22" s="45">
        <f t="shared" si="1"/>
        <v>130</v>
      </c>
      <c r="F22" s="85"/>
      <c r="G22" s="86"/>
      <c r="H22" s="35"/>
      <c r="I22" s="68">
        <v>7</v>
      </c>
      <c r="J22" s="70">
        <v>54</v>
      </c>
      <c r="K22" s="70">
        <f t="shared" si="2"/>
        <v>129.19999999999999</v>
      </c>
      <c r="L22" s="56" t="s">
        <v>45</v>
      </c>
      <c r="M22" s="56" t="s">
        <v>45</v>
      </c>
      <c r="N22" s="85"/>
      <c r="O22" s="86"/>
    </row>
    <row r="23" spans="1:15" x14ac:dyDescent="0.25">
      <c r="A23" s="68">
        <v>8</v>
      </c>
      <c r="B23" s="70">
        <v>53</v>
      </c>
      <c r="C23" s="70">
        <f t="shared" si="0"/>
        <v>127.4</v>
      </c>
      <c r="D23" s="45">
        <v>1.4</v>
      </c>
      <c r="E23" s="45">
        <f t="shared" si="1"/>
        <v>140</v>
      </c>
      <c r="F23" s="85"/>
      <c r="G23" s="86"/>
      <c r="H23" s="35"/>
      <c r="I23" s="68">
        <v>8</v>
      </c>
      <c r="J23" s="70">
        <v>53</v>
      </c>
      <c r="K23" s="70">
        <f t="shared" si="2"/>
        <v>127.4</v>
      </c>
      <c r="L23" s="56" t="s">
        <v>45</v>
      </c>
      <c r="M23" s="56" t="s">
        <v>45</v>
      </c>
      <c r="N23" s="85"/>
      <c r="O23" s="86"/>
    </row>
    <row r="24" spans="1:15" x14ac:dyDescent="0.25">
      <c r="A24" s="68">
        <v>9</v>
      </c>
      <c r="B24" s="70">
        <v>52</v>
      </c>
      <c r="C24" s="70">
        <f t="shared" si="0"/>
        <v>125.60000000000001</v>
      </c>
      <c r="D24" s="45">
        <v>1.4</v>
      </c>
      <c r="E24" s="45">
        <f t="shared" si="1"/>
        <v>140</v>
      </c>
      <c r="F24" s="85"/>
      <c r="G24" s="86"/>
      <c r="H24" s="35"/>
      <c r="I24" s="68">
        <v>9</v>
      </c>
      <c r="J24" s="70">
        <v>52</v>
      </c>
      <c r="K24" s="70">
        <f t="shared" si="2"/>
        <v>125.60000000000001</v>
      </c>
      <c r="L24" s="56" t="s">
        <v>45</v>
      </c>
      <c r="M24" s="56" t="s">
        <v>45</v>
      </c>
      <c r="N24" s="85"/>
      <c r="O24" s="86"/>
    </row>
    <row r="25" spans="1:15" x14ac:dyDescent="0.25">
      <c r="A25" s="68">
        <v>10</v>
      </c>
      <c r="B25" s="70">
        <v>51</v>
      </c>
      <c r="C25" s="70">
        <f t="shared" si="0"/>
        <v>123.8</v>
      </c>
      <c r="D25" s="45">
        <v>1.4</v>
      </c>
      <c r="E25" s="45">
        <f t="shared" si="1"/>
        <v>140</v>
      </c>
      <c r="F25" s="85"/>
      <c r="G25" s="86"/>
      <c r="H25" s="35"/>
      <c r="I25" s="68">
        <v>10</v>
      </c>
      <c r="J25" s="70">
        <v>51</v>
      </c>
      <c r="K25" s="70">
        <f t="shared" si="2"/>
        <v>123.8</v>
      </c>
      <c r="L25" s="56" t="s">
        <v>45</v>
      </c>
      <c r="M25" s="56" t="s">
        <v>45</v>
      </c>
      <c r="N25" s="85"/>
      <c r="O25" s="86"/>
    </row>
    <row r="26" spans="1:15" x14ac:dyDescent="0.25">
      <c r="A26" s="68">
        <v>11</v>
      </c>
      <c r="B26" s="70">
        <v>50</v>
      </c>
      <c r="C26" s="70">
        <f t="shared" si="0"/>
        <v>122</v>
      </c>
      <c r="D26" s="45">
        <v>1.5</v>
      </c>
      <c r="E26" s="45">
        <f t="shared" si="1"/>
        <v>150</v>
      </c>
      <c r="F26" s="85"/>
      <c r="G26" s="86"/>
      <c r="H26" s="35"/>
      <c r="I26" s="68">
        <v>11</v>
      </c>
      <c r="J26" s="70">
        <v>50</v>
      </c>
      <c r="K26" s="70">
        <f t="shared" si="2"/>
        <v>122</v>
      </c>
      <c r="L26" s="56" t="s">
        <v>45</v>
      </c>
      <c r="M26" s="56" t="s">
        <v>45</v>
      </c>
      <c r="N26" s="85"/>
      <c r="O26" s="86"/>
    </row>
    <row r="27" spans="1:15" x14ac:dyDescent="0.25">
      <c r="A27" s="68">
        <v>12</v>
      </c>
      <c r="B27" s="70">
        <v>49</v>
      </c>
      <c r="C27" s="70">
        <f t="shared" si="0"/>
        <v>120.2</v>
      </c>
      <c r="D27" s="45">
        <v>1.6</v>
      </c>
      <c r="E27" s="45">
        <f t="shared" si="1"/>
        <v>160</v>
      </c>
      <c r="F27" s="85"/>
      <c r="G27" s="86"/>
      <c r="H27" s="35"/>
      <c r="I27" s="68">
        <v>12</v>
      </c>
      <c r="J27" s="70">
        <v>49</v>
      </c>
      <c r="K27" s="70">
        <f t="shared" si="2"/>
        <v>120.2</v>
      </c>
      <c r="L27" s="56" t="s">
        <v>45</v>
      </c>
      <c r="M27" s="56" t="s">
        <v>45</v>
      </c>
      <c r="N27" s="85"/>
      <c r="O27" s="86"/>
    </row>
    <row r="28" spans="1:15" x14ac:dyDescent="0.25">
      <c r="A28" s="68">
        <v>13</v>
      </c>
      <c r="B28" s="70">
        <v>48</v>
      </c>
      <c r="C28" s="70">
        <f t="shared" si="0"/>
        <v>118.4</v>
      </c>
      <c r="D28" s="59">
        <v>1.6</v>
      </c>
      <c r="E28" s="45">
        <f t="shared" si="1"/>
        <v>160</v>
      </c>
      <c r="F28" s="85"/>
      <c r="G28" s="86"/>
      <c r="H28" s="35"/>
      <c r="I28" s="68">
        <v>13</v>
      </c>
      <c r="J28" s="70">
        <v>48</v>
      </c>
      <c r="K28" s="70">
        <f t="shared" si="2"/>
        <v>118.4</v>
      </c>
      <c r="L28" s="56" t="s">
        <v>45</v>
      </c>
      <c r="M28" s="56" t="s">
        <v>45</v>
      </c>
      <c r="N28" s="85"/>
      <c r="O28" s="86"/>
    </row>
    <row r="29" spans="1:15" x14ac:dyDescent="0.25">
      <c r="A29" s="68">
        <v>14</v>
      </c>
      <c r="B29" s="70">
        <v>47</v>
      </c>
      <c r="C29" s="70">
        <f t="shared" si="0"/>
        <v>116.60000000000001</v>
      </c>
      <c r="D29" s="45">
        <v>1.7</v>
      </c>
      <c r="E29" s="45">
        <f t="shared" si="1"/>
        <v>170</v>
      </c>
      <c r="F29" s="85"/>
      <c r="G29" s="86"/>
      <c r="H29" s="35"/>
      <c r="I29" s="68">
        <v>14</v>
      </c>
      <c r="J29" s="70">
        <v>47</v>
      </c>
      <c r="K29" s="70">
        <f t="shared" si="2"/>
        <v>116.60000000000001</v>
      </c>
      <c r="L29" s="56" t="s">
        <v>45</v>
      </c>
      <c r="M29" s="56" t="s">
        <v>45</v>
      </c>
      <c r="N29" s="85"/>
      <c r="O29" s="86"/>
    </row>
    <row r="30" spans="1:15" x14ac:dyDescent="0.25">
      <c r="A30" s="68">
        <v>15</v>
      </c>
      <c r="B30" s="70">
        <v>46</v>
      </c>
      <c r="C30" s="70">
        <f t="shared" si="0"/>
        <v>114.8</v>
      </c>
      <c r="D30" s="45">
        <v>1.7</v>
      </c>
      <c r="E30" s="45">
        <f t="shared" si="1"/>
        <v>170</v>
      </c>
      <c r="F30" s="85"/>
      <c r="G30" s="86"/>
      <c r="H30" s="35"/>
      <c r="I30" s="68">
        <v>15</v>
      </c>
      <c r="J30" s="70">
        <v>46</v>
      </c>
      <c r="K30" s="70">
        <f t="shared" si="2"/>
        <v>114.8</v>
      </c>
      <c r="L30" s="56" t="s">
        <v>45</v>
      </c>
      <c r="M30" s="56" t="s">
        <v>45</v>
      </c>
      <c r="N30" s="85"/>
      <c r="O30" s="86"/>
    </row>
    <row r="31" spans="1:15" x14ac:dyDescent="0.25">
      <c r="A31" s="68">
        <v>16</v>
      </c>
      <c r="B31" s="70">
        <v>45</v>
      </c>
      <c r="C31" s="70">
        <f t="shared" si="0"/>
        <v>113</v>
      </c>
      <c r="D31" s="45">
        <v>1.9</v>
      </c>
      <c r="E31" s="45">
        <f t="shared" si="1"/>
        <v>190</v>
      </c>
      <c r="F31" s="85"/>
      <c r="G31" s="86"/>
      <c r="H31" s="35"/>
      <c r="I31" s="68">
        <v>16</v>
      </c>
      <c r="J31" s="70">
        <v>45</v>
      </c>
      <c r="K31" s="70">
        <f t="shared" si="2"/>
        <v>113</v>
      </c>
      <c r="L31" s="56" t="s">
        <v>45</v>
      </c>
      <c r="M31" s="56" t="s">
        <v>45</v>
      </c>
      <c r="N31" s="85"/>
      <c r="O31" s="86"/>
    </row>
    <row r="32" spans="1:15" x14ac:dyDescent="0.25">
      <c r="A32" s="68">
        <v>17</v>
      </c>
      <c r="B32" s="70">
        <v>44</v>
      </c>
      <c r="C32" s="70">
        <f t="shared" si="0"/>
        <v>111.2</v>
      </c>
      <c r="D32" s="46">
        <v>2</v>
      </c>
      <c r="E32" s="45">
        <f t="shared" si="1"/>
        <v>200</v>
      </c>
      <c r="F32" s="85"/>
      <c r="G32" s="86"/>
      <c r="H32" s="35"/>
      <c r="I32" s="68">
        <v>17</v>
      </c>
      <c r="J32" s="70">
        <v>44</v>
      </c>
      <c r="K32" s="70">
        <f t="shared" si="2"/>
        <v>111.2</v>
      </c>
      <c r="L32" s="56" t="s">
        <v>45</v>
      </c>
      <c r="M32" s="56" t="s">
        <v>45</v>
      </c>
      <c r="N32" s="85"/>
      <c r="O32" s="86"/>
    </row>
    <row r="33" spans="1:15" x14ac:dyDescent="0.25">
      <c r="A33" s="68">
        <v>18</v>
      </c>
      <c r="B33" s="70">
        <v>43</v>
      </c>
      <c r="C33" s="70">
        <f t="shared" si="0"/>
        <v>109.4</v>
      </c>
      <c r="D33" s="45">
        <v>2.1</v>
      </c>
      <c r="E33" s="45">
        <f t="shared" si="1"/>
        <v>210</v>
      </c>
      <c r="F33" s="85"/>
      <c r="G33" s="86"/>
      <c r="H33" s="35"/>
      <c r="I33" s="68">
        <v>18</v>
      </c>
      <c r="J33" s="70">
        <v>43</v>
      </c>
      <c r="K33" s="70">
        <f t="shared" si="2"/>
        <v>109.4</v>
      </c>
      <c r="L33" s="56" t="s">
        <v>45</v>
      </c>
      <c r="M33" s="56" t="s">
        <v>45</v>
      </c>
      <c r="N33" s="85"/>
      <c r="O33" s="86"/>
    </row>
    <row r="34" spans="1:15" x14ac:dyDescent="0.25">
      <c r="A34" s="68">
        <v>19</v>
      </c>
      <c r="B34" s="70">
        <v>42</v>
      </c>
      <c r="C34" s="70">
        <f t="shared" si="0"/>
        <v>107.60000000000001</v>
      </c>
      <c r="D34" s="46">
        <v>2.2999999999999998</v>
      </c>
      <c r="E34" s="45">
        <f t="shared" si="1"/>
        <v>229.99999999999997</v>
      </c>
      <c r="F34" s="85"/>
      <c r="G34" s="86"/>
      <c r="H34" s="35"/>
      <c r="I34" s="68">
        <v>19</v>
      </c>
      <c r="J34" s="70">
        <v>42</v>
      </c>
      <c r="K34" s="70">
        <f t="shared" si="2"/>
        <v>107.60000000000001</v>
      </c>
      <c r="L34" s="56" t="s">
        <v>45</v>
      </c>
      <c r="M34" s="56" t="s">
        <v>45</v>
      </c>
      <c r="N34" s="85"/>
      <c r="O34" s="86"/>
    </row>
    <row r="35" spans="1:15" x14ac:dyDescent="0.25">
      <c r="A35" s="68">
        <v>20</v>
      </c>
      <c r="B35" s="70">
        <v>41</v>
      </c>
      <c r="C35" s="70">
        <f t="shared" si="0"/>
        <v>105.8</v>
      </c>
      <c r="D35" s="45">
        <v>2.4</v>
      </c>
      <c r="E35" s="45">
        <f t="shared" si="1"/>
        <v>240</v>
      </c>
      <c r="F35" s="85"/>
      <c r="G35" s="86"/>
      <c r="H35" s="35"/>
      <c r="I35" s="68">
        <v>20</v>
      </c>
      <c r="J35" s="70">
        <v>41</v>
      </c>
      <c r="K35" s="70">
        <f t="shared" si="2"/>
        <v>105.8</v>
      </c>
      <c r="L35" s="56" t="s">
        <v>45</v>
      </c>
      <c r="M35" s="56" t="s">
        <v>45</v>
      </c>
      <c r="N35" s="85"/>
      <c r="O35" s="86"/>
    </row>
    <row r="36" spans="1:15" x14ac:dyDescent="0.25">
      <c r="A36" s="68">
        <v>21</v>
      </c>
      <c r="B36" s="70">
        <v>40</v>
      </c>
      <c r="C36" s="70">
        <f t="shared" si="0"/>
        <v>104</v>
      </c>
      <c r="D36" s="45">
        <v>2.5</v>
      </c>
      <c r="E36" s="45">
        <f t="shared" si="1"/>
        <v>250</v>
      </c>
      <c r="F36" s="85"/>
      <c r="G36" s="86"/>
      <c r="H36" s="35"/>
      <c r="I36" s="68">
        <v>21</v>
      </c>
      <c r="J36" s="70">
        <v>40</v>
      </c>
      <c r="K36" s="70">
        <f t="shared" si="2"/>
        <v>104</v>
      </c>
      <c r="L36" s="56" t="s">
        <v>45</v>
      </c>
      <c r="M36" s="56" t="s">
        <v>45</v>
      </c>
      <c r="N36" s="85"/>
      <c r="O36" s="86"/>
    </row>
    <row r="37" spans="1:15" x14ac:dyDescent="0.25">
      <c r="A37" s="68">
        <v>22</v>
      </c>
      <c r="B37" s="70">
        <v>39</v>
      </c>
      <c r="C37" s="70">
        <f t="shared" si="0"/>
        <v>102.2</v>
      </c>
      <c r="D37" s="45">
        <v>2.6</v>
      </c>
      <c r="E37" s="45">
        <f t="shared" si="1"/>
        <v>260</v>
      </c>
      <c r="F37" s="85"/>
      <c r="G37" s="86"/>
      <c r="H37" s="35"/>
      <c r="I37" s="68">
        <v>22</v>
      </c>
      <c r="J37" s="70">
        <v>39</v>
      </c>
      <c r="K37" s="70">
        <f t="shared" si="2"/>
        <v>102.2</v>
      </c>
      <c r="L37" s="56" t="s">
        <v>45</v>
      </c>
      <c r="M37" s="56" t="s">
        <v>45</v>
      </c>
      <c r="N37" s="85"/>
      <c r="O37" s="86"/>
    </row>
    <row r="38" spans="1:15" x14ac:dyDescent="0.25">
      <c r="A38" s="68">
        <v>23</v>
      </c>
      <c r="B38" s="70">
        <v>38</v>
      </c>
      <c r="C38" s="70">
        <f t="shared" si="0"/>
        <v>100.4</v>
      </c>
      <c r="D38" s="45">
        <v>2.7</v>
      </c>
      <c r="E38" s="45">
        <f t="shared" si="1"/>
        <v>270</v>
      </c>
      <c r="F38" s="85"/>
      <c r="G38" s="86"/>
      <c r="H38" s="35"/>
      <c r="I38" s="68">
        <v>23</v>
      </c>
      <c r="J38" s="70">
        <v>38</v>
      </c>
      <c r="K38" s="70">
        <f t="shared" si="2"/>
        <v>100.4</v>
      </c>
      <c r="L38" s="56" t="s">
        <v>45</v>
      </c>
      <c r="M38" s="56" t="s">
        <v>45</v>
      </c>
      <c r="N38" s="85"/>
      <c r="O38" s="86"/>
    </row>
    <row r="39" spans="1:15" x14ac:dyDescent="0.25">
      <c r="A39" s="68">
        <v>24</v>
      </c>
      <c r="B39" s="70">
        <v>37</v>
      </c>
      <c r="C39" s="70">
        <f t="shared" si="0"/>
        <v>98.600000000000009</v>
      </c>
      <c r="D39" s="45">
        <v>2.8</v>
      </c>
      <c r="E39" s="45">
        <f t="shared" si="1"/>
        <v>280</v>
      </c>
      <c r="F39" s="85"/>
      <c r="G39" s="86"/>
      <c r="H39" s="35"/>
      <c r="I39" s="68">
        <v>24</v>
      </c>
      <c r="J39" s="70">
        <v>37</v>
      </c>
      <c r="K39" s="70">
        <f t="shared" si="2"/>
        <v>98.600000000000009</v>
      </c>
      <c r="L39" s="56" t="s">
        <v>45</v>
      </c>
      <c r="M39" s="56" t="s">
        <v>45</v>
      </c>
      <c r="N39" s="85"/>
      <c r="O39" s="86"/>
    </row>
    <row r="40" spans="1:15" x14ac:dyDescent="0.25">
      <c r="A40" s="68">
        <v>25</v>
      </c>
      <c r="B40" s="70">
        <v>36</v>
      </c>
      <c r="C40" s="70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68">
        <v>25</v>
      </c>
      <c r="J40" s="70">
        <v>36</v>
      </c>
      <c r="K40" s="70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68">
        <v>26</v>
      </c>
      <c r="B41" s="70">
        <v>35</v>
      </c>
      <c r="C41" s="70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68">
        <v>26</v>
      </c>
      <c r="J41" s="70">
        <v>35</v>
      </c>
      <c r="K41" s="70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68"/>
      <c r="B42" s="121" t="s">
        <v>40</v>
      </c>
      <c r="C42" s="121"/>
      <c r="D42" s="121"/>
      <c r="E42" s="121"/>
      <c r="F42" s="121"/>
      <c r="G42" s="122"/>
      <c r="H42" s="35"/>
      <c r="I42" s="68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68"/>
      <c r="B43" s="132"/>
      <c r="C43" s="133"/>
      <c r="D43" s="133"/>
      <c r="E43" s="133"/>
      <c r="F43" s="133"/>
      <c r="G43" s="134"/>
      <c r="H43" s="7"/>
      <c r="I43" s="68"/>
      <c r="J43" s="132" t="s">
        <v>345</v>
      </c>
      <c r="K43" s="133"/>
      <c r="L43" s="133"/>
      <c r="M43" s="133"/>
      <c r="N43" s="133"/>
      <c r="O43" s="134"/>
    </row>
    <row r="44" spans="1:15" x14ac:dyDescent="0.25">
      <c r="A44" s="68"/>
      <c r="B44" s="132"/>
      <c r="C44" s="133"/>
      <c r="D44" s="133"/>
      <c r="E44" s="133"/>
      <c r="F44" s="133"/>
      <c r="G44" s="134"/>
      <c r="H44" s="7"/>
      <c r="I44" s="68"/>
      <c r="J44" s="132" t="s">
        <v>116</v>
      </c>
      <c r="K44" s="133"/>
      <c r="L44" s="133"/>
      <c r="M44" s="133"/>
      <c r="N44" s="133"/>
      <c r="O44" s="134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18A4-9B33-445B-BD96-88C4AA9CCFEC}">
  <dimension ref="A1:U75"/>
  <sheetViews>
    <sheetView workbookViewId="0">
      <selection activeCell="L40" sqref="L40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396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400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397</v>
      </c>
      <c r="D7" s="19" t="s">
        <v>17</v>
      </c>
      <c r="E7" s="18" t="s">
        <v>185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401</v>
      </c>
      <c r="L7" s="19" t="s">
        <v>17</v>
      </c>
      <c r="M7" s="18" t="s">
        <v>320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398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398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399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402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>
        <v>0.93500000000000005</v>
      </c>
      <c r="D12" s="107"/>
      <c r="E12" s="130" t="s">
        <v>31</v>
      </c>
      <c r="F12" s="130"/>
      <c r="G12" s="50">
        <f>(141.5/C12)-131.5</f>
        <v>19.836898395721903</v>
      </c>
      <c r="H12" s="36"/>
      <c r="I12" s="129" t="s">
        <v>30</v>
      </c>
      <c r="J12" s="130"/>
      <c r="K12" s="136">
        <v>0.94499999999999995</v>
      </c>
      <c r="L12" s="136"/>
      <c r="M12" s="130" t="s">
        <v>31</v>
      </c>
      <c r="N12" s="130"/>
      <c r="O12" s="50">
        <f>(141.5/K12)-131.5</f>
        <v>18.235449735449748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>
        <v>4.2</v>
      </c>
      <c r="E16" s="45">
        <f>D16*100</f>
        <v>420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>
        <v>7.2</v>
      </c>
      <c r="M16" s="45">
        <f>L16*100</f>
        <v>720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>
        <v>4.3</v>
      </c>
      <c r="E17" s="45">
        <f t="shared" ref="E17:E39" si="1">D17*100</f>
        <v>430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>
        <v>7.3</v>
      </c>
      <c r="M17" s="45">
        <f t="shared" ref="M17:M39" si="3">L17*100</f>
        <v>730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4.4000000000000004</v>
      </c>
      <c r="E18" s="45">
        <f t="shared" si="1"/>
        <v>440.00000000000006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>
        <v>7.4</v>
      </c>
      <c r="M18" s="45">
        <f t="shared" si="3"/>
        <v>740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>
        <v>4.5</v>
      </c>
      <c r="E19" s="45">
        <f t="shared" si="1"/>
        <v>450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>
        <v>7.5</v>
      </c>
      <c r="M19" s="45">
        <f t="shared" si="3"/>
        <v>750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>
        <v>4.7</v>
      </c>
      <c r="E20" s="45">
        <f t="shared" si="1"/>
        <v>470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>
        <v>7.7</v>
      </c>
      <c r="M20" s="45">
        <f t="shared" si="3"/>
        <v>770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>
        <v>4.9000000000000004</v>
      </c>
      <c r="E21" s="45">
        <f t="shared" si="1"/>
        <v>490.00000000000006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>
        <v>7.9</v>
      </c>
      <c r="M21" s="45">
        <f t="shared" si="3"/>
        <v>790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5">
        <v>5.0999999999999996</v>
      </c>
      <c r="E22" s="45">
        <f t="shared" si="1"/>
        <v>509.99999999999994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5">
        <v>8.1</v>
      </c>
      <c r="M22" s="45">
        <f t="shared" si="3"/>
        <v>810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5">
        <v>5.3</v>
      </c>
      <c r="E23" s="45">
        <f t="shared" si="1"/>
        <v>530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5">
        <v>8.3000000000000007</v>
      </c>
      <c r="M23" s="45">
        <f t="shared" si="3"/>
        <v>830.00000000000011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>
        <v>5.4</v>
      </c>
      <c r="E24" s="45">
        <f t="shared" si="1"/>
        <v>540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>
        <v>8.5</v>
      </c>
      <c r="M24" s="45">
        <f t="shared" si="3"/>
        <v>850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5.6</v>
      </c>
      <c r="E25" s="45">
        <f t="shared" si="1"/>
        <v>560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>
        <v>8.6999999999999993</v>
      </c>
      <c r="M25" s="45">
        <f t="shared" si="3"/>
        <v>869.99999999999989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>
        <v>5.8</v>
      </c>
      <c r="E26" s="45">
        <f t="shared" si="1"/>
        <v>580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59">
        <v>8.9</v>
      </c>
      <c r="M26" s="45">
        <f t="shared" si="3"/>
        <v>890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6">
        <v>6</v>
      </c>
      <c r="E27" s="45">
        <f t="shared" si="1"/>
        <v>600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>
        <v>9.1</v>
      </c>
      <c r="M27" s="45">
        <f t="shared" si="3"/>
        <v>910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6.2</v>
      </c>
      <c r="E28" s="45">
        <f t="shared" si="1"/>
        <v>620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>
        <v>9.4</v>
      </c>
      <c r="M28" s="45">
        <f t="shared" si="3"/>
        <v>940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>
        <v>6.5</v>
      </c>
      <c r="E29" s="45">
        <f t="shared" si="1"/>
        <v>650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>
        <v>9.6999999999999993</v>
      </c>
      <c r="M29" s="45">
        <f t="shared" si="3"/>
        <v>969.99999999999989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>
        <v>6.8</v>
      </c>
      <c r="E30" s="45">
        <f t="shared" si="1"/>
        <v>680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6">
        <v>10</v>
      </c>
      <c r="M30" s="45">
        <f t="shared" si="3"/>
        <v>1000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>
        <v>7.1</v>
      </c>
      <c r="E31" s="45">
        <f t="shared" si="1"/>
        <v>710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>
        <v>10.3</v>
      </c>
      <c r="M31" s="45">
        <f t="shared" si="3"/>
        <v>1030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>
        <v>7.3</v>
      </c>
      <c r="E32" s="45">
        <f t="shared" si="1"/>
        <v>730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>
        <v>10.7</v>
      </c>
      <c r="M32" s="45">
        <f t="shared" si="3"/>
        <v>1070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7.6</v>
      </c>
      <c r="E33" s="45">
        <f t="shared" si="1"/>
        <v>760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>
        <v>11.1</v>
      </c>
      <c r="M33" s="45">
        <f t="shared" si="3"/>
        <v>1110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>
        <v>7.9</v>
      </c>
      <c r="E34" s="45">
        <f t="shared" si="1"/>
        <v>790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>
        <v>11.5</v>
      </c>
      <c r="M34" s="45">
        <f t="shared" si="3"/>
        <v>1150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>
        <v>8.3000000000000007</v>
      </c>
      <c r="E35" s="45">
        <f t="shared" si="1"/>
        <v>830.00000000000011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6">
        <v>12</v>
      </c>
      <c r="M35" s="45">
        <f t="shared" si="3"/>
        <v>1200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8.8000000000000007</v>
      </c>
      <c r="E36" s="45">
        <f t="shared" si="1"/>
        <v>880.00000000000011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>
        <v>12.5</v>
      </c>
      <c r="M36" s="45">
        <f t="shared" si="3"/>
        <v>1250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>
        <v>9.3000000000000007</v>
      </c>
      <c r="E37" s="45">
        <f t="shared" si="1"/>
        <v>930.00000000000011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6">
        <v>13</v>
      </c>
      <c r="M37" s="45">
        <f t="shared" si="3"/>
        <v>1300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9.9</v>
      </c>
      <c r="E38" s="45">
        <f t="shared" si="1"/>
        <v>990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>
        <v>13.8</v>
      </c>
      <c r="M38" s="45">
        <f t="shared" si="3"/>
        <v>1380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10.5</v>
      </c>
      <c r="E39" s="45">
        <f t="shared" si="1"/>
        <v>1050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>
        <v>14.6</v>
      </c>
      <c r="M39" s="45">
        <f t="shared" si="3"/>
        <v>1460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551C-8C05-497B-B998-2C7F58E4FB09}">
  <dimension ref="A1:U75"/>
  <sheetViews>
    <sheetView workbookViewId="0">
      <selection activeCell="N16" sqref="N16:O16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313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317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314</v>
      </c>
      <c r="D7" s="19" t="s">
        <v>17</v>
      </c>
      <c r="E7" s="18" t="s">
        <v>316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318</v>
      </c>
      <c r="L7" s="19" t="s">
        <v>17</v>
      </c>
      <c r="M7" s="18" t="s">
        <v>320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280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20/5/21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315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319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31" t="s">
        <v>45</v>
      </c>
      <c r="D12" s="107"/>
      <c r="E12" s="130" t="s">
        <v>31</v>
      </c>
      <c r="F12" s="130"/>
      <c r="G12" s="55" t="s">
        <v>45</v>
      </c>
      <c r="H12" s="36"/>
      <c r="I12" s="129" t="s">
        <v>30</v>
      </c>
      <c r="J12" s="130"/>
      <c r="K12" s="131" t="s">
        <v>45</v>
      </c>
      <c r="L12" s="107"/>
      <c r="M12" s="130" t="s">
        <v>31</v>
      </c>
      <c r="N12" s="130"/>
      <c r="O12" s="55" t="s">
        <v>45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68">
        <v>1</v>
      </c>
      <c r="B16" s="70">
        <v>60</v>
      </c>
      <c r="C16" s="70">
        <f>(9/5)*B16+32</f>
        <v>140</v>
      </c>
      <c r="D16" s="56" t="s">
        <v>45</v>
      </c>
      <c r="E16" s="56" t="s">
        <v>45</v>
      </c>
      <c r="F16" s="85"/>
      <c r="G16" s="86"/>
      <c r="H16" s="35"/>
      <c r="I16" s="68">
        <v>1</v>
      </c>
      <c r="J16" s="70">
        <v>60</v>
      </c>
      <c r="K16" s="70">
        <f>(9/5)*J16+32</f>
        <v>140</v>
      </c>
      <c r="L16" s="56" t="s">
        <v>45</v>
      </c>
      <c r="M16" s="56" t="s">
        <v>45</v>
      </c>
      <c r="N16" s="85"/>
      <c r="O16" s="86"/>
    </row>
    <row r="17" spans="1:15" x14ac:dyDescent="0.25">
      <c r="A17" s="68">
        <v>2</v>
      </c>
      <c r="B17" s="70">
        <v>59</v>
      </c>
      <c r="C17" s="70">
        <f t="shared" ref="C17:C41" si="0">(9/5)*B17+32</f>
        <v>138.19999999999999</v>
      </c>
      <c r="D17" s="56" t="s">
        <v>45</v>
      </c>
      <c r="E17" s="56" t="s">
        <v>45</v>
      </c>
      <c r="F17" s="85"/>
      <c r="G17" s="86"/>
      <c r="H17" s="35"/>
      <c r="I17" s="68">
        <v>2</v>
      </c>
      <c r="J17" s="70">
        <v>59</v>
      </c>
      <c r="K17" s="70">
        <f t="shared" ref="K17:K41" si="1">(9/5)*J17+32</f>
        <v>138.19999999999999</v>
      </c>
      <c r="L17" s="56" t="s">
        <v>45</v>
      </c>
      <c r="M17" s="56" t="s">
        <v>45</v>
      </c>
      <c r="N17" s="85"/>
      <c r="O17" s="86"/>
    </row>
    <row r="18" spans="1:15" x14ac:dyDescent="0.25">
      <c r="A18" s="68">
        <v>3</v>
      </c>
      <c r="B18" s="70">
        <v>58</v>
      </c>
      <c r="C18" s="70">
        <f t="shared" si="0"/>
        <v>136.4</v>
      </c>
      <c r="D18" s="56" t="s">
        <v>45</v>
      </c>
      <c r="E18" s="56" t="s">
        <v>45</v>
      </c>
      <c r="F18" s="85"/>
      <c r="G18" s="86"/>
      <c r="H18" s="35"/>
      <c r="I18" s="68">
        <v>3</v>
      </c>
      <c r="J18" s="70">
        <v>58</v>
      </c>
      <c r="K18" s="70">
        <f t="shared" si="1"/>
        <v>136.4</v>
      </c>
      <c r="L18" s="56" t="s">
        <v>45</v>
      </c>
      <c r="M18" s="56" t="s">
        <v>45</v>
      </c>
      <c r="N18" s="85"/>
      <c r="O18" s="86"/>
    </row>
    <row r="19" spans="1:15" x14ac:dyDescent="0.25">
      <c r="A19" s="68">
        <v>4</v>
      </c>
      <c r="B19" s="70">
        <v>57</v>
      </c>
      <c r="C19" s="70">
        <f t="shared" si="0"/>
        <v>134.60000000000002</v>
      </c>
      <c r="D19" s="56" t="s">
        <v>45</v>
      </c>
      <c r="E19" s="56" t="s">
        <v>45</v>
      </c>
      <c r="F19" s="85"/>
      <c r="G19" s="86"/>
      <c r="H19" s="35"/>
      <c r="I19" s="68">
        <v>4</v>
      </c>
      <c r="J19" s="70">
        <v>57</v>
      </c>
      <c r="K19" s="70">
        <f t="shared" si="1"/>
        <v>134.60000000000002</v>
      </c>
      <c r="L19" s="56" t="s">
        <v>45</v>
      </c>
      <c r="M19" s="56" t="s">
        <v>45</v>
      </c>
      <c r="N19" s="85"/>
      <c r="O19" s="86"/>
    </row>
    <row r="20" spans="1:15" x14ac:dyDescent="0.25">
      <c r="A20" s="68">
        <v>5</v>
      </c>
      <c r="B20" s="70">
        <v>56</v>
      </c>
      <c r="C20" s="70">
        <f t="shared" si="0"/>
        <v>132.80000000000001</v>
      </c>
      <c r="D20" s="56" t="s">
        <v>45</v>
      </c>
      <c r="E20" s="56" t="s">
        <v>45</v>
      </c>
      <c r="F20" s="85"/>
      <c r="G20" s="86"/>
      <c r="H20" s="35"/>
      <c r="I20" s="68">
        <v>5</v>
      </c>
      <c r="J20" s="70">
        <v>56</v>
      </c>
      <c r="K20" s="70">
        <f t="shared" si="1"/>
        <v>132.80000000000001</v>
      </c>
      <c r="L20" s="56" t="s">
        <v>45</v>
      </c>
      <c r="M20" s="56" t="s">
        <v>45</v>
      </c>
      <c r="N20" s="85"/>
      <c r="O20" s="86"/>
    </row>
    <row r="21" spans="1:15" x14ac:dyDescent="0.25">
      <c r="A21" s="68">
        <v>6</v>
      </c>
      <c r="B21" s="70">
        <v>55</v>
      </c>
      <c r="C21" s="70">
        <f t="shared" si="0"/>
        <v>131</v>
      </c>
      <c r="D21" s="56" t="s">
        <v>45</v>
      </c>
      <c r="E21" s="56" t="s">
        <v>45</v>
      </c>
      <c r="F21" s="85"/>
      <c r="G21" s="86"/>
      <c r="H21" s="35"/>
      <c r="I21" s="68">
        <v>6</v>
      </c>
      <c r="J21" s="70">
        <v>55</v>
      </c>
      <c r="K21" s="70">
        <f t="shared" si="1"/>
        <v>131</v>
      </c>
      <c r="L21" s="56" t="s">
        <v>45</v>
      </c>
      <c r="M21" s="56" t="s">
        <v>45</v>
      </c>
      <c r="N21" s="85"/>
      <c r="O21" s="86"/>
    </row>
    <row r="22" spans="1:15" x14ac:dyDescent="0.25">
      <c r="A22" s="68">
        <v>7</v>
      </c>
      <c r="B22" s="70">
        <v>54</v>
      </c>
      <c r="C22" s="70">
        <f t="shared" si="0"/>
        <v>129.19999999999999</v>
      </c>
      <c r="D22" s="56" t="s">
        <v>45</v>
      </c>
      <c r="E22" s="56" t="s">
        <v>45</v>
      </c>
      <c r="F22" s="85"/>
      <c r="G22" s="86"/>
      <c r="H22" s="35"/>
      <c r="I22" s="68">
        <v>7</v>
      </c>
      <c r="J22" s="70">
        <v>54</v>
      </c>
      <c r="K22" s="70">
        <f t="shared" si="1"/>
        <v>129.19999999999999</v>
      </c>
      <c r="L22" s="56" t="s">
        <v>45</v>
      </c>
      <c r="M22" s="56" t="s">
        <v>45</v>
      </c>
      <c r="N22" s="85"/>
      <c r="O22" s="86"/>
    </row>
    <row r="23" spans="1:15" x14ac:dyDescent="0.25">
      <c r="A23" s="68">
        <v>8</v>
      </c>
      <c r="B23" s="70">
        <v>53</v>
      </c>
      <c r="C23" s="70">
        <f t="shared" si="0"/>
        <v>127.4</v>
      </c>
      <c r="D23" s="56" t="s">
        <v>45</v>
      </c>
      <c r="E23" s="56" t="s">
        <v>45</v>
      </c>
      <c r="F23" s="85"/>
      <c r="G23" s="86"/>
      <c r="H23" s="35"/>
      <c r="I23" s="68">
        <v>8</v>
      </c>
      <c r="J23" s="70">
        <v>53</v>
      </c>
      <c r="K23" s="70">
        <f t="shared" si="1"/>
        <v>127.4</v>
      </c>
      <c r="L23" s="56" t="s">
        <v>45</v>
      </c>
      <c r="M23" s="56" t="s">
        <v>45</v>
      </c>
      <c r="N23" s="85"/>
      <c r="O23" s="86"/>
    </row>
    <row r="24" spans="1:15" x14ac:dyDescent="0.25">
      <c r="A24" s="68">
        <v>9</v>
      </c>
      <c r="B24" s="70">
        <v>52</v>
      </c>
      <c r="C24" s="70">
        <f t="shared" si="0"/>
        <v>125.60000000000001</v>
      </c>
      <c r="D24" s="56" t="s">
        <v>45</v>
      </c>
      <c r="E24" s="56" t="s">
        <v>45</v>
      </c>
      <c r="F24" s="85"/>
      <c r="G24" s="86"/>
      <c r="H24" s="35"/>
      <c r="I24" s="68">
        <v>9</v>
      </c>
      <c r="J24" s="70">
        <v>52</v>
      </c>
      <c r="K24" s="70">
        <f t="shared" si="1"/>
        <v>125.60000000000001</v>
      </c>
      <c r="L24" s="56" t="s">
        <v>45</v>
      </c>
      <c r="M24" s="56" t="s">
        <v>45</v>
      </c>
      <c r="N24" s="85"/>
      <c r="O24" s="86"/>
    </row>
    <row r="25" spans="1:15" x14ac:dyDescent="0.25">
      <c r="A25" s="68">
        <v>10</v>
      </c>
      <c r="B25" s="70">
        <v>51</v>
      </c>
      <c r="C25" s="70">
        <f t="shared" si="0"/>
        <v>123.8</v>
      </c>
      <c r="D25" s="56" t="s">
        <v>45</v>
      </c>
      <c r="E25" s="56" t="s">
        <v>45</v>
      </c>
      <c r="F25" s="85"/>
      <c r="G25" s="86"/>
      <c r="H25" s="35"/>
      <c r="I25" s="68">
        <v>10</v>
      </c>
      <c r="J25" s="70">
        <v>51</v>
      </c>
      <c r="K25" s="70">
        <f t="shared" si="1"/>
        <v>123.8</v>
      </c>
      <c r="L25" s="56" t="s">
        <v>45</v>
      </c>
      <c r="M25" s="56" t="s">
        <v>45</v>
      </c>
      <c r="N25" s="85"/>
      <c r="O25" s="86"/>
    </row>
    <row r="26" spans="1:15" x14ac:dyDescent="0.25">
      <c r="A26" s="68">
        <v>11</v>
      </c>
      <c r="B26" s="70">
        <v>50</v>
      </c>
      <c r="C26" s="70">
        <f t="shared" si="0"/>
        <v>122</v>
      </c>
      <c r="D26" s="56" t="s">
        <v>45</v>
      </c>
      <c r="E26" s="56" t="s">
        <v>45</v>
      </c>
      <c r="F26" s="85"/>
      <c r="G26" s="86"/>
      <c r="H26" s="35"/>
      <c r="I26" s="68">
        <v>11</v>
      </c>
      <c r="J26" s="70">
        <v>50</v>
      </c>
      <c r="K26" s="70">
        <f t="shared" si="1"/>
        <v>122</v>
      </c>
      <c r="L26" s="56" t="s">
        <v>45</v>
      </c>
      <c r="M26" s="56" t="s">
        <v>45</v>
      </c>
      <c r="N26" s="85"/>
      <c r="O26" s="86"/>
    </row>
    <row r="27" spans="1:15" x14ac:dyDescent="0.25">
      <c r="A27" s="68">
        <v>12</v>
      </c>
      <c r="B27" s="70">
        <v>49</v>
      </c>
      <c r="C27" s="70">
        <f t="shared" si="0"/>
        <v>120.2</v>
      </c>
      <c r="D27" s="56" t="s">
        <v>45</v>
      </c>
      <c r="E27" s="56" t="s">
        <v>45</v>
      </c>
      <c r="F27" s="85"/>
      <c r="G27" s="86"/>
      <c r="H27" s="35"/>
      <c r="I27" s="68">
        <v>12</v>
      </c>
      <c r="J27" s="70">
        <v>49</v>
      </c>
      <c r="K27" s="70">
        <f t="shared" si="1"/>
        <v>120.2</v>
      </c>
      <c r="L27" s="56" t="s">
        <v>45</v>
      </c>
      <c r="M27" s="56" t="s">
        <v>45</v>
      </c>
      <c r="N27" s="85"/>
      <c r="O27" s="86"/>
    </row>
    <row r="28" spans="1:15" x14ac:dyDescent="0.25">
      <c r="A28" s="68">
        <v>13</v>
      </c>
      <c r="B28" s="70">
        <v>48</v>
      </c>
      <c r="C28" s="70">
        <f t="shared" si="0"/>
        <v>118.4</v>
      </c>
      <c r="D28" s="56" t="s">
        <v>45</v>
      </c>
      <c r="E28" s="56" t="s">
        <v>45</v>
      </c>
      <c r="F28" s="85"/>
      <c r="G28" s="86"/>
      <c r="H28" s="35"/>
      <c r="I28" s="68">
        <v>13</v>
      </c>
      <c r="J28" s="70">
        <v>48</v>
      </c>
      <c r="K28" s="70">
        <f t="shared" si="1"/>
        <v>118.4</v>
      </c>
      <c r="L28" s="56" t="s">
        <v>45</v>
      </c>
      <c r="M28" s="56" t="s">
        <v>45</v>
      </c>
      <c r="N28" s="85"/>
      <c r="O28" s="86"/>
    </row>
    <row r="29" spans="1:15" x14ac:dyDescent="0.25">
      <c r="A29" s="68">
        <v>14</v>
      </c>
      <c r="B29" s="70">
        <v>47</v>
      </c>
      <c r="C29" s="70">
        <f t="shared" si="0"/>
        <v>116.60000000000001</v>
      </c>
      <c r="D29" s="56" t="s">
        <v>45</v>
      </c>
      <c r="E29" s="56" t="s">
        <v>45</v>
      </c>
      <c r="F29" s="85"/>
      <c r="G29" s="86"/>
      <c r="H29" s="35"/>
      <c r="I29" s="68">
        <v>14</v>
      </c>
      <c r="J29" s="70">
        <v>47</v>
      </c>
      <c r="K29" s="70">
        <f t="shared" si="1"/>
        <v>116.60000000000001</v>
      </c>
      <c r="L29" s="56" t="s">
        <v>45</v>
      </c>
      <c r="M29" s="56" t="s">
        <v>45</v>
      </c>
      <c r="N29" s="85"/>
      <c r="O29" s="86"/>
    </row>
    <row r="30" spans="1:15" x14ac:dyDescent="0.25">
      <c r="A30" s="68">
        <v>15</v>
      </c>
      <c r="B30" s="70">
        <v>46</v>
      </c>
      <c r="C30" s="70">
        <f t="shared" si="0"/>
        <v>114.8</v>
      </c>
      <c r="D30" s="56" t="s">
        <v>45</v>
      </c>
      <c r="E30" s="56" t="s">
        <v>45</v>
      </c>
      <c r="F30" s="85"/>
      <c r="G30" s="86"/>
      <c r="H30" s="35"/>
      <c r="I30" s="68">
        <v>15</v>
      </c>
      <c r="J30" s="70">
        <v>46</v>
      </c>
      <c r="K30" s="70">
        <f t="shared" si="1"/>
        <v>114.8</v>
      </c>
      <c r="L30" s="56" t="s">
        <v>45</v>
      </c>
      <c r="M30" s="56" t="s">
        <v>45</v>
      </c>
      <c r="N30" s="85"/>
      <c r="O30" s="86"/>
    </row>
    <row r="31" spans="1:15" x14ac:dyDescent="0.25">
      <c r="A31" s="68">
        <v>16</v>
      </c>
      <c r="B31" s="70">
        <v>45</v>
      </c>
      <c r="C31" s="70">
        <f t="shared" si="0"/>
        <v>113</v>
      </c>
      <c r="D31" s="56" t="s">
        <v>45</v>
      </c>
      <c r="E31" s="56" t="s">
        <v>45</v>
      </c>
      <c r="F31" s="85"/>
      <c r="G31" s="86"/>
      <c r="H31" s="35"/>
      <c r="I31" s="68">
        <v>16</v>
      </c>
      <c r="J31" s="70">
        <v>45</v>
      </c>
      <c r="K31" s="70">
        <f t="shared" si="1"/>
        <v>113</v>
      </c>
      <c r="L31" s="56" t="s">
        <v>45</v>
      </c>
      <c r="M31" s="56" t="s">
        <v>45</v>
      </c>
      <c r="N31" s="85"/>
      <c r="O31" s="86"/>
    </row>
    <row r="32" spans="1:15" x14ac:dyDescent="0.25">
      <c r="A32" s="68">
        <v>17</v>
      </c>
      <c r="B32" s="70">
        <v>44</v>
      </c>
      <c r="C32" s="70">
        <f t="shared" si="0"/>
        <v>111.2</v>
      </c>
      <c r="D32" s="56" t="s">
        <v>45</v>
      </c>
      <c r="E32" s="56" t="s">
        <v>45</v>
      </c>
      <c r="F32" s="85"/>
      <c r="G32" s="86"/>
      <c r="H32" s="35"/>
      <c r="I32" s="68">
        <v>17</v>
      </c>
      <c r="J32" s="70">
        <v>44</v>
      </c>
      <c r="K32" s="70">
        <f t="shared" si="1"/>
        <v>111.2</v>
      </c>
      <c r="L32" s="56" t="s">
        <v>45</v>
      </c>
      <c r="M32" s="56" t="s">
        <v>45</v>
      </c>
      <c r="N32" s="85"/>
      <c r="O32" s="86"/>
    </row>
    <row r="33" spans="1:15" x14ac:dyDescent="0.25">
      <c r="A33" s="68">
        <v>18</v>
      </c>
      <c r="B33" s="70">
        <v>43</v>
      </c>
      <c r="C33" s="70">
        <f t="shared" si="0"/>
        <v>109.4</v>
      </c>
      <c r="D33" s="56" t="s">
        <v>45</v>
      </c>
      <c r="E33" s="56" t="s">
        <v>45</v>
      </c>
      <c r="F33" s="85"/>
      <c r="G33" s="86"/>
      <c r="H33" s="35"/>
      <c r="I33" s="68">
        <v>18</v>
      </c>
      <c r="J33" s="70">
        <v>43</v>
      </c>
      <c r="K33" s="70">
        <f t="shared" si="1"/>
        <v>109.4</v>
      </c>
      <c r="L33" s="56" t="s">
        <v>45</v>
      </c>
      <c r="M33" s="56" t="s">
        <v>45</v>
      </c>
      <c r="N33" s="85"/>
      <c r="O33" s="86"/>
    </row>
    <row r="34" spans="1:15" x14ac:dyDescent="0.25">
      <c r="A34" s="68">
        <v>19</v>
      </c>
      <c r="B34" s="70">
        <v>42</v>
      </c>
      <c r="C34" s="70">
        <f t="shared" si="0"/>
        <v>107.60000000000001</v>
      </c>
      <c r="D34" s="56" t="s">
        <v>45</v>
      </c>
      <c r="E34" s="56" t="s">
        <v>45</v>
      </c>
      <c r="F34" s="85"/>
      <c r="G34" s="86"/>
      <c r="H34" s="35"/>
      <c r="I34" s="68">
        <v>19</v>
      </c>
      <c r="J34" s="70">
        <v>42</v>
      </c>
      <c r="K34" s="70">
        <f t="shared" si="1"/>
        <v>107.60000000000001</v>
      </c>
      <c r="L34" s="56" t="s">
        <v>45</v>
      </c>
      <c r="M34" s="56" t="s">
        <v>45</v>
      </c>
      <c r="N34" s="85"/>
      <c r="O34" s="86"/>
    </row>
    <row r="35" spans="1:15" x14ac:dyDescent="0.25">
      <c r="A35" s="68">
        <v>20</v>
      </c>
      <c r="B35" s="70">
        <v>41</v>
      </c>
      <c r="C35" s="70">
        <f t="shared" si="0"/>
        <v>105.8</v>
      </c>
      <c r="D35" s="56" t="s">
        <v>45</v>
      </c>
      <c r="E35" s="56" t="s">
        <v>45</v>
      </c>
      <c r="F35" s="85"/>
      <c r="G35" s="86"/>
      <c r="H35" s="35"/>
      <c r="I35" s="68">
        <v>20</v>
      </c>
      <c r="J35" s="70">
        <v>41</v>
      </c>
      <c r="K35" s="70">
        <f t="shared" si="1"/>
        <v>105.8</v>
      </c>
      <c r="L35" s="56" t="s">
        <v>45</v>
      </c>
      <c r="M35" s="56" t="s">
        <v>45</v>
      </c>
      <c r="N35" s="85"/>
      <c r="O35" s="86"/>
    </row>
    <row r="36" spans="1:15" x14ac:dyDescent="0.25">
      <c r="A36" s="68">
        <v>21</v>
      </c>
      <c r="B36" s="70">
        <v>40</v>
      </c>
      <c r="C36" s="70">
        <f t="shared" si="0"/>
        <v>104</v>
      </c>
      <c r="D36" s="56" t="s">
        <v>45</v>
      </c>
      <c r="E36" s="56" t="s">
        <v>45</v>
      </c>
      <c r="F36" s="85"/>
      <c r="G36" s="86"/>
      <c r="H36" s="35"/>
      <c r="I36" s="68">
        <v>21</v>
      </c>
      <c r="J36" s="70">
        <v>40</v>
      </c>
      <c r="K36" s="70">
        <f t="shared" si="1"/>
        <v>104</v>
      </c>
      <c r="L36" s="56" t="s">
        <v>45</v>
      </c>
      <c r="M36" s="56" t="s">
        <v>45</v>
      </c>
      <c r="N36" s="85"/>
      <c r="O36" s="86"/>
    </row>
    <row r="37" spans="1:15" x14ac:dyDescent="0.25">
      <c r="A37" s="68">
        <v>22</v>
      </c>
      <c r="B37" s="70">
        <v>39</v>
      </c>
      <c r="C37" s="70">
        <f t="shared" si="0"/>
        <v>102.2</v>
      </c>
      <c r="D37" s="56" t="s">
        <v>45</v>
      </c>
      <c r="E37" s="56" t="s">
        <v>45</v>
      </c>
      <c r="F37" s="85"/>
      <c r="G37" s="86"/>
      <c r="H37" s="35"/>
      <c r="I37" s="68">
        <v>22</v>
      </c>
      <c r="J37" s="70">
        <v>39</v>
      </c>
      <c r="K37" s="70">
        <f t="shared" si="1"/>
        <v>102.2</v>
      </c>
      <c r="L37" s="56" t="s">
        <v>45</v>
      </c>
      <c r="M37" s="56" t="s">
        <v>45</v>
      </c>
      <c r="N37" s="85"/>
      <c r="O37" s="86"/>
    </row>
    <row r="38" spans="1:15" x14ac:dyDescent="0.25">
      <c r="A38" s="68">
        <v>23</v>
      </c>
      <c r="B38" s="70">
        <v>38</v>
      </c>
      <c r="C38" s="70">
        <f t="shared" si="0"/>
        <v>100.4</v>
      </c>
      <c r="D38" s="56" t="s">
        <v>45</v>
      </c>
      <c r="E38" s="56" t="s">
        <v>45</v>
      </c>
      <c r="F38" s="85"/>
      <c r="G38" s="86"/>
      <c r="H38" s="35"/>
      <c r="I38" s="68">
        <v>23</v>
      </c>
      <c r="J38" s="70">
        <v>38</v>
      </c>
      <c r="K38" s="70">
        <f t="shared" si="1"/>
        <v>100.4</v>
      </c>
      <c r="L38" s="56" t="s">
        <v>45</v>
      </c>
      <c r="M38" s="56" t="s">
        <v>45</v>
      </c>
      <c r="N38" s="85"/>
      <c r="O38" s="86"/>
    </row>
    <row r="39" spans="1:15" x14ac:dyDescent="0.25">
      <c r="A39" s="68">
        <v>24</v>
      </c>
      <c r="B39" s="70">
        <v>37</v>
      </c>
      <c r="C39" s="70">
        <f t="shared" si="0"/>
        <v>98.600000000000009</v>
      </c>
      <c r="D39" s="56" t="s">
        <v>45</v>
      </c>
      <c r="E39" s="56" t="s">
        <v>45</v>
      </c>
      <c r="F39" s="85"/>
      <c r="G39" s="86"/>
      <c r="H39" s="35"/>
      <c r="I39" s="68">
        <v>24</v>
      </c>
      <c r="J39" s="70">
        <v>37</v>
      </c>
      <c r="K39" s="70">
        <f t="shared" si="1"/>
        <v>98.600000000000009</v>
      </c>
      <c r="L39" s="56" t="s">
        <v>45</v>
      </c>
      <c r="M39" s="56" t="s">
        <v>45</v>
      </c>
      <c r="N39" s="85"/>
      <c r="O39" s="86"/>
    </row>
    <row r="40" spans="1:15" x14ac:dyDescent="0.25">
      <c r="A40" s="68">
        <v>25</v>
      </c>
      <c r="B40" s="70">
        <v>36</v>
      </c>
      <c r="C40" s="70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68">
        <v>25</v>
      </c>
      <c r="J40" s="70">
        <v>36</v>
      </c>
      <c r="K40" s="70">
        <f t="shared" si="1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68">
        <v>26</v>
      </c>
      <c r="B41" s="70">
        <v>35</v>
      </c>
      <c r="C41" s="70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68">
        <v>26</v>
      </c>
      <c r="J41" s="70">
        <v>35</v>
      </c>
      <c r="K41" s="70">
        <f t="shared" si="1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68"/>
      <c r="B42" s="121" t="s">
        <v>40</v>
      </c>
      <c r="C42" s="121"/>
      <c r="D42" s="121"/>
      <c r="E42" s="121"/>
      <c r="F42" s="121"/>
      <c r="G42" s="122"/>
      <c r="H42" s="35"/>
      <c r="I42" s="68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68"/>
      <c r="B43" s="132" t="s">
        <v>311</v>
      </c>
      <c r="C43" s="133"/>
      <c r="D43" s="133"/>
      <c r="E43" s="133"/>
      <c r="F43" s="133"/>
      <c r="G43" s="134"/>
      <c r="H43" s="7"/>
      <c r="I43" s="68"/>
      <c r="J43" s="132" t="s">
        <v>312</v>
      </c>
      <c r="K43" s="133"/>
      <c r="L43" s="133"/>
      <c r="M43" s="133"/>
      <c r="N43" s="133"/>
      <c r="O43" s="134"/>
    </row>
    <row r="44" spans="1:15" x14ac:dyDescent="0.25">
      <c r="A44" s="68"/>
      <c r="B44" s="132" t="s">
        <v>116</v>
      </c>
      <c r="C44" s="133"/>
      <c r="D44" s="133"/>
      <c r="E44" s="133"/>
      <c r="F44" s="133"/>
      <c r="G44" s="134"/>
      <c r="H44" s="7"/>
      <c r="I44" s="68"/>
      <c r="J44" s="132" t="s">
        <v>116</v>
      </c>
      <c r="K44" s="133"/>
      <c r="L44" s="133"/>
      <c r="M44" s="133"/>
      <c r="N44" s="133"/>
      <c r="O44" s="134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403C-9265-4512-A8E9-E08F33026B66}">
  <dimension ref="A1:U75"/>
  <sheetViews>
    <sheetView workbookViewId="0">
      <selection activeCell="B7" sqref="B7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390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393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391</v>
      </c>
      <c r="D7" s="19" t="s">
        <v>17</v>
      </c>
      <c r="E7" s="18" t="s">
        <v>349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394</v>
      </c>
      <c r="L7" s="19" t="s">
        <v>17</v>
      </c>
      <c r="M7" s="18" t="s">
        <v>259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384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24/5/21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392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395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>
        <v>0.92500000000000004</v>
      </c>
      <c r="D12" s="107"/>
      <c r="E12" s="130" t="s">
        <v>31</v>
      </c>
      <c r="F12" s="130"/>
      <c r="G12" s="50">
        <f>(141.5/C12)-131.5</f>
        <v>21.472972972972968</v>
      </c>
      <c r="H12" s="36"/>
      <c r="I12" s="129" t="s">
        <v>30</v>
      </c>
      <c r="J12" s="130"/>
      <c r="K12" s="140" t="s">
        <v>45</v>
      </c>
      <c r="L12" s="136"/>
      <c r="M12" s="130" t="s">
        <v>31</v>
      </c>
      <c r="N12" s="130"/>
      <c r="O12" s="55" t="s">
        <v>45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>
        <v>2.7</v>
      </c>
      <c r="E16" s="45">
        <f>D16*100</f>
        <v>270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>
        <v>1.3</v>
      </c>
      <c r="M16" s="45">
        <f>L16*100</f>
        <v>130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>
        <v>2.8</v>
      </c>
      <c r="E17" s="45">
        <f t="shared" ref="E17:E39" si="1">D17*100</f>
        <v>280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>
        <v>1.3</v>
      </c>
      <c r="M17" s="45">
        <f t="shared" ref="M17:M39" si="3">L17*100</f>
        <v>130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2.9</v>
      </c>
      <c r="E18" s="45">
        <f t="shared" si="1"/>
        <v>290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>
        <v>1.4</v>
      </c>
      <c r="M18" s="45">
        <f t="shared" si="3"/>
        <v>140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>
        <v>2.9</v>
      </c>
      <c r="E19" s="45">
        <f t="shared" si="1"/>
        <v>290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>
        <v>1.4</v>
      </c>
      <c r="M19" s="45">
        <f t="shared" si="3"/>
        <v>140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6">
        <v>3</v>
      </c>
      <c r="E20" s="45">
        <f t="shared" si="1"/>
        <v>300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>
        <v>1.5</v>
      </c>
      <c r="M20" s="45">
        <f t="shared" si="3"/>
        <v>150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>
        <v>3.1</v>
      </c>
      <c r="E21" s="45">
        <f t="shared" si="1"/>
        <v>310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>
        <v>1.5</v>
      </c>
      <c r="M21" s="45">
        <f t="shared" si="3"/>
        <v>150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5">
        <v>3.2</v>
      </c>
      <c r="E22" s="45">
        <f t="shared" si="1"/>
        <v>320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5">
        <v>1.6</v>
      </c>
      <c r="M22" s="45">
        <f t="shared" si="3"/>
        <v>160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5">
        <v>3.3</v>
      </c>
      <c r="E23" s="45">
        <f t="shared" si="1"/>
        <v>330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5">
        <v>1.6</v>
      </c>
      <c r="M23" s="45">
        <f t="shared" si="3"/>
        <v>160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>
        <v>3.4</v>
      </c>
      <c r="E24" s="45">
        <f t="shared" si="1"/>
        <v>340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>
        <v>1.7</v>
      </c>
      <c r="M24" s="45">
        <f t="shared" si="3"/>
        <v>170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3.5</v>
      </c>
      <c r="E25" s="45">
        <f t="shared" si="1"/>
        <v>350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>
        <v>1.7</v>
      </c>
      <c r="M25" s="45">
        <f t="shared" si="3"/>
        <v>170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>
        <v>3.6</v>
      </c>
      <c r="E26" s="45">
        <f t="shared" si="1"/>
        <v>360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>
        <v>1.8</v>
      </c>
      <c r="M26" s="45">
        <f t="shared" si="3"/>
        <v>180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>
        <v>3.7</v>
      </c>
      <c r="E27" s="45">
        <f t="shared" si="1"/>
        <v>370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>
        <v>1.9</v>
      </c>
      <c r="M27" s="45">
        <f t="shared" si="3"/>
        <v>190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3.8</v>
      </c>
      <c r="E28" s="45">
        <f t="shared" si="1"/>
        <v>380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>
        <v>2.1</v>
      </c>
      <c r="M28" s="45">
        <f t="shared" si="3"/>
        <v>210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6">
        <v>4</v>
      </c>
      <c r="E29" s="45">
        <f t="shared" si="1"/>
        <v>400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>
        <v>2.2000000000000002</v>
      </c>
      <c r="M29" s="45">
        <f t="shared" si="3"/>
        <v>220.00000000000003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>
        <v>4.2</v>
      </c>
      <c r="E30" s="45">
        <f t="shared" si="1"/>
        <v>420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>
        <v>2.2999999999999998</v>
      </c>
      <c r="M30" s="45">
        <f t="shared" si="3"/>
        <v>229.99999999999997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>
        <v>4.4000000000000004</v>
      </c>
      <c r="E31" s="45">
        <f t="shared" si="1"/>
        <v>440.00000000000006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>
        <v>2.4</v>
      </c>
      <c r="M31" s="45">
        <f t="shared" si="3"/>
        <v>240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>
        <v>4.5999999999999996</v>
      </c>
      <c r="E32" s="45">
        <f t="shared" si="1"/>
        <v>459.99999999999994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>
        <v>2.5</v>
      </c>
      <c r="M32" s="45">
        <f t="shared" si="3"/>
        <v>250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4.9000000000000004</v>
      </c>
      <c r="E33" s="45">
        <f t="shared" si="1"/>
        <v>490.00000000000006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>
        <v>2.6</v>
      </c>
      <c r="M33" s="45">
        <f t="shared" si="3"/>
        <v>260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>
        <v>5.0999999999999996</v>
      </c>
      <c r="E34" s="45">
        <f t="shared" si="1"/>
        <v>509.99999999999994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>
        <v>2.7</v>
      </c>
      <c r="M34" s="45">
        <f t="shared" si="3"/>
        <v>270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>
        <v>5.4</v>
      </c>
      <c r="E35" s="45">
        <f t="shared" si="1"/>
        <v>540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>
        <v>2.9</v>
      </c>
      <c r="M35" s="45">
        <f t="shared" si="3"/>
        <v>290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5.7</v>
      </c>
      <c r="E36" s="45">
        <f t="shared" si="1"/>
        <v>570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>
        <v>3.1</v>
      </c>
      <c r="M36" s="45">
        <f t="shared" si="3"/>
        <v>310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>
        <v>6.1</v>
      </c>
      <c r="E37" s="45">
        <f t="shared" si="1"/>
        <v>610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>
        <v>3.3</v>
      </c>
      <c r="M37" s="45">
        <f t="shared" si="3"/>
        <v>330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6.4</v>
      </c>
      <c r="E38" s="45">
        <f t="shared" si="1"/>
        <v>640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>
        <v>3.5</v>
      </c>
      <c r="M38" s="45">
        <f t="shared" si="3"/>
        <v>350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6.7</v>
      </c>
      <c r="E39" s="45">
        <f t="shared" si="1"/>
        <v>670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>
        <v>3.7</v>
      </c>
      <c r="M39" s="45">
        <f t="shared" si="3"/>
        <v>370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AF50-9204-4A17-942D-A7D966482A38}">
  <dimension ref="A1:U75"/>
  <sheetViews>
    <sheetView workbookViewId="0">
      <selection activeCell="L24" sqref="L2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403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405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404</v>
      </c>
      <c r="D7" s="19" t="s">
        <v>17</v>
      </c>
      <c r="E7" s="18" t="s">
        <v>190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406</v>
      </c>
      <c r="L7" s="19" t="s">
        <v>17</v>
      </c>
      <c r="M7" s="18" t="s">
        <v>185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398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25/5/21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407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409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31" t="s">
        <v>45</v>
      </c>
      <c r="D12" s="107"/>
      <c r="E12" s="130" t="s">
        <v>31</v>
      </c>
      <c r="F12" s="130"/>
      <c r="G12" s="55" t="s">
        <v>45</v>
      </c>
      <c r="H12" s="36"/>
      <c r="I12" s="129" t="s">
        <v>30</v>
      </c>
      <c r="J12" s="130"/>
      <c r="K12" s="136" t="s">
        <v>45</v>
      </c>
      <c r="L12" s="136"/>
      <c r="M12" s="130" t="s">
        <v>31</v>
      </c>
      <c r="N12" s="130"/>
      <c r="O12" s="56" t="s">
        <v>45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56" t="s">
        <v>45</v>
      </c>
      <c r="E16" s="56" t="s">
        <v>45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>
        <v>2.7</v>
      </c>
      <c r="M16" s="45">
        <f>L16*100</f>
        <v>270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56" t="s">
        <v>45</v>
      </c>
      <c r="E17" s="56" t="s">
        <v>45</v>
      </c>
      <c r="F17" s="85"/>
      <c r="G17" s="86"/>
      <c r="H17" s="35"/>
      <c r="I17" s="26">
        <v>2</v>
      </c>
      <c r="J17" s="24">
        <v>59</v>
      </c>
      <c r="K17" s="24">
        <f t="shared" ref="K17:K41" si="1">(9/5)*J17+32</f>
        <v>138.19999999999999</v>
      </c>
      <c r="L17" s="45">
        <v>2.8</v>
      </c>
      <c r="M17" s="45">
        <f t="shared" ref="M17:M39" si="2">L17*100</f>
        <v>280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56" t="s">
        <v>45</v>
      </c>
      <c r="E18" s="56" t="s">
        <v>45</v>
      </c>
      <c r="F18" s="85"/>
      <c r="G18" s="86"/>
      <c r="H18" s="35"/>
      <c r="I18" s="26">
        <v>3</v>
      </c>
      <c r="J18" s="24">
        <v>58</v>
      </c>
      <c r="K18" s="24">
        <f t="shared" si="1"/>
        <v>136.4</v>
      </c>
      <c r="L18" s="45">
        <v>2.8</v>
      </c>
      <c r="M18" s="45">
        <f t="shared" si="2"/>
        <v>280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56" t="s">
        <v>45</v>
      </c>
      <c r="E19" s="56" t="s">
        <v>45</v>
      </c>
      <c r="F19" s="85"/>
      <c r="G19" s="86"/>
      <c r="H19" s="35"/>
      <c r="I19" s="26">
        <v>4</v>
      </c>
      <c r="J19" s="24">
        <v>57</v>
      </c>
      <c r="K19" s="24">
        <f t="shared" si="1"/>
        <v>134.60000000000002</v>
      </c>
      <c r="L19" s="45">
        <v>2.9</v>
      </c>
      <c r="M19" s="45">
        <f t="shared" si="2"/>
        <v>290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56" t="s">
        <v>45</v>
      </c>
      <c r="E20" s="56" t="s">
        <v>45</v>
      </c>
      <c r="F20" s="85"/>
      <c r="G20" s="86"/>
      <c r="H20" s="35"/>
      <c r="I20" s="26">
        <v>5</v>
      </c>
      <c r="J20" s="24">
        <v>56</v>
      </c>
      <c r="K20" s="24">
        <f t="shared" si="1"/>
        <v>132.80000000000001</v>
      </c>
      <c r="L20" s="46">
        <v>3</v>
      </c>
      <c r="M20" s="45">
        <f t="shared" si="2"/>
        <v>300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56" t="s">
        <v>45</v>
      </c>
      <c r="E21" s="56" t="s">
        <v>45</v>
      </c>
      <c r="F21" s="85"/>
      <c r="G21" s="86"/>
      <c r="H21" s="35"/>
      <c r="I21" s="26">
        <v>6</v>
      </c>
      <c r="J21" s="24">
        <v>55</v>
      </c>
      <c r="K21" s="24">
        <f t="shared" si="1"/>
        <v>131</v>
      </c>
      <c r="L21" s="45">
        <v>3.1</v>
      </c>
      <c r="M21" s="45">
        <f t="shared" si="2"/>
        <v>310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56" t="s">
        <v>45</v>
      </c>
      <c r="E22" s="56" t="s">
        <v>45</v>
      </c>
      <c r="F22" s="85"/>
      <c r="G22" s="86"/>
      <c r="H22" s="35"/>
      <c r="I22" s="26">
        <v>7</v>
      </c>
      <c r="J22" s="24">
        <v>54</v>
      </c>
      <c r="K22" s="24">
        <f t="shared" si="1"/>
        <v>129.19999999999999</v>
      </c>
      <c r="L22" s="45">
        <v>3.2</v>
      </c>
      <c r="M22" s="45">
        <f t="shared" si="2"/>
        <v>320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56" t="s">
        <v>45</v>
      </c>
      <c r="E23" s="56" t="s">
        <v>45</v>
      </c>
      <c r="F23" s="85"/>
      <c r="G23" s="86"/>
      <c r="H23" s="35"/>
      <c r="I23" s="26">
        <v>8</v>
      </c>
      <c r="J23" s="24">
        <v>53</v>
      </c>
      <c r="K23" s="24">
        <f t="shared" si="1"/>
        <v>127.4</v>
      </c>
      <c r="L23" s="45">
        <v>3.3</v>
      </c>
      <c r="M23" s="45">
        <f t="shared" si="2"/>
        <v>330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56" t="s">
        <v>45</v>
      </c>
      <c r="E24" s="56" t="s">
        <v>45</v>
      </c>
      <c r="F24" s="85"/>
      <c r="G24" s="86"/>
      <c r="H24" s="35"/>
      <c r="I24" s="26">
        <v>9</v>
      </c>
      <c r="J24" s="24">
        <v>52</v>
      </c>
      <c r="K24" s="24">
        <f t="shared" si="1"/>
        <v>125.60000000000001</v>
      </c>
      <c r="L24" s="45">
        <v>3.3</v>
      </c>
      <c r="M24" s="45">
        <f t="shared" si="2"/>
        <v>330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56" t="s">
        <v>45</v>
      </c>
      <c r="E25" s="56" t="s">
        <v>45</v>
      </c>
      <c r="F25" s="85"/>
      <c r="G25" s="86"/>
      <c r="H25" s="35"/>
      <c r="I25" s="26">
        <v>10</v>
      </c>
      <c r="J25" s="24">
        <v>51</v>
      </c>
      <c r="K25" s="24">
        <f t="shared" si="1"/>
        <v>123.8</v>
      </c>
      <c r="L25" s="45">
        <v>3.4</v>
      </c>
      <c r="M25" s="45">
        <f t="shared" si="2"/>
        <v>340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56" t="s">
        <v>45</v>
      </c>
      <c r="E26" s="56" t="s">
        <v>45</v>
      </c>
      <c r="F26" s="85"/>
      <c r="G26" s="86"/>
      <c r="H26" s="35"/>
      <c r="I26" s="26">
        <v>11</v>
      </c>
      <c r="J26" s="24">
        <v>50</v>
      </c>
      <c r="K26" s="24">
        <f t="shared" si="1"/>
        <v>122</v>
      </c>
      <c r="L26" s="45">
        <v>3.5</v>
      </c>
      <c r="M26" s="45">
        <f t="shared" si="2"/>
        <v>350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56" t="s">
        <v>45</v>
      </c>
      <c r="E27" s="56" t="s">
        <v>45</v>
      </c>
      <c r="F27" s="85"/>
      <c r="G27" s="86"/>
      <c r="H27" s="35"/>
      <c r="I27" s="26">
        <v>12</v>
      </c>
      <c r="J27" s="24">
        <v>49</v>
      </c>
      <c r="K27" s="24">
        <f t="shared" si="1"/>
        <v>120.2</v>
      </c>
      <c r="L27" s="45">
        <v>3.7</v>
      </c>
      <c r="M27" s="45">
        <f t="shared" si="2"/>
        <v>370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56" t="s">
        <v>45</v>
      </c>
      <c r="E28" s="56" t="s">
        <v>45</v>
      </c>
      <c r="F28" s="85"/>
      <c r="G28" s="86"/>
      <c r="H28" s="35"/>
      <c r="I28" s="26">
        <v>13</v>
      </c>
      <c r="J28" s="24">
        <v>48</v>
      </c>
      <c r="K28" s="24">
        <f t="shared" si="1"/>
        <v>118.4</v>
      </c>
      <c r="L28" s="45">
        <v>3.8</v>
      </c>
      <c r="M28" s="45">
        <f t="shared" si="2"/>
        <v>380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56" t="s">
        <v>45</v>
      </c>
      <c r="E29" s="56" t="s">
        <v>45</v>
      </c>
      <c r="F29" s="85"/>
      <c r="G29" s="86"/>
      <c r="H29" s="35"/>
      <c r="I29" s="26">
        <v>14</v>
      </c>
      <c r="J29" s="24">
        <v>47</v>
      </c>
      <c r="K29" s="24">
        <f t="shared" si="1"/>
        <v>116.60000000000001</v>
      </c>
      <c r="L29" s="45">
        <v>3.9</v>
      </c>
      <c r="M29" s="45">
        <f t="shared" si="2"/>
        <v>390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56" t="s">
        <v>45</v>
      </c>
      <c r="E30" s="56" t="s">
        <v>45</v>
      </c>
      <c r="F30" s="85"/>
      <c r="G30" s="86"/>
      <c r="H30" s="35"/>
      <c r="I30" s="26">
        <v>15</v>
      </c>
      <c r="J30" s="24">
        <v>46</v>
      </c>
      <c r="K30" s="24">
        <f t="shared" si="1"/>
        <v>114.8</v>
      </c>
      <c r="L30" s="45">
        <v>4.0999999999999996</v>
      </c>
      <c r="M30" s="45">
        <f t="shared" si="2"/>
        <v>409.99999999999994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56" t="s">
        <v>45</v>
      </c>
      <c r="E31" s="56" t="s">
        <v>45</v>
      </c>
      <c r="F31" s="85"/>
      <c r="G31" s="86"/>
      <c r="H31" s="35"/>
      <c r="I31" s="26">
        <v>16</v>
      </c>
      <c r="J31" s="24">
        <v>45</v>
      </c>
      <c r="K31" s="24">
        <f t="shared" si="1"/>
        <v>113</v>
      </c>
      <c r="L31" s="45">
        <v>4.3</v>
      </c>
      <c r="M31" s="45">
        <f t="shared" si="2"/>
        <v>430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56" t="s">
        <v>45</v>
      </c>
      <c r="E32" s="56" t="s">
        <v>45</v>
      </c>
      <c r="F32" s="85"/>
      <c r="G32" s="86"/>
      <c r="H32" s="35"/>
      <c r="I32" s="26">
        <v>17</v>
      </c>
      <c r="J32" s="24">
        <v>44</v>
      </c>
      <c r="K32" s="24">
        <f t="shared" si="1"/>
        <v>111.2</v>
      </c>
      <c r="L32" s="45">
        <v>4.5</v>
      </c>
      <c r="M32" s="45">
        <f t="shared" si="2"/>
        <v>450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56" t="s">
        <v>45</v>
      </c>
      <c r="E33" s="56" t="s">
        <v>45</v>
      </c>
      <c r="F33" s="85"/>
      <c r="G33" s="86"/>
      <c r="H33" s="35"/>
      <c r="I33" s="26">
        <v>18</v>
      </c>
      <c r="J33" s="24">
        <v>43</v>
      </c>
      <c r="K33" s="24">
        <f t="shared" si="1"/>
        <v>109.4</v>
      </c>
      <c r="L33" s="45">
        <v>4.7</v>
      </c>
      <c r="M33" s="45">
        <f t="shared" si="2"/>
        <v>470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56" t="s">
        <v>45</v>
      </c>
      <c r="E34" s="56" t="s">
        <v>45</v>
      </c>
      <c r="F34" s="85"/>
      <c r="G34" s="86"/>
      <c r="H34" s="35"/>
      <c r="I34" s="26">
        <v>19</v>
      </c>
      <c r="J34" s="24">
        <v>42</v>
      </c>
      <c r="K34" s="24">
        <f t="shared" si="1"/>
        <v>107.60000000000001</v>
      </c>
      <c r="L34" s="46">
        <v>5</v>
      </c>
      <c r="M34" s="45">
        <f t="shared" si="2"/>
        <v>500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56" t="s">
        <v>45</v>
      </c>
      <c r="E35" s="56" t="s">
        <v>45</v>
      </c>
      <c r="F35" s="85"/>
      <c r="G35" s="86"/>
      <c r="H35" s="35"/>
      <c r="I35" s="26">
        <v>20</v>
      </c>
      <c r="J35" s="24">
        <v>41</v>
      </c>
      <c r="K35" s="24">
        <f t="shared" si="1"/>
        <v>105.8</v>
      </c>
      <c r="L35" s="45">
        <v>5.3</v>
      </c>
      <c r="M35" s="45">
        <f t="shared" si="2"/>
        <v>530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56" t="s">
        <v>45</v>
      </c>
      <c r="E36" s="56" t="s">
        <v>45</v>
      </c>
      <c r="F36" s="85"/>
      <c r="G36" s="86"/>
      <c r="H36" s="35"/>
      <c r="I36" s="26">
        <v>21</v>
      </c>
      <c r="J36" s="24">
        <v>40</v>
      </c>
      <c r="K36" s="24">
        <f t="shared" si="1"/>
        <v>104</v>
      </c>
      <c r="L36" s="45">
        <v>5.6</v>
      </c>
      <c r="M36" s="45">
        <f t="shared" si="2"/>
        <v>560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56" t="s">
        <v>45</v>
      </c>
      <c r="E37" s="56" t="s">
        <v>45</v>
      </c>
      <c r="F37" s="85"/>
      <c r="G37" s="86"/>
      <c r="H37" s="35"/>
      <c r="I37" s="26">
        <v>22</v>
      </c>
      <c r="J37" s="24">
        <v>39</v>
      </c>
      <c r="K37" s="24">
        <f t="shared" si="1"/>
        <v>102.2</v>
      </c>
      <c r="L37" s="46">
        <v>6</v>
      </c>
      <c r="M37" s="45">
        <f t="shared" si="2"/>
        <v>600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56" t="s">
        <v>45</v>
      </c>
      <c r="E38" s="56" t="s">
        <v>45</v>
      </c>
      <c r="F38" s="85"/>
      <c r="G38" s="86"/>
      <c r="H38" s="35"/>
      <c r="I38" s="26">
        <v>23</v>
      </c>
      <c r="J38" s="24">
        <v>38</v>
      </c>
      <c r="K38" s="24">
        <f t="shared" si="1"/>
        <v>100.4</v>
      </c>
      <c r="L38" s="45">
        <v>6.4</v>
      </c>
      <c r="M38" s="45">
        <f t="shared" si="2"/>
        <v>640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56" t="s">
        <v>45</v>
      </c>
      <c r="E39" s="56" t="s">
        <v>45</v>
      </c>
      <c r="F39" s="85"/>
      <c r="G39" s="86"/>
      <c r="H39" s="35"/>
      <c r="I39" s="26">
        <v>24</v>
      </c>
      <c r="J39" s="24">
        <v>37</v>
      </c>
      <c r="K39" s="24">
        <f t="shared" si="1"/>
        <v>98.600000000000009</v>
      </c>
      <c r="L39" s="45">
        <v>6.8</v>
      </c>
      <c r="M39" s="45">
        <f t="shared" si="2"/>
        <v>680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1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1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2" t="s">
        <v>408</v>
      </c>
      <c r="C43" s="133"/>
      <c r="D43" s="133"/>
      <c r="E43" s="133"/>
      <c r="F43" s="133"/>
      <c r="G43" s="134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2" t="s">
        <v>116</v>
      </c>
      <c r="C44" s="133"/>
      <c r="D44" s="133"/>
      <c r="E44" s="133"/>
      <c r="F44" s="133"/>
      <c r="G44" s="134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7E9D-13A4-480E-AFC5-3F7DC7D7CF70}">
  <dimension ref="A1:U75"/>
  <sheetViews>
    <sheetView workbookViewId="0">
      <selection activeCell="H1" sqref="H1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15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>
        <f>C10</f>
        <v>0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/>
      <c r="E16" s="45">
        <f>D16*100</f>
        <v>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/>
      <c r="M16" s="45">
        <f>L16*100</f>
        <v>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/>
      <c r="E17" s="45">
        <f t="shared" ref="E17:E41" si="1">D17*100</f>
        <v>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/>
      <c r="M17" s="45">
        <f t="shared" ref="M17:M41" si="3">L17*100</f>
        <v>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/>
      <c r="E18" s="45">
        <f t="shared" si="1"/>
        <v>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/>
      <c r="M18" s="45">
        <f t="shared" si="3"/>
        <v>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/>
      <c r="E19" s="45">
        <f t="shared" si="1"/>
        <v>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/>
      <c r="M19" s="45">
        <f t="shared" si="3"/>
        <v>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/>
      <c r="E20" s="45">
        <f t="shared" si="1"/>
        <v>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/>
      <c r="M20" s="45">
        <f t="shared" si="3"/>
        <v>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/>
      <c r="E21" s="45">
        <f t="shared" si="1"/>
        <v>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/>
      <c r="M21" s="45">
        <f t="shared" si="3"/>
        <v>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2"/>
      <c r="E22" s="45">
        <f t="shared" si="1"/>
        <v>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2"/>
      <c r="M22" s="45">
        <f t="shared" si="3"/>
        <v>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2"/>
      <c r="E23" s="45">
        <f t="shared" si="1"/>
        <v>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2"/>
      <c r="M23" s="45">
        <f t="shared" si="3"/>
        <v>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/>
      <c r="E24" s="45">
        <f t="shared" si="1"/>
        <v>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/>
      <c r="M24" s="45">
        <f t="shared" si="3"/>
        <v>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/>
      <c r="E25" s="45">
        <f t="shared" si="1"/>
        <v>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/>
      <c r="M25" s="45">
        <f t="shared" si="3"/>
        <v>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/>
      <c r="E26" s="45">
        <f t="shared" si="1"/>
        <v>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/>
      <c r="M26" s="45">
        <f t="shared" si="3"/>
        <v>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/>
      <c r="E27" s="45">
        <f t="shared" si="1"/>
        <v>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/>
      <c r="M27" s="45">
        <f t="shared" si="3"/>
        <v>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/>
      <c r="E28" s="45">
        <f t="shared" si="1"/>
        <v>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/>
      <c r="M28" s="45">
        <f t="shared" si="3"/>
        <v>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/>
      <c r="E29" s="45">
        <f t="shared" si="1"/>
        <v>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/>
      <c r="M29" s="45">
        <f t="shared" si="3"/>
        <v>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/>
      <c r="E30" s="45">
        <f t="shared" si="1"/>
        <v>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/>
      <c r="M30" s="45">
        <f t="shared" si="3"/>
        <v>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/>
      <c r="E31" s="45">
        <f t="shared" si="1"/>
        <v>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/>
      <c r="M31" s="45">
        <f t="shared" si="3"/>
        <v>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/>
      <c r="E32" s="45">
        <f t="shared" si="1"/>
        <v>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/>
      <c r="M32" s="45">
        <f t="shared" si="3"/>
        <v>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/>
      <c r="E33" s="45">
        <f t="shared" si="1"/>
        <v>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/>
      <c r="M33" s="45">
        <f t="shared" si="3"/>
        <v>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/>
      <c r="E34" s="45">
        <f t="shared" si="1"/>
        <v>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/>
      <c r="M34" s="45">
        <f t="shared" si="3"/>
        <v>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/>
      <c r="E35" s="45">
        <f t="shared" si="1"/>
        <v>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/>
      <c r="M35" s="45">
        <f t="shared" si="3"/>
        <v>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/>
      <c r="E36" s="45">
        <f t="shared" si="1"/>
        <v>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/>
      <c r="M36" s="45">
        <f t="shared" si="3"/>
        <v>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/>
      <c r="E37" s="45">
        <f t="shared" si="1"/>
        <v>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/>
      <c r="M37" s="45">
        <f t="shared" si="3"/>
        <v>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/>
      <c r="E38" s="45">
        <f t="shared" si="1"/>
        <v>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/>
      <c r="M38" s="45">
        <f t="shared" si="3"/>
        <v>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/>
      <c r="E39" s="45">
        <f t="shared" si="1"/>
        <v>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45"/>
      <c r="E40" s="45">
        <f t="shared" si="1"/>
        <v>0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45"/>
      <c r="E41" s="45">
        <f t="shared" si="1"/>
        <v>0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8CC1-5679-43E9-8B6B-424B69444974}">
  <dimension ref="A1:U75"/>
  <sheetViews>
    <sheetView workbookViewId="0">
      <selection activeCell="M9" sqref="M9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367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372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80" t="s">
        <v>7</v>
      </c>
      <c r="B7" s="81"/>
      <c r="C7" s="18" t="s">
        <v>368</v>
      </c>
      <c r="D7" s="19" t="s">
        <v>17</v>
      </c>
      <c r="E7" s="18" t="s">
        <v>84</v>
      </c>
      <c r="F7" s="41" t="s">
        <v>38</v>
      </c>
      <c r="G7" s="34" t="s">
        <v>15</v>
      </c>
      <c r="H7" s="15"/>
      <c r="I7" s="80" t="s">
        <v>7</v>
      </c>
      <c r="J7" s="81"/>
      <c r="K7" s="18" t="s">
        <v>373</v>
      </c>
      <c r="L7" s="19" t="s">
        <v>17</v>
      </c>
      <c r="M7" s="18" t="s">
        <v>150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358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358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369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273</v>
      </c>
      <c r="L9" s="19" t="s">
        <v>20</v>
      </c>
      <c r="M9" s="18" t="s">
        <v>15</v>
      </c>
      <c r="N9" s="18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">
        <v>63</v>
      </c>
      <c r="L10" s="112"/>
      <c r="M10" s="28" t="s">
        <v>22</v>
      </c>
      <c r="N10" s="47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31" t="s">
        <v>45</v>
      </c>
      <c r="D12" s="107"/>
      <c r="E12" s="130" t="s">
        <v>31</v>
      </c>
      <c r="F12" s="130"/>
      <c r="G12" s="55" t="s">
        <v>45</v>
      </c>
      <c r="H12" s="36"/>
      <c r="I12" s="129" t="s">
        <v>30</v>
      </c>
      <c r="J12" s="130"/>
      <c r="K12" s="131" t="s">
        <v>45</v>
      </c>
      <c r="L12" s="107"/>
      <c r="M12" s="130" t="s">
        <v>31</v>
      </c>
      <c r="N12" s="130"/>
      <c r="O12" s="55" t="s">
        <v>45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79" t="s">
        <v>34</v>
      </c>
      <c r="C15" s="79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78">
        <v>1</v>
      </c>
      <c r="B16" s="77">
        <v>60</v>
      </c>
      <c r="C16" s="77">
        <f>(9/5)*B16+32</f>
        <v>140</v>
      </c>
      <c r="D16" s="45">
        <v>2.4</v>
      </c>
      <c r="E16" s="45">
        <f>D16*100</f>
        <v>240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56" t="s">
        <v>45</v>
      </c>
      <c r="M16" s="56" t="s">
        <v>45</v>
      </c>
      <c r="N16" s="85"/>
      <c r="O16" s="86"/>
    </row>
    <row r="17" spans="1:15" x14ac:dyDescent="0.25">
      <c r="A17" s="78">
        <v>2</v>
      </c>
      <c r="B17" s="77">
        <v>59</v>
      </c>
      <c r="C17" s="77">
        <f t="shared" ref="C17:C41" si="0">(9/5)*B17+32</f>
        <v>138.19999999999999</v>
      </c>
      <c r="D17" s="45">
        <v>2.4</v>
      </c>
      <c r="E17" s="45">
        <f t="shared" ref="E17:E39" si="1">D17*100</f>
        <v>240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56" t="s">
        <v>45</v>
      </c>
      <c r="M17" s="56" t="s">
        <v>45</v>
      </c>
      <c r="N17" s="85"/>
      <c r="O17" s="86"/>
    </row>
    <row r="18" spans="1:15" x14ac:dyDescent="0.25">
      <c r="A18" s="78">
        <v>3</v>
      </c>
      <c r="B18" s="77">
        <v>58</v>
      </c>
      <c r="C18" s="77">
        <f t="shared" si="0"/>
        <v>136.4</v>
      </c>
      <c r="D18" s="45">
        <v>2.5</v>
      </c>
      <c r="E18" s="45">
        <f t="shared" si="1"/>
        <v>250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56" t="s">
        <v>45</v>
      </c>
      <c r="M18" s="56" t="s">
        <v>45</v>
      </c>
      <c r="N18" s="85"/>
      <c r="O18" s="86"/>
    </row>
    <row r="19" spans="1:15" x14ac:dyDescent="0.25">
      <c r="A19" s="78">
        <v>4</v>
      </c>
      <c r="B19" s="77">
        <v>57</v>
      </c>
      <c r="C19" s="77">
        <f t="shared" si="0"/>
        <v>134.60000000000002</v>
      </c>
      <c r="D19" s="45">
        <v>2.5</v>
      </c>
      <c r="E19" s="45">
        <f t="shared" si="1"/>
        <v>250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56" t="s">
        <v>45</v>
      </c>
      <c r="M19" s="56" t="s">
        <v>45</v>
      </c>
      <c r="N19" s="85"/>
      <c r="O19" s="86"/>
    </row>
    <row r="20" spans="1:15" x14ac:dyDescent="0.25">
      <c r="A20" s="78">
        <v>5</v>
      </c>
      <c r="B20" s="77">
        <v>56</v>
      </c>
      <c r="C20" s="77">
        <f t="shared" si="0"/>
        <v>132.80000000000001</v>
      </c>
      <c r="D20" s="45">
        <v>2.6</v>
      </c>
      <c r="E20" s="45">
        <f t="shared" si="1"/>
        <v>260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56" t="s">
        <v>45</v>
      </c>
      <c r="M20" s="56" t="s">
        <v>45</v>
      </c>
      <c r="N20" s="85"/>
      <c r="O20" s="86"/>
    </row>
    <row r="21" spans="1:15" x14ac:dyDescent="0.25">
      <c r="A21" s="78">
        <v>6</v>
      </c>
      <c r="B21" s="77">
        <v>55</v>
      </c>
      <c r="C21" s="77">
        <f t="shared" si="0"/>
        <v>131</v>
      </c>
      <c r="D21" s="45">
        <v>2.6</v>
      </c>
      <c r="E21" s="45">
        <f t="shared" si="1"/>
        <v>260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56" t="s">
        <v>45</v>
      </c>
      <c r="M21" s="56" t="s">
        <v>45</v>
      </c>
      <c r="N21" s="85"/>
      <c r="O21" s="86"/>
    </row>
    <row r="22" spans="1:15" x14ac:dyDescent="0.25">
      <c r="A22" s="78">
        <v>7</v>
      </c>
      <c r="B22" s="77">
        <v>54</v>
      </c>
      <c r="C22" s="77">
        <f t="shared" si="0"/>
        <v>129.19999999999999</v>
      </c>
      <c r="D22" s="45">
        <v>2.7</v>
      </c>
      <c r="E22" s="45">
        <f t="shared" si="1"/>
        <v>270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56" t="s">
        <v>45</v>
      </c>
      <c r="M22" s="56" t="s">
        <v>45</v>
      </c>
      <c r="N22" s="85"/>
      <c r="O22" s="86"/>
    </row>
    <row r="23" spans="1:15" x14ac:dyDescent="0.25">
      <c r="A23" s="78">
        <v>8</v>
      </c>
      <c r="B23" s="77">
        <v>53</v>
      </c>
      <c r="C23" s="77">
        <f t="shared" si="0"/>
        <v>127.4</v>
      </c>
      <c r="D23" s="45">
        <v>2.8</v>
      </c>
      <c r="E23" s="45">
        <f t="shared" si="1"/>
        <v>280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56" t="s">
        <v>45</v>
      </c>
      <c r="M23" s="56" t="s">
        <v>45</v>
      </c>
      <c r="N23" s="85"/>
      <c r="O23" s="86"/>
    </row>
    <row r="24" spans="1:15" x14ac:dyDescent="0.25">
      <c r="A24" s="78">
        <v>9</v>
      </c>
      <c r="B24" s="77">
        <v>52</v>
      </c>
      <c r="C24" s="77">
        <f t="shared" si="0"/>
        <v>125.60000000000001</v>
      </c>
      <c r="D24" s="45">
        <v>2.9</v>
      </c>
      <c r="E24" s="45">
        <f t="shared" si="1"/>
        <v>290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56" t="s">
        <v>45</v>
      </c>
      <c r="M24" s="56" t="s">
        <v>45</v>
      </c>
      <c r="N24" s="85"/>
      <c r="O24" s="86"/>
    </row>
    <row r="25" spans="1:15" x14ac:dyDescent="0.25">
      <c r="A25" s="78">
        <v>10</v>
      </c>
      <c r="B25" s="77">
        <v>51</v>
      </c>
      <c r="C25" s="77">
        <f t="shared" si="0"/>
        <v>123.8</v>
      </c>
      <c r="D25" s="46">
        <v>3</v>
      </c>
      <c r="E25" s="45">
        <f t="shared" si="1"/>
        <v>300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56" t="s">
        <v>45</v>
      </c>
      <c r="M25" s="56" t="s">
        <v>45</v>
      </c>
      <c r="N25" s="85"/>
      <c r="O25" s="86"/>
    </row>
    <row r="26" spans="1:15" x14ac:dyDescent="0.25">
      <c r="A26" s="78">
        <v>11</v>
      </c>
      <c r="B26" s="77">
        <v>50</v>
      </c>
      <c r="C26" s="77">
        <f t="shared" si="0"/>
        <v>122</v>
      </c>
      <c r="D26" s="45">
        <v>3.1</v>
      </c>
      <c r="E26" s="45">
        <f t="shared" si="1"/>
        <v>310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56" t="s">
        <v>45</v>
      </c>
      <c r="M26" s="56" t="s">
        <v>45</v>
      </c>
      <c r="N26" s="85"/>
      <c r="O26" s="86"/>
    </row>
    <row r="27" spans="1:15" x14ac:dyDescent="0.25">
      <c r="A27" s="78">
        <v>12</v>
      </c>
      <c r="B27" s="77">
        <v>49</v>
      </c>
      <c r="C27" s="77">
        <f t="shared" si="0"/>
        <v>120.2</v>
      </c>
      <c r="D27" s="46">
        <v>3.2</v>
      </c>
      <c r="E27" s="45">
        <f t="shared" si="1"/>
        <v>320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56" t="s">
        <v>45</v>
      </c>
      <c r="M27" s="56" t="s">
        <v>45</v>
      </c>
      <c r="N27" s="85"/>
      <c r="O27" s="86"/>
    </row>
    <row r="28" spans="1:15" x14ac:dyDescent="0.25">
      <c r="A28" s="78">
        <v>13</v>
      </c>
      <c r="B28" s="77">
        <v>48</v>
      </c>
      <c r="C28" s="77">
        <f t="shared" si="0"/>
        <v>118.4</v>
      </c>
      <c r="D28" s="45">
        <v>3.3</v>
      </c>
      <c r="E28" s="45">
        <f t="shared" si="1"/>
        <v>330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56" t="s">
        <v>45</v>
      </c>
      <c r="M28" s="56" t="s">
        <v>45</v>
      </c>
      <c r="N28" s="85"/>
      <c r="O28" s="86"/>
    </row>
    <row r="29" spans="1:15" x14ac:dyDescent="0.25">
      <c r="A29" s="78">
        <v>14</v>
      </c>
      <c r="B29" s="77">
        <v>47</v>
      </c>
      <c r="C29" s="77">
        <f t="shared" si="0"/>
        <v>116.60000000000001</v>
      </c>
      <c r="D29" s="45">
        <v>3.4</v>
      </c>
      <c r="E29" s="45">
        <f t="shared" si="1"/>
        <v>340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56" t="s">
        <v>45</v>
      </c>
      <c r="M29" s="56" t="s">
        <v>45</v>
      </c>
      <c r="N29" s="85"/>
      <c r="O29" s="86"/>
    </row>
    <row r="30" spans="1:15" x14ac:dyDescent="0.25">
      <c r="A30" s="78">
        <v>15</v>
      </c>
      <c r="B30" s="77">
        <v>46</v>
      </c>
      <c r="C30" s="77">
        <f t="shared" si="0"/>
        <v>114.8</v>
      </c>
      <c r="D30" s="45">
        <v>3.6</v>
      </c>
      <c r="E30" s="45">
        <f t="shared" si="1"/>
        <v>360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56" t="s">
        <v>45</v>
      </c>
      <c r="M30" s="56" t="s">
        <v>45</v>
      </c>
      <c r="N30" s="85"/>
      <c r="O30" s="86"/>
    </row>
    <row r="31" spans="1:15" x14ac:dyDescent="0.25">
      <c r="A31" s="78">
        <v>16</v>
      </c>
      <c r="B31" s="77">
        <v>45</v>
      </c>
      <c r="C31" s="77">
        <f t="shared" si="0"/>
        <v>113</v>
      </c>
      <c r="D31" s="45">
        <v>3.7</v>
      </c>
      <c r="E31" s="45">
        <f t="shared" si="1"/>
        <v>370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56" t="s">
        <v>45</v>
      </c>
      <c r="M31" s="56" t="s">
        <v>45</v>
      </c>
      <c r="N31" s="85"/>
      <c r="O31" s="86"/>
    </row>
    <row r="32" spans="1:15" x14ac:dyDescent="0.25">
      <c r="A32" s="78">
        <v>17</v>
      </c>
      <c r="B32" s="77">
        <v>44</v>
      </c>
      <c r="C32" s="77">
        <f t="shared" si="0"/>
        <v>111.2</v>
      </c>
      <c r="D32" s="45">
        <v>3.9</v>
      </c>
      <c r="E32" s="45">
        <f t="shared" si="1"/>
        <v>390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56" t="s">
        <v>45</v>
      </c>
      <c r="M32" s="56" t="s">
        <v>45</v>
      </c>
      <c r="N32" s="85"/>
      <c r="O32" s="86"/>
    </row>
    <row r="33" spans="1:15" x14ac:dyDescent="0.25">
      <c r="A33" s="78">
        <v>18</v>
      </c>
      <c r="B33" s="77">
        <v>43</v>
      </c>
      <c r="C33" s="77">
        <f t="shared" si="0"/>
        <v>109.4</v>
      </c>
      <c r="D33" s="45">
        <v>4.0999999999999996</v>
      </c>
      <c r="E33" s="45">
        <f t="shared" si="1"/>
        <v>409.99999999999994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56" t="s">
        <v>45</v>
      </c>
      <c r="M33" s="56" t="s">
        <v>45</v>
      </c>
      <c r="N33" s="85"/>
      <c r="O33" s="86"/>
    </row>
    <row r="34" spans="1:15" x14ac:dyDescent="0.25">
      <c r="A34" s="78">
        <v>19</v>
      </c>
      <c r="B34" s="77">
        <v>42</v>
      </c>
      <c r="C34" s="77">
        <f t="shared" si="0"/>
        <v>107.60000000000001</v>
      </c>
      <c r="D34" s="45">
        <v>4.3</v>
      </c>
      <c r="E34" s="45">
        <f t="shared" si="1"/>
        <v>430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56" t="s">
        <v>45</v>
      </c>
      <c r="M34" s="56" t="s">
        <v>45</v>
      </c>
      <c r="N34" s="85"/>
      <c r="O34" s="86"/>
    </row>
    <row r="35" spans="1:15" x14ac:dyDescent="0.25">
      <c r="A35" s="78">
        <v>20</v>
      </c>
      <c r="B35" s="77">
        <v>41</v>
      </c>
      <c r="C35" s="77">
        <f t="shared" si="0"/>
        <v>105.8</v>
      </c>
      <c r="D35" s="45">
        <v>4.5</v>
      </c>
      <c r="E35" s="45">
        <f t="shared" si="1"/>
        <v>450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56" t="s">
        <v>45</v>
      </c>
      <c r="M35" s="56" t="s">
        <v>45</v>
      </c>
      <c r="N35" s="85"/>
      <c r="O35" s="86"/>
    </row>
    <row r="36" spans="1:15" x14ac:dyDescent="0.25">
      <c r="A36" s="78">
        <v>21</v>
      </c>
      <c r="B36" s="77">
        <v>40</v>
      </c>
      <c r="C36" s="77">
        <f t="shared" si="0"/>
        <v>104</v>
      </c>
      <c r="D36" s="45">
        <v>4.7</v>
      </c>
      <c r="E36" s="45">
        <f t="shared" si="1"/>
        <v>470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56" t="s">
        <v>45</v>
      </c>
      <c r="M36" s="56" t="s">
        <v>45</v>
      </c>
      <c r="N36" s="85"/>
      <c r="O36" s="86"/>
    </row>
    <row r="37" spans="1:15" x14ac:dyDescent="0.25">
      <c r="A37" s="78">
        <v>22</v>
      </c>
      <c r="B37" s="77">
        <v>39</v>
      </c>
      <c r="C37" s="77">
        <f t="shared" si="0"/>
        <v>102.2</v>
      </c>
      <c r="D37" s="46">
        <v>4.9000000000000004</v>
      </c>
      <c r="E37" s="45">
        <f t="shared" si="1"/>
        <v>490.00000000000006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56" t="s">
        <v>45</v>
      </c>
      <c r="M37" s="56" t="s">
        <v>45</v>
      </c>
      <c r="N37" s="85"/>
      <c r="O37" s="86"/>
    </row>
    <row r="38" spans="1:15" x14ac:dyDescent="0.25">
      <c r="A38" s="78">
        <v>23</v>
      </c>
      <c r="B38" s="77">
        <v>38</v>
      </c>
      <c r="C38" s="77">
        <f t="shared" si="0"/>
        <v>100.4</v>
      </c>
      <c r="D38" s="45">
        <v>5.0999999999999996</v>
      </c>
      <c r="E38" s="45">
        <f t="shared" si="1"/>
        <v>509.99999999999994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56" t="s">
        <v>45</v>
      </c>
      <c r="M38" s="56" t="s">
        <v>45</v>
      </c>
      <c r="N38" s="85"/>
      <c r="O38" s="86"/>
    </row>
    <row r="39" spans="1:15" x14ac:dyDescent="0.25">
      <c r="A39" s="78">
        <v>24</v>
      </c>
      <c r="B39" s="77">
        <v>37</v>
      </c>
      <c r="C39" s="77">
        <f t="shared" si="0"/>
        <v>98.600000000000009</v>
      </c>
      <c r="D39" s="45">
        <v>5.3</v>
      </c>
      <c r="E39" s="45">
        <f t="shared" si="1"/>
        <v>530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56" t="s">
        <v>45</v>
      </c>
      <c r="M39" s="56" t="s">
        <v>45</v>
      </c>
      <c r="N39" s="85"/>
      <c r="O39" s="86"/>
    </row>
    <row r="40" spans="1:15" x14ac:dyDescent="0.25">
      <c r="A40" s="78">
        <v>25</v>
      </c>
      <c r="B40" s="77">
        <v>36</v>
      </c>
      <c r="C40" s="77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78">
        <v>26</v>
      </c>
      <c r="B41" s="77">
        <v>35</v>
      </c>
      <c r="C41" s="77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78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78"/>
      <c r="B43" s="132" t="s">
        <v>226</v>
      </c>
      <c r="C43" s="133"/>
      <c r="D43" s="133"/>
      <c r="E43" s="133"/>
      <c r="F43" s="133"/>
      <c r="G43" s="134"/>
      <c r="H43" s="7"/>
      <c r="I43" s="26"/>
      <c r="J43" s="132" t="s">
        <v>370</v>
      </c>
      <c r="K43" s="133"/>
      <c r="L43" s="133"/>
      <c r="M43" s="133"/>
      <c r="N43" s="133"/>
      <c r="O43" s="134"/>
    </row>
    <row r="44" spans="1:15" x14ac:dyDescent="0.25">
      <c r="A44" s="78"/>
      <c r="B44" s="132" t="s">
        <v>371</v>
      </c>
      <c r="C44" s="133"/>
      <c r="D44" s="133"/>
      <c r="E44" s="133"/>
      <c r="F44" s="133"/>
      <c r="G44" s="134"/>
      <c r="H44" s="7"/>
      <c r="I44" s="26"/>
      <c r="J44" s="132" t="s">
        <v>116</v>
      </c>
      <c r="K44" s="133"/>
      <c r="L44" s="133"/>
      <c r="M44" s="133"/>
      <c r="N44" s="133"/>
      <c r="O44" s="134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8071-0B3A-4B9B-867E-2ED4CD7B80D3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172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176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173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177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174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16-5-21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175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178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>
        <v>0.91500000000000004</v>
      </c>
      <c r="D12" s="107"/>
      <c r="E12" s="130" t="s">
        <v>31</v>
      </c>
      <c r="F12" s="130"/>
      <c r="G12" s="50">
        <f>(141.5/C12)-131.5</f>
        <v>23.144808743169392</v>
      </c>
      <c r="H12" s="36"/>
      <c r="I12" s="129" t="s">
        <v>30</v>
      </c>
      <c r="J12" s="130"/>
      <c r="K12" s="140" t="s">
        <v>45</v>
      </c>
      <c r="L12" s="136"/>
      <c r="M12" s="130" t="s">
        <v>31</v>
      </c>
      <c r="N12" s="130"/>
      <c r="O12" s="64" t="s">
        <v>45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>
        <v>1.6</v>
      </c>
      <c r="E16" s="45">
        <f>D16*100</f>
        <v>160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56" t="s">
        <v>45</v>
      </c>
      <c r="M16" s="56" t="s">
        <v>45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>
        <v>1.6</v>
      </c>
      <c r="E17" s="45">
        <f t="shared" ref="E17:E39" si="1">D17*100</f>
        <v>160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56" t="s">
        <v>45</v>
      </c>
      <c r="M17" s="56" t="s">
        <v>45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1.6</v>
      </c>
      <c r="E18" s="45">
        <f t="shared" si="1"/>
        <v>160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56" t="s">
        <v>45</v>
      </c>
      <c r="M18" s="56" t="s">
        <v>45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>
        <v>1.6</v>
      </c>
      <c r="E19" s="45">
        <f t="shared" si="1"/>
        <v>160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56" t="s">
        <v>45</v>
      </c>
      <c r="M19" s="56" t="s">
        <v>45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>
        <v>1.6</v>
      </c>
      <c r="E20" s="45">
        <f t="shared" si="1"/>
        <v>160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56" t="s">
        <v>45</v>
      </c>
      <c r="M20" s="56" t="s">
        <v>45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>
        <v>1.6</v>
      </c>
      <c r="E21" s="45">
        <f t="shared" si="1"/>
        <v>160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56" t="s">
        <v>45</v>
      </c>
      <c r="M21" s="56" t="s">
        <v>45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5">
        <v>1.6</v>
      </c>
      <c r="E22" s="45">
        <f t="shared" si="1"/>
        <v>160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56" t="s">
        <v>45</v>
      </c>
      <c r="M22" s="56" t="s">
        <v>45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5">
        <v>1.7</v>
      </c>
      <c r="E23" s="45">
        <f t="shared" si="1"/>
        <v>170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56" t="s">
        <v>45</v>
      </c>
      <c r="M23" s="56" t="s">
        <v>45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>
        <v>1.7</v>
      </c>
      <c r="E24" s="45">
        <f t="shared" si="1"/>
        <v>170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56" t="s">
        <v>45</v>
      </c>
      <c r="M24" s="56" t="s">
        <v>45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1.7</v>
      </c>
      <c r="E25" s="45">
        <f t="shared" si="1"/>
        <v>170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56" t="s">
        <v>45</v>
      </c>
      <c r="M25" s="56" t="s">
        <v>45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>
        <v>1.7</v>
      </c>
      <c r="E26" s="45">
        <f t="shared" si="1"/>
        <v>170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56" t="s">
        <v>45</v>
      </c>
      <c r="M26" s="56" t="s">
        <v>45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>
        <v>1.8</v>
      </c>
      <c r="E27" s="45">
        <f t="shared" si="1"/>
        <v>180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56" t="s">
        <v>45</v>
      </c>
      <c r="M27" s="56" t="s">
        <v>45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1.8</v>
      </c>
      <c r="E28" s="45">
        <f t="shared" si="1"/>
        <v>180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56" t="s">
        <v>45</v>
      </c>
      <c r="M28" s="56" t="s">
        <v>45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>
        <v>1.8</v>
      </c>
      <c r="E29" s="45">
        <f t="shared" si="1"/>
        <v>180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56" t="s">
        <v>45</v>
      </c>
      <c r="M29" s="56" t="s">
        <v>45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>
        <v>1.9</v>
      </c>
      <c r="E30" s="45">
        <f t="shared" si="1"/>
        <v>190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56" t="s">
        <v>45</v>
      </c>
      <c r="M30" s="56" t="s">
        <v>45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>
        <v>1.9</v>
      </c>
      <c r="E31" s="45">
        <f t="shared" si="1"/>
        <v>190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56" t="s">
        <v>45</v>
      </c>
      <c r="M31" s="56" t="s">
        <v>45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>
        <v>2</v>
      </c>
      <c r="E32" s="45">
        <f t="shared" si="1"/>
        <v>200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56" t="s">
        <v>45</v>
      </c>
      <c r="M32" s="56" t="s">
        <v>45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2.1</v>
      </c>
      <c r="E33" s="45">
        <f t="shared" si="1"/>
        <v>210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56" t="s">
        <v>45</v>
      </c>
      <c r="M33" s="56" t="s">
        <v>45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>
        <v>2.2000000000000002</v>
      </c>
      <c r="E34" s="45">
        <f t="shared" si="1"/>
        <v>220.00000000000003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56" t="s">
        <v>45</v>
      </c>
      <c r="M34" s="56" t="s">
        <v>45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>
        <v>2.2999999999999998</v>
      </c>
      <c r="E35" s="45">
        <f t="shared" si="1"/>
        <v>229.99999999999997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56" t="s">
        <v>45</v>
      </c>
      <c r="M35" s="56" t="s">
        <v>45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2.4</v>
      </c>
      <c r="E36" s="45">
        <f t="shared" si="1"/>
        <v>240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56" t="s">
        <v>45</v>
      </c>
      <c r="M36" s="56" t="s">
        <v>45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>
        <v>2.6</v>
      </c>
      <c r="E37" s="45">
        <f t="shared" si="1"/>
        <v>260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56" t="s">
        <v>45</v>
      </c>
      <c r="M37" s="56" t="s">
        <v>45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2.8</v>
      </c>
      <c r="E38" s="45">
        <f t="shared" si="1"/>
        <v>280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56" t="s">
        <v>45</v>
      </c>
      <c r="M38" s="56" t="s">
        <v>45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3</v>
      </c>
      <c r="E39" s="45">
        <f t="shared" si="1"/>
        <v>300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56" t="s">
        <v>45</v>
      </c>
      <c r="M39" s="56" t="s">
        <v>45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2" t="s">
        <v>179</v>
      </c>
      <c r="K43" s="133"/>
      <c r="L43" s="133"/>
      <c r="M43" s="133"/>
      <c r="N43" s="133"/>
      <c r="O43" s="134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2" t="s">
        <v>116</v>
      </c>
      <c r="K44" s="133"/>
      <c r="L44" s="133"/>
      <c r="M44" s="133"/>
      <c r="N44" s="133"/>
      <c r="O44" s="134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115E-7909-4FD7-9626-830B427DE526}">
  <dimension ref="A1:U75"/>
  <sheetViews>
    <sheetView topLeftCell="A13" workbookViewId="0">
      <selection activeCell="C9" sqref="C9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41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47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42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43" t="s">
        <v>7</v>
      </c>
      <c r="J7" s="44"/>
      <c r="K7" s="18" t="s">
        <v>46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53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53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43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48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44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 xml:space="preserve"> 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36">
        <v>0.90500000000000003</v>
      </c>
      <c r="D12" s="136"/>
      <c r="E12" s="130" t="s">
        <v>31</v>
      </c>
      <c r="F12" s="130"/>
      <c r="G12" s="51">
        <f>(141.5/C12)-131.5</f>
        <v>24.853591160220986</v>
      </c>
      <c r="H12" s="36"/>
      <c r="I12" s="129" t="s">
        <v>30</v>
      </c>
      <c r="J12" s="130"/>
      <c r="K12" s="136">
        <v>0.95499999999999996</v>
      </c>
      <c r="L12" s="136"/>
      <c r="M12" s="130" t="s">
        <v>31</v>
      </c>
      <c r="N12" s="130"/>
      <c r="O12" s="51">
        <f>(141.5/K12)-131.5</f>
        <v>16.667539267015712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>
        <v>1.2</v>
      </c>
      <c r="E16" s="45">
        <f>D16*100</f>
        <v>120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6">
        <v>3.7</v>
      </c>
      <c r="M16" s="45">
        <f>L16*100</f>
        <v>370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>
        <v>1.2</v>
      </c>
      <c r="E17" s="45">
        <f t="shared" ref="E17:E39" si="1">D17*100</f>
        <v>120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6">
        <v>3.8</v>
      </c>
      <c r="M17" s="45">
        <f t="shared" ref="M17:M41" si="3">L17*100</f>
        <v>380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1.2</v>
      </c>
      <c r="E18" s="45">
        <f t="shared" si="1"/>
        <v>120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6">
        <v>3.9</v>
      </c>
      <c r="M18" s="45">
        <f t="shared" si="3"/>
        <v>390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>
        <v>1.2</v>
      </c>
      <c r="E19" s="45">
        <f t="shared" si="1"/>
        <v>120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6">
        <v>4</v>
      </c>
      <c r="M19" s="45">
        <f t="shared" si="3"/>
        <v>400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>
        <v>1.3</v>
      </c>
      <c r="E20" s="45">
        <f t="shared" si="1"/>
        <v>130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6">
        <v>4</v>
      </c>
      <c r="M20" s="45">
        <f t="shared" si="3"/>
        <v>400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>
        <v>1.3</v>
      </c>
      <c r="E21" s="45">
        <f t="shared" si="1"/>
        <v>130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6">
        <v>4.0999999999999996</v>
      </c>
      <c r="M21" s="45">
        <f t="shared" si="3"/>
        <v>409.99999999999994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5">
        <v>1.3</v>
      </c>
      <c r="E22" s="45">
        <f t="shared" si="1"/>
        <v>130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6">
        <v>4.0999999999999996</v>
      </c>
      <c r="M22" s="45">
        <f t="shared" si="3"/>
        <v>409.99999999999994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5">
        <v>1.4</v>
      </c>
      <c r="E23" s="45">
        <f t="shared" si="1"/>
        <v>140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6">
        <v>4.2</v>
      </c>
      <c r="M23" s="45">
        <f t="shared" si="3"/>
        <v>420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>
        <v>1.5</v>
      </c>
      <c r="E24" s="45">
        <f t="shared" si="1"/>
        <v>150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6">
        <v>4.3</v>
      </c>
      <c r="M24" s="45">
        <f t="shared" si="3"/>
        <v>430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1.5</v>
      </c>
      <c r="E25" s="45">
        <f t="shared" si="1"/>
        <v>150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6">
        <v>4.4000000000000004</v>
      </c>
      <c r="M25" s="45">
        <f t="shared" si="3"/>
        <v>440.00000000000006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>
        <v>1.6</v>
      </c>
      <c r="E26" s="45">
        <f t="shared" si="1"/>
        <v>160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6">
        <v>4.4000000000000004</v>
      </c>
      <c r="M26" s="45">
        <f t="shared" si="3"/>
        <v>440.00000000000006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>
        <v>1.7</v>
      </c>
      <c r="E27" s="45">
        <f t="shared" si="1"/>
        <v>170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6">
        <v>4.5</v>
      </c>
      <c r="M27" s="45">
        <f t="shared" si="3"/>
        <v>450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1.7</v>
      </c>
      <c r="E28" s="45">
        <f t="shared" si="1"/>
        <v>170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6">
        <v>4.5</v>
      </c>
      <c r="M28" s="45">
        <f t="shared" si="3"/>
        <v>450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>
        <v>1.8</v>
      </c>
      <c r="E29" s="45">
        <f t="shared" si="1"/>
        <v>180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6">
        <v>4.5999999999999996</v>
      </c>
      <c r="M29" s="45">
        <f t="shared" si="3"/>
        <v>459.99999999999994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>
        <v>1.9</v>
      </c>
      <c r="E30" s="45">
        <f t="shared" si="1"/>
        <v>190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6">
        <v>4.5999999999999996</v>
      </c>
      <c r="M30" s="45">
        <f t="shared" si="3"/>
        <v>459.99999999999994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>
        <v>1.9</v>
      </c>
      <c r="E31" s="45">
        <f t="shared" si="1"/>
        <v>190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6">
        <v>4.7</v>
      </c>
      <c r="M31" s="45">
        <f t="shared" si="3"/>
        <v>470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6">
        <v>2</v>
      </c>
      <c r="E32" s="45">
        <f t="shared" si="1"/>
        <v>200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6">
        <v>4.8</v>
      </c>
      <c r="M32" s="45">
        <f t="shared" si="3"/>
        <v>480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2.1</v>
      </c>
      <c r="E33" s="45">
        <f t="shared" si="1"/>
        <v>210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6">
        <v>4.9000000000000004</v>
      </c>
      <c r="M33" s="45">
        <f t="shared" si="3"/>
        <v>490.00000000000006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>
        <v>2.2000000000000002</v>
      </c>
      <c r="E34" s="45">
        <f t="shared" si="1"/>
        <v>220.00000000000003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6">
        <v>5</v>
      </c>
      <c r="M34" s="45">
        <f t="shared" si="3"/>
        <v>500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>
        <v>2.2000000000000002</v>
      </c>
      <c r="E35" s="45">
        <f t="shared" si="1"/>
        <v>220.00000000000003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6">
        <v>5</v>
      </c>
      <c r="M35" s="45">
        <f t="shared" si="3"/>
        <v>500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2.2999999999999998</v>
      </c>
      <c r="E36" s="45">
        <f t="shared" si="1"/>
        <v>229.99999999999997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6">
        <v>5.0999999999999996</v>
      </c>
      <c r="M36" s="45">
        <f t="shared" si="3"/>
        <v>509.99999999999994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>
        <v>2.4</v>
      </c>
      <c r="E37" s="45">
        <f t="shared" si="1"/>
        <v>240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6">
        <v>5.2</v>
      </c>
      <c r="M37" s="45">
        <f t="shared" si="3"/>
        <v>520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2.4</v>
      </c>
      <c r="E38" s="45">
        <f t="shared" si="1"/>
        <v>240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6">
        <v>5.3</v>
      </c>
      <c r="M38" s="45">
        <f t="shared" si="3"/>
        <v>530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2.5</v>
      </c>
      <c r="E39" s="45">
        <f t="shared" si="1"/>
        <v>250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6">
        <v>5.5</v>
      </c>
      <c r="M39" s="45">
        <f t="shared" si="3"/>
        <v>550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46">
        <v>5.7</v>
      </c>
      <c r="M40" s="45">
        <f t="shared" si="3"/>
        <v>570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46">
        <v>5.7</v>
      </c>
      <c r="M41" s="45">
        <f t="shared" si="3"/>
        <v>570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/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pageSetup paperSize="9" orientation="portrait" horizontalDpi="4294967294" verticalDpi="0" copies="1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D138-1C94-43F4-8BA4-9BEB8F8CEDB5}">
  <dimension ref="A1:U75"/>
  <sheetViews>
    <sheetView workbookViewId="0">
      <selection activeCell="K8" sqref="K8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15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15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15</v>
      </c>
      <c r="D7" s="19" t="s">
        <v>17</v>
      </c>
      <c r="E7" s="18" t="s">
        <v>15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15</v>
      </c>
      <c r="L7" s="19" t="s">
        <v>17</v>
      </c>
      <c r="M7" s="18" t="s">
        <v>15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15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15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15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15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/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>
        <f>C10</f>
        <v>0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/>
      <c r="D12" s="107"/>
      <c r="E12" s="130" t="s">
        <v>31</v>
      </c>
      <c r="F12" s="130"/>
      <c r="G12" s="50" t="e">
        <f>(141.5/C12)-131.5</f>
        <v>#DIV/0!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/>
      <c r="E16" s="45">
        <f>D16*100</f>
        <v>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45"/>
      <c r="M16" s="45">
        <f>L16*100</f>
        <v>0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/>
      <c r="E17" s="45">
        <f t="shared" ref="E17:E41" si="1">D17*100</f>
        <v>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45"/>
      <c r="M17" s="45">
        <f t="shared" ref="M17:M41" si="3">L17*100</f>
        <v>0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/>
      <c r="E18" s="45">
        <f t="shared" si="1"/>
        <v>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45"/>
      <c r="M18" s="45">
        <f t="shared" si="3"/>
        <v>0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/>
      <c r="E19" s="45">
        <f t="shared" si="1"/>
        <v>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45"/>
      <c r="M19" s="45">
        <f t="shared" si="3"/>
        <v>0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/>
      <c r="E20" s="45">
        <f t="shared" si="1"/>
        <v>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45"/>
      <c r="M20" s="45">
        <f t="shared" si="3"/>
        <v>0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/>
      <c r="E21" s="45">
        <f t="shared" si="1"/>
        <v>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45"/>
      <c r="M21" s="45">
        <f t="shared" si="3"/>
        <v>0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2"/>
      <c r="E22" s="45">
        <f t="shared" si="1"/>
        <v>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42"/>
      <c r="M22" s="45">
        <f t="shared" si="3"/>
        <v>0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2"/>
      <c r="E23" s="45">
        <f t="shared" si="1"/>
        <v>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42"/>
      <c r="M23" s="45">
        <f t="shared" si="3"/>
        <v>0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/>
      <c r="E24" s="45">
        <f t="shared" si="1"/>
        <v>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45"/>
      <c r="M24" s="45">
        <f t="shared" si="3"/>
        <v>0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/>
      <c r="E25" s="45">
        <f t="shared" si="1"/>
        <v>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45"/>
      <c r="M25" s="45">
        <f t="shared" si="3"/>
        <v>0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/>
      <c r="E26" s="45">
        <f t="shared" si="1"/>
        <v>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45"/>
      <c r="M26" s="45">
        <f t="shared" si="3"/>
        <v>0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/>
      <c r="E27" s="45">
        <f t="shared" si="1"/>
        <v>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45"/>
      <c r="M27" s="45">
        <f t="shared" si="3"/>
        <v>0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/>
      <c r="E28" s="45">
        <f t="shared" si="1"/>
        <v>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45"/>
      <c r="M28" s="45">
        <f t="shared" si="3"/>
        <v>0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/>
      <c r="E29" s="45">
        <f t="shared" si="1"/>
        <v>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45"/>
      <c r="M29" s="45">
        <f t="shared" si="3"/>
        <v>0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/>
      <c r="E30" s="45">
        <f t="shared" si="1"/>
        <v>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45"/>
      <c r="M30" s="45">
        <f t="shared" si="3"/>
        <v>0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/>
      <c r="E31" s="45">
        <f t="shared" si="1"/>
        <v>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45"/>
      <c r="M31" s="45">
        <f t="shared" si="3"/>
        <v>0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/>
      <c r="E32" s="45">
        <f t="shared" si="1"/>
        <v>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45"/>
      <c r="M32" s="45">
        <f t="shared" si="3"/>
        <v>0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/>
      <c r="E33" s="45">
        <f t="shared" si="1"/>
        <v>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45"/>
      <c r="M33" s="45">
        <f t="shared" si="3"/>
        <v>0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/>
      <c r="E34" s="45">
        <f t="shared" si="1"/>
        <v>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45"/>
      <c r="M34" s="45">
        <f t="shared" si="3"/>
        <v>0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/>
      <c r="E35" s="45">
        <f t="shared" si="1"/>
        <v>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45"/>
      <c r="M35" s="45">
        <f t="shared" si="3"/>
        <v>0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/>
      <c r="E36" s="45">
        <f t="shared" si="1"/>
        <v>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45"/>
      <c r="M36" s="45">
        <f t="shared" si="3"/>
        <v>0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/>
      <c r="E37" s="45">
        <f t="shared" si="1"/>
        <v>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45"/>
      <c r="M37" s="45">
        <f t="shared" si="3"/>
        <v>0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/>
      <c r="E38" s="45">
        <f t="shared" si="1"/>
        <v>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45"/>
      <c r="M38" s="45">
        <f t="shared" si="3"/>
        <v>0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/>
      <c r="E39" s="45">
        <f t="shared" si="1"/>
        <v>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45"/>
      <c r="M39" s="45">
        <f t="shared" si="3"/>
        <v>0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45"/>
      <c r="E40" s="45">
        <f t="shared" si="1"/>
        <v>0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45"/>
      <c r="M40" s="45">
        <f t="shared" si="3"/>
        <v>0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45"/>
      <c r="E41" s="45">
        <f t="shared" si="1"/>
        <v>0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45"/>
      <c r="M41" s="45">
        <f t="shared" si="3"/>
        <v>0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7"/>
      <c r="K43" s="137"/>
      <c r="L43" s="137"/>
      <c r="M43" s="137"/>
      <c r="N43" s="137"/>
      <c r="O43" s="138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7"/>
      <c r="K44" s="137"/>
      <c r="L44" s="137"/>
      <c r="M44" s="137"/>
      <c r="N44" s="137"/>
      <c r="O44" s="138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5CA1-902D-4B58-9180-90EBA08AED10}">
  <dimension ref="A1:U75"/>
  <sheetViews>
    <sheetView workbookViewId="0">
      <selection sqref="A1:C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68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69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70</v>
      </c>
      <c r="D7" s="19" t="s">
        <v>17</v>
      </c>
      <c r="E7" s="18" t="s">
        <v>74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71</v>
      </c>
      <c r="L7" s="19" t="s">
        <v>17</v>
      </c>
      <c r="M7" s="18" t="s">
        <v>75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53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">
        <v>53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72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76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31" t="s">
        <v>45</v>
      </c>
      <c r="D12" s="107"/>
      <c r="E12" s="130" t="s">
        <v>31</v>
      </c>
      <c r="F12" s="130"/>
      <c r="G12" s="55" t="s">
        <v>45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56" t="s">
        <v>45</v>
      </c>
      <c r="E16" s="56" t="s">
        <v>45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56" t="s">
        <v>45</v>
      </c>
      <c r="M16" s="56" t="s">
        <v>45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56" t="s">
        <v>45</v>
      </c>
      <c r="E17" s="56" t="s">
        <v>45</v>
      </c>
      <c r="F17" s="85"/>
      <c r="G17" s="86"/>
      <c r="H17" s="35"/>
      <c r="I17" s="26">
        <v>2</v>
      </c>
      <c r="J17" s="24">
        <v>59</v>
      </c>
      <c r="K17" s="24">
        <f t="shared" ref="K17:K41" si="1">(9/5)*J17+32</f>
        <v>138.19999999999999</v>
      </c>
      <c r="L17" s="56" t="s">
        <v>45</v>
      </c>
      <c r="M17" s="56" t="s">
        <v>45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56" t="s">
        <v>45</v>
      </c>
      <c r="E18" s="56" t="s">
        <v>45</v>
      </c>
      <c r="F18" s="85"/>
      <c r="G18" s="86"/>
      <c r="H18" s="35"/>
      <c r="I18" s="26">
        <v>3</v>
      </c>
      <c r="J18" s="24">
        <v>58</v>
      </c>
      <c r="K18" s="24">
        <f t="shared" si="1"/>
        <v>136.4</v>
      </c>
      <c r="L18" s="56" t="s">
        <v>45</v>
      </c>
      <c r="M18" s="56" t="s">
        <v>45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56" t="s">
        <v>45</v>
      </c>
      <c r="E19" s="56" t="s">
        <v>45</v>
      </c>
      <c r="F19" s="85"/>
      <c r="G19" s="86"/>
      <c r="H19" s="35"/>
      <c r="I19" s="26">
        <v>4</v>
      </c>
      <c r="J19" s="24">
        <v>57</v>
      </c>
      <c r="K19" s="24">
        <f t="shared" si="1"/>
        <v>134.60000000000002</v>
      </c>
      <c r="L19" s="56" t="s">
        <v>45</v>
      </c>
      <c r="M19" s="56" t="s">
        <v>45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56" t="s">
        <v>45</v>
      </c>
      <c r="E20" s="56" t="s">
        <v>45</v>
      </c>
      <c r="F20" s="85"/>
      <c r="G20" s="86"/>
      <c r="H20" s="35"/>
      <c r="I20" s="26">
        <v>5</v>
      </c>
      <c r="J20" s="24">
        <v>56</v>
      </c>
      <c r="K20" s="24">
        <f t="shared" si="1"/>
        <v>132.80000000000001</v>
      </c>
      <c r="L20" s="56" t="s">
        <v>45</v>
      </c>
      <c r="M20" s="56" t="s">
        <v>45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56" t="s">
        <v>45</v>
      </c>
      <c r="E21" s="56" t="s">
        <v>45</v>
      </c>
      <c r="F21" s="85"/>
      <c r="G21" s="86"/>
      <c r="H21" s="35"/>
      <c r="I21" s="26">
        <v>6</v>
      </c>
      <c r="J21" s="24">
        <v>55</v>
      </c>
      <c r="K21" s="24">
        <f t="shared" si="1"/>
        <v>131</v>
      </c>
      <c r="L21" s="56" t="s">
        <v>45</v>
      </c>
      <c r="M21" s="56" t="s">
        <v>45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56" t="s">
        <v>45</v>
      </c>
      <c r="E22" s="56" t="s">
        <v>45</v>
      </c>
      <c r="F22" s="85"/>
      <c r="G22" s="86"/>
      <c r="H22" s="35"/>
      <c r="I22" s="26">
        <v>7</v>
      </c>
      <c r="J22" s="24">
        <v>54</v>
      </c>
      <c r="K22" s="24">
        <f t="shared" si="1"/>
        <v>129.19999999999999</v>
      </c>
      <c r="L22" s="56" t="s">
        <v>45</v>
      </c>
      <c r="M22" s="56" t="s">
        <v>45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56" t="s">
        <v>45</v>
      </c>
      <c r="E23" s="56" t="s">
        <v>45</v>
      </c>
      <c r="F23" s="85"/>
      <c r="G23" s="86"/>
      <c r="H23" s="35"/>
      <c r="I23" s="26">
        <v>8</v>
      </c>
      <c r="J23" s="24">
        <v>53</v>
      </c>
      <c r="K23" s="24">
        <f t="shared" si="1"/>
        <v>127.4</v>
      </c>
      <c r="L23" s="56" t="s">
        <v>45</v>
      </c>
      <c r="M23" s="56" t="s">
        <v>45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56" t="s">
        <v>45</v>
      </c>
      <c r="E24" s="56" t="s">
        <v>45</v>
      </c>
      <c r="F24" s="85"/>
      <c r="G24" s="86"/>
      <c r="H24" s="35"/>
      <c r="I24" s="26">
        <v>9</v>
      </c>
      <c r="J24" s="24">
        <v>52</v>
      </c>
      <c r="K24" s="24">
        <f t="shared" si="1"/>
        <v>125.60000000000001</v>
      </c>
      <c r="L24" s="56" t="s">
        <v>45</v>
      </c>
      <c r="M24" s="56" t="s">
        <v>45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56" t="s">
        <v>45</v>
      </c>
      <c r="E25" s="56" t="s">
        <v>45</v>
      </c>
      <c r="F25" s="85"/>
      <c r="G25" s="86"/>
      <c r="H25" s="35"/>
      <c r="I25" s="26">
        <v>10</v>
      </c>
      <c r="J25" s="24">
        <v>51</v>
      </c>
      <c r="K25" s="24">
        <f t="shared" si="1"/>
        <v>123.8</v>
      </c>
      <c r="L25" s="56" t="s">
        <v>45</v>
      </c>
      <c r="M25" s="56" t="s">
        <v>45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56" t="s">
        <v>45</v>
      </c>
      <c r="E26" s="56" t="s">
        <v>45</v>
      </c>
      <c r="F26" s="85"/>
      <c r="G26" s="86"/>
      <c r="H26" s="35"/>
      <c r="I26" s="26">
        <v>11</v>
      </c>
      <c r="J26" s="24">
        <v>50</v>
      </c>
      <c r="K26" s="24">
        <f t="shared" si="1"/>
        <v>122</v>
      </c>
      <c r="L26" s="56" t="s">
        <v>45</v>
      </c>
      <c r="M26" s="56" t="s">
        <v>45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56" t="s">
        <v>45</v>
      </c>
      <c r="E27" s="56" t="s">
        <v>45</v>
      </c>
      <c r="F27" s="85"/>
      <c r="G27" s="86"/>
      <c r="H27" s="35"/>
      <c r="I27" s="26">
        <v>12</v>
      </c>
      <c r="J27" s="24">
        <v>49</v>
      </c>
      <c r="K27" s="24">
        <f t="shared" si="1"/>
        <v>120.2</v>
      </c>
      <c r="L27" s="56" t="s">
        <v>45</v>
      </c>
      <c r="M27" s="56" t="s">
        <v>45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56" t="s">
        <v>45</v>
      </c>
      <c r="E28" s="56" t="s">
        <v>45</v>
      </c>
      <c r="F28" s="85"/>
      <c r="G28" s="86"/>
      <c r="H28" s="35"/>
      <c r="I28" s="26">
        <v>13</v>
      </c>
      <c r="J28" s="24">
        <v>48</v>
      </c>
      <c r="K28" s="24">
        <f t="shared" si="1"/>
        <v>118.4</v>
      </c>
      <c r="L28" s="56" t="s">
        <v>45</v>
      </c>
      <c r="M28" s="56" t="s">
        <v>45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56" t="s">
        <v>45</v>
      </c>
      <c r="E29" s="56" t="s">
        <v>45</v>
      </c>
      <c r="F29" s="85"/>
      <c r="G29" s="86"/>
      <c r="H29" s="35"/>
      <c r="I29" s="26">
        <v>14</v>
      </c>
      <c r="J29" s="24">
        <v>47</v>
      </c>
      <c r="K29" s="24">
        <f t="shared" si="1"/>
        <v>116.60000000000001</v>
      </c>
      <c r="L29" s="56" t="s">
        <v>45</v>
      </c>
      <c r="M29" s="56" t="s">
        <v>45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56" t="s">
        <v>45</v>
      </c>
      <c r="E30" s="56" t="s">
        <v>45</v>
      </c>
      <c r="F30" s="85"/>
      <c r="G30" s="86"/>
      <c r="H30" s="35"/>
      <c r="I30" s="26">
        <v>15</v>
      </c>
      <c r="J30" s="24">
        <v>46</v>
      </c>
      <c r="K30" s="24">
        <f t="shared" si="1"/>
        <v>114.8</v>
      </c>
      <c r="L30" s="56" t="s">
        <v>45</v>
      </c>
      <c r="M30" s="56" t="s">
        <v>45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56" t="s">
        <v>45</v>
      </c>
      <c r="E31" s="56" t="s">
        <v>45</v>
      </c>
      <c r="F31" s="85"/>
      <c r="G31" s="86"/>
      <c r="H31" s="35"/>
      <c r="I31" s="26">
        <v>16</v>
      </c>
      <c r="J31" s="24">
        <v>45</v>
      </c>
      <c r="K31" s="24">
        <f t="shared" si="1"/>
        <v>113</v>
      </c>
      <c r="L31" s="56" t="s">
        <v>45</v>
      </c>
      <c r="M31" s="56" t="s">
        <v>45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56" t="s">
        <v>45</v>
      </c>
      <c r="E32" s="56" t="s">
        <v>45</v>
      </c>
      <c r="F32" s="85"/>
      <c r="G32" s="86"/>
      <c r="H32" s="35"/>
      <c r="I32" s="26">
        <v>17</v>
      </c>
      <c r="J32" s="24">
        <v>44</v>
      </c>
      <c r="K32" s="24">
        <f t="shared" si="1"/>
        <v>111.2</v>
      </c>
      <c r="L32" s="56" t="s">
        <v>45</v>
      </c>
      <c r="M32" s="56" t="s">
        <v>45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56" t="s">
        <v>45</v>
      </c>
      <c r="E33" s="56" t="s">
        <v>45</v>
      </c>
      <c r="F33" s="85"/>
      <c r="G33" s="86"/>
      <c r="H33" s="35"/>
      <c r="I33" s="26">
        <v>18</v>
      </c>
      <c r="J33" s="24">
        <v>43</v>
      </c>
      <c r="K33" s="24">
        <f t="shared" si="1"/>
        <v>109.4</v>
      </c>
      <c r="L33" s="56" t="s">
        <v>45</v>
      </c>
      <c r="M33" s="56" t="s">
        <v>45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56" t="s">
        <v>45</v>
      </c>
      <c r="E34" s="56" t="s">
        <v>45</v>
      </c>
      <c r="F34" s="85"/>
      <c r="G34" s="86"/>
      <c r="H34" s="35"/>
      <c r="I34" s="26">
        <v>19</v>
      </c>
      <c r="J34" s="24">
        <v>42</v>
      </c>
      <c r="K34" s="24">
        <f t="shared" si="1"/>
        <v>107.60000000000001</v>
      </c>
      <c r="L34" s="56" t="s">
        <v>45</v>
      </c>
      <c r="M34" s="56" t="s">
        <v>45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56" t="s">
        <v>45</v>
      </c>
      <c r="E35" s="56" t="s">
        <v>45</v>
      </c>
      <c r="F35" s="85"/>
      <c r="G35" s="86"/>
      <c r="H35" s="35"/>
      <c r="I35" s="26">
        <v>20</v>
      </c>
      <c r="J35" s="24">
        <v>41</v>
      </c>
      <c r="K35" s="24">
        <f t="shared" si="1"/>
        <v>105.8</v>
      </c>
      <c r="L35" s="56" t="s">
        <v>45</v>
      </c>
      <c r="M35" s="56" t="s">
        <v>45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56" t="s">
        <v>45</v>
      </c>
      <c r="E36" s="56" t="s">
        <v>45</v>
      </c>
      <c r="F36" s="85"/>
      <c r="G36" s="86"/>
      <c r="H36" s="35"/>
      <c r="I36" s="26">
        <v>21</v>
      </c>
      <c r="J36" s="24">
        <v>40</v>
      </c>
      <c r="K36" s="24">
        <f t="shared" si="1"/>
        <v>104</v>
      </c>
      <c r="L36" s="56" t="s">
        <v>45</v>
      </c>
      <c r="M36" s="56" t="s">
        <v>45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56" t="s">
        <v>45</v>
      </c>
      <c r="E37" s="56" t="s">
        <v>45</v>
      </c>
      <c r="F37" s="85"/>
      <c r="G37" s="86"/>
      <c r="H37" s="35"/>
      <c r="I37" s="26">
        <v>22</v>
      </c>
      <c r="J37" s="24">
        <v>39</v>
      </c>
      <c r="K37" s="24">
        <f t="shared" si="1"/>
        <v>102.2</v>
      </c>
      <c r="L37" s="56" t="s">
        <v>45</v>
      </c>
      <c r="M37" s="56" t="s">
        <v>45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56" t="s">
        <v>45</v>
      </c>
      <c r="E38" s="56" t="s">
        <v>45</v>
      </c>
      <c r="F38" s="85"/>
      <c r="G38" s="86"/>
      <c r="H38" s="35"/>
      <c r="I38" s="26">
        <v>23</v>
      </c>
      <c r="J38" s="24">
        <v>38</v>
      </c>
      <c r="K38" s="24">
        <f t="shared" si="1"/>
        <v>100.4</v>
      </c>
      <c r="L38" s="56" t="s">
        <v>45</v>
      </c>
      <c r="M38" s="56" t="s">
        <v>45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56" t="s">
        <v>45</v>
      </c>
      <c r="E39" s="56" t="s">
        <v>45</v>
      </c>
      <c r="F39" s="85"/>
      <c r="G39" s="86"/>
      <c r="H39" s="35"/>
      <c r="I39" s="26">
        <v>24</v>
      </c>
      <c r="J39" s="24">
        <v>37</v>
      </c>
      <c r="K39" s="24">
        <f t="shared" si="1"/>
        <v>98.600000000000009</v>
      </c>
      <c r="L39" s="56" t="s">
        <v>45</v>
      </c>
      <c r="M39" s="56" t="s">
        <v>45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1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1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2" t="s">
        <v>73</v>
      </c>
      <c r="C43" s="133"/>
      <c r="D43" s="133"/>
      <c r="E43" s="133"/>
      <c r="F43" s="133"/>
      <c r="G43" s="134"/>
      <c r="H43" s="7"/>
      <c r="I43" s="26"/>
      <c r="J43" s="132" t="s">
        <v>73</v>
      </c>
      <c r="K43" s="133"/>
      <c r="L43" s="133"/>
      <c r="M43" s="133"/>
      <c r="N43" s="133"/>
      <c r="O43" s="134"/>
    </row>
    <row r="44" spans="1:15" x14ac:dyDescent="0.25">
      <c r="A44" s="26"/>
      <c r="B44" s="132" t="s">
        <v>57</v>
      </c>
      <c r="C44" s="133"/>
      <c r="D44" s="133"/>
      <c r="E44" s="133"/>
      <c r="F44" s="133"/>
      <c r="G44" s="134"/>
      <c r="H44" s="7"/>
      <c r="I44" s="26"/>
      <c r="J44" s="132" t="s">
        <v>57</v>
      </c>
      <c r="K44" s="133"/>
      <c r="L44" s="133"/>
      <c r="M44" s="133"/>
      <c r="N44" s="133"/>
      <c r="O44" s="134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9684-3981-4C96-AD4A-F4F79D31849B}">
  <dimension ref="A1:U75"/>
  <sheetViews>
    <sheetView workbookViewId="0">
      <selection activeCell="J44" sqref="J44:O44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361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363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80" t="s">
        <v>7</v>
      </c>
      <c r="B7" s="81"/>
      <c r="C7" s="18" t="s">
        <v>360</v>
      </c>
      <c r="D7" s="19" t="s">
        <v>17</v>
      </c>
      <c r="E7" s="18" t="s">
        <v>149</v>
      </c>
      <c r="F7" s="41" t="s">
        <v>38</v>
      </c>
      <c r="G7" s="34" t="s">
        <v>15</v>
      </c>
      <c r="H7" s="15"/>
      <c r="I7" s="80" t="s">
        <v>7</v>
      </c>
      <c r="J7" s="81"/>
      <c r="K7" s="18" t="s">
        <v>364</v>
      </c>
      <c r="L7" s="19" t="s">
        <v>17</v>
      </c>
      <c r="M7" s="18" t="s">
        <v>259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358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21/5/21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362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365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41">
        <v>0.92</v>
      </c>
      <c r="D12" s="141"/>
      <c r="E12" s="130" t="s">
        <v>31</v>
      </c>
      <c r="F12" s="130"/>
      <c r="G12" s="50">
        <f>(141.5/C12)-131.5</f>
        <v>22.304347826086939</v>
      </c>
      <c r="H12" s="36"/>
      <c r="I12" s="129" t="s">
        <v>30</v>
      </c>
      <c r="J12" s="130"/>
      <c r="K12" s="136"/>
      <c r="L12" s="136"/>
      <c r="M12" s="130" t="s">
        <v>31</v>
      </c>
      <c r="N12" s="130"/>
      <c r="O12" s="50" t="e">
        <f>(141.5/K12)-131.5</f>
        <v>#DIV/0!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>
        <v>1.6</v>
      </c>
      <c r="E16" s="45">
        <f>D16*100</f>
        <v>160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56" t="s">
        <v>45</v>
      </c>
      <c r="M16" s="56" t="s">
        <v>45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>
        <v>1.6</v>
      </c>
      <c r="E17" s="45">
        <f t="shared" ref="E17:E39" si="1">D17*100</f>
        <v>160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56" t="s">
        <v>45</v>
      </c>
      <c r="M17" s="56" t="s">
        <v>45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1.7</v>
      </c>
      <c r="E18" s="45">
        <f t="shared" si="1"/>
        <v>170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56" t="s">
        <v>45</v>
      </c>
      <c r="M18" s="56" t="s">
        <v>45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>
        <v>1.7</v>
      </c>
      <c r="E19" s="45">
        <f t="shared" si="1"/>
        <v>170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56" t="s">
        <v>45</v>
      </c>
      <c r="M19" s="56" t="s">
        <v>45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>
        <v>1.8</v>
      </c>
      <c r="E20" s="45">
        <f t="shared" si="1"/>
        <v>180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56" t="s">
        <v>45</v>
      </c>
      <c r="M20" s="56" t="s">
        <v>45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>
        <v>1.8</v>
      </c>
      <c r="E21" s="45">
        <f t="shared" si="1"/>
        <v>180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56" t="s">
        <v>45</v>
      </c>
      <c r="M21" s="56" t="s">
        <v>45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5">
        <v>1.9</v>
      </c>
      <c r="E22" s="45">
        <f t="shared" si="1"/>
        <v>190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56" t="s">
        <v>45</v>
      </c>
      <c r="M22" s="56" t="s">
        <v>45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5">
        <v>1.9</v>
      </c>
      <c r="E23" s="45">
        <f t="shared" si="1"/>
        <v>190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56" t="s">
        <v>45</v>
      </c>
      <c r="M23" s="56" t="s">
        <v>45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6">
        <v>2</v>
      </c>
      <c r="E24" s="45">
        <f t="shared" si="1"/>
        <v>200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56" t="s">
        <v>45</v>
      </c>
      <c r="M24" s="56" t="s">
        <v>45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2.1</v>
      </c>
      <c r="E25" s="45">
        <f t="shared" si="1"/>
        <v>210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56" t="s">
        <v>45</v>
      </c>
      <c r="M25" s="56" t="s">
        <v>45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>
        <v>2.2000000000000002</v>
      </c>
      <c r="E26" s="45">
        <f t="shared" si="1"/>
        <v>220.00000000000003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56" t="s">
        <v>45</v>
      </c>
      <c r="M26" s="56" t="s">
        <v>45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5">
        <v>2.2999999999999998</v>
      </c>
      <c r="E27" s="45">
        <f t="shared" si="1"/>
        <v>229.99999999999997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56" t="s">
        <v>45</v>
      </c>
      <c r="M27" s="56" t="s">
        <v>45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2.4</v>
      </c>
      <c r="E28" s="45">
        <f t="shared" si="1"/>
        <v>240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56" t="s">
        <v>45</v>
      </c>
      <c r="M28" s="56" t="s">
        <v>45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>
        <v>2.5</v>
      </c>
      <c r="E29" s="45">
        <f t="shared" si="1"/>
        <v>250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56" t="s">
        <v>45</v>
      </c>
      <c r="M29" s="56" t="s">
        <v>45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>
        <v>2.6</v>
      </c>
      <c r="E30" s="45">
        <f t="shared" si="1"/>
        <v>260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56" t="s">
        <v>45</v>
      </c>
      <c r="M30" s="56" t="s">
        <v>45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>
        <v>2.7</v>
      </c>
      <c r="E31" s="45">
        <f t="shared" si="1"/>
        <v>270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56" t="s">
        <v>45</v>
      </c>
      <c r="M31" s="56" t="s">
        <v>45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>
        <v>2.8</v>
      </c>
      <c r="E32" s="45">
        <f t="shared" si="1"/>
        <v>280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56" t="s">
        <v>45</v>
      </c>
      <c r="M32" s="56" t="s">
        <v>45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2.9</v>
      </c>
      <c r="E33" s="45">
        <f t="shared" si="1"/>
        <v>290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56" t="s">
        <v>45</v>
      </c>
      <c r="M33" s="56" t="s">
        <v>45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>
        <v>3.2</v>
      </c>
      <c r="E34" s="45">
        <f t="shared" si="1"/>
        <v>320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56" t="s">
        <v>45</v>
      </c>
      <c r="M34" s="56" t="s">
        <v>45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>
        <v>3.4</v>
      </c>
      <c r="E35" s="45">
        <f t="shared" si="1"/>
        <v>340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56" t="s">
        <v>45</v>
      </c>
      <c r="M35" s="56" t="s">
        <v>45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3.6</v>
      </c>
      <c r="E36" s="45">
        <f t="shared" si="1"/>
        <v>360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56" t="s">
        <v>45</v>
      </c>
      <c r="M36" s="56" t="s">
        <v>45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5">
        <v>3.8</v>
      </c>
      <c r="E37" s="45">
        <f t="shared" si="1"/>
        <v>380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56" t="s">
        <v>45</v>
      </c>
      <c r="M37" s="56" t="s">
        <v>45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4.8</v>
      </c>
      <c r="E38" s="45">
        <f t="shared" si="1"/>
        <v>480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56" t="s">
        <v>45</v>
      </c>
      <c r="M38" s="56" t="s">
        <v>45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5.8</v>
      </c>
      <c r="E39" s="45">
        <f t="shared" si="1"/>
        <v>580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56" t="s">
        <v>45</v>
      </c>
      <c r="M39" s="56" t="s">
        <v>45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2" t="s">
        <v>366</v>
      </c>
      <c r="K43" s="133"/>
      <c r="L43" s="133"/>
      <c r="M43" s="133"/>
      <c r="N43" s="133"/>
      <c r="O43" s="134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2" t="s">
        <v>116</v>
      </c>
      <c r="K44" s="133"/>
      <c r="L44" s="133"/>
      <c r="M44" s="133"/>
      <c r="N44" s="133"/>
      <c r="O44" s="134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AB03-A9D3-40C7-90C0-72B836C9244D}">
  <dimension ref="A1:U75"/>
  <sheetViews>
    <sheetView workbookViewId="0">
      <selection activeCell="B5" sqref="B5"/>
    </sheetView>
  </sheetViews>
  <sheetFormatPr defaultRowHeight="15" x14ac:dyDescent="0.25"/>
  <cols>
    <col min="1" max="1" width="5.5703125" customWidth="1"/>
    <col min="3" max="3" width="8.7109375" customWidth="1"/>
    <col min="4" max="4" width="18" customWidth="1"/>
    <col min="5" max="5" width="19.140625" customWidth="1"/>
    <col min="6" max="6" width="14.42578125" customWidth="1"/>
    <col min="7" max="7" width="18.7109375" customWidth="1"/>
    <col min="8" max="8" width="15.5703125" customWidth="1"/>
    <col min="9" max="9" width="5.5703125" customWidth="1"/>
    <col min="11" max="11" width="8.7109375" customWidth="1"/>
    <col min="12" max="12" width="18" customWidth="1"/>
    <col min="13" max="13" width="19.140625" customWidth="1"/>
    <col min="14" max="14" width="14.42578125" customWidth="1"/>
    <col min="15" max="15" width="18.7109375" customWidth="1"/>
    <col min="257" max="257" width="5.5703125" customWidth="1"/>
    <col min="259" max="259" width="8.7109375" customWidth="1"/>
    <col min="260" max="260" width="20.5703125" customWidth="1"/>
    <col min="261" max="261" width="21.85546875" customWidth="1"/>
    <col min="262" max="262" width="14.42578125" customWidth="1"/>
    <col min="263" max="263" width="21.140625" customWidth="1"/>
    <col min="264" max="264" width="15.5703125" customWidth="1"/>
    <col min="265" max="265" width="16.7109375" customWidth="1"/>
    <col min="513" max="513" width="5.5703125" customWidth="1"/>
    <col min="515" max="515" width="8.7109375" customWidth="1"/>
    <col min="516" max="516" width="20.5703125" customWidth="1"/>
    <col min="517" max="517" width="21.85546875" customWidth="1"/>
    <col min="518" max="518" width="14.42578125" customWidth="1"/>
    <col min="519" max="519" width="21.140625" customWidth="1"/>
    <col min="520" max="520" width="15.5703125" customWidth="1"/>
    <col min="521" max="521" width="16.7109375" customWidth="1"/>
    <col min="769" max="769" width="5.5703125" customWidth="1"/>
    <col min="771" max="771" width="8.7109375" customWidth="1"/>
    <col min="772" max="772" width="20.5703125" customWidth="1"/>
    <col min="773" max="773" width="21.85546875" customWidth="1"/>
    <col min="774" max="774" width="14.42578125" customWidth="1"/>
    <col min="775" max="775" width="21.140625" customWidth="1"/>
    <col min="776" max="776" width="15.5703125" customWidth="1"/>
    <col min="777" max="777" width="16.7109375" customWidth="1"/>
    <col min="1025" max="1025" width="5.5703125" customWidth="1"/>
    <col min="1027" max="1027" width="8.7109375" customWidth="1"/>
    <col min="1028" max="1028" width="20.5703125" customWidth="1"/>
    <col min="1029" max="1029" width="21.85546875" customWidth="1"/>
    <col min="1030" max="1030" width="14.42578125" customWidth="1"/>
    <col min="1031" max="1031" width="21.140625" customWidth="1"/>
    <col min="1032" max="1032" width="15.5703125" customWidth="1"/>
    <col min="1033" max="1033" width="16.7109375" customWidth="1"/>
    <col min="1281" max="1281" width="5.5703125" customWidth="1"/>
    <col min="1283" max="1283" width="8.7109375" customWidth="1"/>
    <col min="1284" max="1284" width="20.5703125" customWidth="1"/>
    <col min="1285" max="1285" width="21.85546875" customWidth="1"/>
    <col min="1286" max="1286" width="14.42578125" customWidth="1"/>
    <col min="1287" max="1287" width="21.140625" customWidth="1"/>
    <col min="1288" max="1288" width="15.5703125" customWidth="1"/>
    <col min="1289" max="1289" width="16.7109375" customWidth="1"/>
    <col min="1537" max="1537" width="5.5703125" customWidth="1"/>
    <col min="1539" max="1539" width="8.7109375" customWidth="1"/>
    <col min="1540" max="1540" width="20.5703125" customWidth="1"/>
    <col min="1541" max="1541" width="21.85546875" customWidth="1"/>
    <col min="1542" max="1542" width="14.42578125" customWidth="1"/>
    <col min="1543" max="1543" width="21.140625" customWidth="1"/>
    <col min="1544" max="1544" width="15.5703125" customWidth="1"/>
    <col min="1545" max="1545" width="16.7109375" customWidth="1"/>
    <col min="1793" max="1793" width="5.5703125" customWidth="1"/>
    <col min="1795" max="1795" width="8.7109375" customWidth="1"/>
    <col min="1796" max="1796" width="20.5703125" customWidth="1"/>
    <col min="1797" max="1797" width="21.85546875" customWidth="1"/>
    <col min="1798" max="1798" width="14.42578125" customWidth="1"/>
    <col min="1799" max="1799" width="21.140625" customWidth="1"/>
    <col min="1800" max="1800" width="15.5703125" customWidth="1"/>
    <col min="1801" max="1801" width="16.7109375" customWidth="1"/>
    <col min="2049" max="2049" width="5.5703125" customWidth="1"/>
    <col min="2051" max="2051" width="8.7109375" customWidth="1"/>
    <col min="2052" max="2052" width="20.5703125" customWidth="1"/>
    <col min="2053" max="2053" width="21.85546875" customWidth="1"/>
    <col min="2054" max="2054" width="14.42578125" customWidth="1"/>
    <col min="2055" max="2055" width="21.140625" customWidth="1"/>
    <col min="2056" max="2056" width="15.5703125" customWidth="1"/>
    <col min="2057" max="2057" width="16.7109375" customWidth="1"/>
    <col min="2305" max="2305" width="5.5703125" customWidth="1"/>
    <col min="2307" max="2307" width="8.7109375" customWidth="1"/>
    <col min="2308" max="2308" width="20.5703125" customWidth="1"/>
    <col min="2309" max="2309" width="21.85546875" customWidth="1"/>
    <col min="2310" max="2310" width="14.42578125" customWidth="1"/>
    <col min="2311" max="2311" width="21.140625" customWidth="1"/>
    <col min="2312" max="2312" width="15.5703125" customWidth="1"/>
    <col min="2313" max="2313" width="16.7109375" customWidth="1"/>
    <col min="2561" max="2561" width="5.5703125" customWidth="1"/>
    <col min="2563" max="2563" width="8.7109375" customWidth="1"/>
    <col min="2564" max="2564" width="20.5703125" customWidth="1"/>
    <col min="2565" max="2565" width="21.85546875" customWidth="1"/>
    <col min="2566" max="2566" width="14.42578125" customWidth="1"/>
    <col min="2567" max="2567" width="21.140625" customWidth="1"/>
    <col min="2568" max="2568" width="15.5703125" customWidth="1"/>
    <col min="2569" max="2569" width="16.7109375" customWidth="1"/>
    <col min="2817" max="2817" width="5.5703125" customWidth="1"/>
    <col min="2819" max="2819" width="8.7109375" customWidth="1"/>
    <col min="2820" max="2820" width="20.5703125" customWidth="1"/>
    <col min="2821" max="2821" width="21.85546875" customWidth="1"/>
    <col min="2822" max="2822" width="14.42578125" customWidth="1"/>
    <col min="2823" max="2823" width="21.140625" customWidth="1"/>
    <col min="2824" max="2824" width="15.5703125" customWidth="1"/>
    <col min="2825" max="2825" width="16.7109375" customWidth="1"/>
    <col min="3073" max="3073" width="5.5703125" customWidth="1"/>
    <col min="3075" max="3075" width="8.7109375" customWidth="1"/>
    <col min="3076" max="3076" width="20.5703125" customWidth="1"/>
    <col min="3077" max="3077" width="21.85546875" customWidth="1"/>
    <col min="3078" max="3078" width="14.42578125" customWidth="1"/>
    <col min="3079" max="3079" width="21.140625" customWidth="1"/>
    <col min="3080" max="3080" width="15.5703125" customWidth="1"/>
    <col min="3081" max="3081" width="16.7109375" customWidth="1"/>
    <col min="3329" max="3329" width="5.5703125" customWidth="1"/>
    <col min="3331" max="3331" width="8.7109375" customWidth="1"/>
    <col min="3332" max="3332" width="20.5703125" customWidth="1"/>
    <col min="3333" max="3333" width="21.85546875" customWidth="1"/>
    <col min="3334" max="3334" width="14.42578125" customWidth="1"/>
    <col min="3335" max="3335" width="21.140625" customWidth="1"/>
    <col min="3336" max="3336" width="15.5703125" customWidth="1"/>
    <col min="3337" max="3337" width="16.7109375" customWidth="1"/>
    <col min="3585" max="3585" width="5.5703125" customWidth="1"/>
    <col min="3587" max="3587" width="8.7109375" customWidth="1"/>
    <col min="3588" max="3588" width="20.5703125" customWidth="1"/>
    <col min="3589" max="3589" width="21.85546875" customWidth="1"/>
    <col min="3590" max="3590" width="14.42578125" customWidth="1"/>
    <col min="3591" max="3591" width="21.140625" customWidth="1"/>
    <col min="3592" max="3592" width="15.5703125" customWidth="1"/>
    <col min="3593" max="3593" width="16.7109375" customWidth="1"/>
    <col min="3841" max="3841" width="5.5703125" customWidth="1"/>
    <col min="3843" max="3843" width="8.7109375" customWidth="1"/>
    <col min="3844" max="3844" width="20.5703125" customWidth="1"/>
    <col min="3845" max="3845" width="21.85546875" customWidth="1"/>
    <col min="3846" max="3846" width="14.42578125" customWidth="1"/>
    <col min="3847" max="3847" width="21.140625" customWidth="1"/>
    <col min="3848" max="3848" width="15.5703125" customWidth="1"/>
    <col min="3849" max="3849" width="16.7109375" customWidth="1"/>
    <col min="4097" max="4097" width="5.5703125" customWidth="1"/>
    <col min="4099" max="4099" width="8.7109375" customWidth="1"/>
    <col min="4100" max="4100" width="20.5703125" customWidth="1"/>
    <col min="4101" max="4101" width="21.85546875" customWidth="1"/>
    <col min="4102" max="4102" width="14.42578125" customWidth="1"/>
    <col min="4103" max="4103" width="21.140625" customWidth="1"/>
    <col min="4104" max="4104" width="15.5703125" customWidth="1"/>
    <col min="4105" max="4105" width="16.7109375" customWidth="1"/>
    <col min="4353" max="4353" width="5.5703125" customWidth="1"/>
    <col min="4355" max="4355" width="8.7109375" customWidth="1"/>
    <col min="4356" max="4356" width="20.5703125" customWidth="1"/>
    <col min="4357" max="4357" width="21.85546875" customWidth="1"/>
    <col min="4358" max="4358" width="14.42578125" customWidth="1"/>
    <col min="4359" max="4359" width="21.140625" customWidth="1"/>
    <col min="4360" max="4360" width="15.5703125" customWidth="1"/>
    <col min="4361" max="4361" width="16.7109375" customWidth="1"/>
    <col min="4609" max="4609" width="5.5703125" customWidth="1"/>
    <col min="4611" max="4611" width="8.7109375" customWidth="1"/>
    <col min="4612" max="4612" width="20.5703125" customWidth="1"/>
    <col min="4613" max="4613" width="21.85546875" customWidth="1"/>
    <col min="4614" max="4614" width="14.42578125" customWidth="1"/>
    <col min="4615" max="4615" width="21.140625" customWidth="1"/>
    <col min="4616" max="4616" width="15.5703125" customWidth="1"/>
    <col min="4617" max="4617" width="16.7109375" customWidth="1"/>
    <col min="4865" max="4865" width="5.5703125" customWidth="1"/>
    <col min="4867" max="4867" width="8.7109375" customWidth="1"/>
    <col min="4868" max="4868" width="20.5703125" customWidth="1"/>
    <col min="4869" max="4869" width="21.85546875" customWidth="1"/>
    <col min="4870" max="4870" width="14.42578125" customWidth="1"/>
    <col min="4871" max="4871" width="21.140625" customWidth="1"/>
    <col min="4872" max="4872" width="15.5703125" customWidth="1"/>
    <col min="4873" max="4873" width="16.7109375" customWidth="1"/>
    <col min="5121" max="5121" width="5.5703125" customWidth="1"/>
    <col min="5123" max="5123" width="8.7109375" customWidth="1"/>
    <col min="5124" max="5124" width="20.5703125" customWidth="1"/>
    <col min="5125" max="5125" width="21.85546875" customWidth="1"/>
    <col min="5126" max="5126" width="14.42578125" customWidth="1"/>
    <col min="5127" max="5127" width="21.140625" customWidth="1"/>
    <col min="5128" max="5128" width="15.5703125" customWidth="1"/>
    <col min="5129" max="5129" width="16.7109375" customWidth="1"/>
    <col min="5377" max="5377" width="5.5703125" customWidth="1"/>
    <col min="5379" max="5379" width="8.7109375" customWidth="1"/>
    <col min="5380" max="5380" width="20.5703125" customWidth="1"/>
    <col min="5381" max="5381" width="21.85546875" customWidth="1"/>
    <col min="5382" max="5382" width="14.42578125" customWidth="1"/>
    <col min="5383" max="5383" width="21.140625" customWidth="1"/>
    <col min="5384" max="5384" width="15.5703125" customWidth="1"/>
    <col min="5385" max="5385" width="16.7109375" customWidth="1"/>
    <col min="5633" max="5633" width="5.5703125" customWidth="1"/>
    <col min="5635" max="5635" width="8.7109375" customWidth="1"/>
    <col min="5636" max="5636" width="20.5703125" customWidth="1"/>
    <col min="5637" max="5637" width="21.85546875" customWidth="1"/>
    <col min="5638" max="5638" width="14.42578125" customWidth="1"/>
    <col min="5639" max="5639" width="21.140625" customWidth="1"/>
    <col min="5640" max="5640" width="15.5703125" customWidth="1"/>
    <col min="5641" max="5641" width="16.7109375" customWidth="1"/>
    <col min="5889" max="5889" width="5.5703125" customWidth="1"/>
    <col min="5891" max="5891" width="8.7109375" customWidth="1"/>
    <col min="5892" max="5892" width="20.5703125" customWidth="1"/>
    <col min="5893" max="5893" width="21.85546875" customWidth="1"/>
    <col min="5894" max="5894" width="14.42578125" customWidth="1"/>
    <col min="5895" max="5895" width="21.140625" customWidth="1"/>
    <col min="5896" max="5896" width="15.5703125" customWidth="1"/>
    <col min="5897" max="5897" width="16.7109375" customWidth="1"/>
    <col min="6145" max="6145" width="5.5703125" customWidth="1"/>
    <col min="6147" max="6147" width="8.7109375" customWidth="1"/>
    <col min="6148" max="6148" width="20.5703125" customWidth="1"/>
    <col min="6149" max="6149" width="21.85546875" customWidth="1"/>
    <col min="6150" max="6150" width="14.42578125" customWidth="1"/>
    <col min="6151" max="6151" width="21.140625" customWidth="1"/>
    <col min="6152" max="6152" width="15.5703125" customWidth="1"/>
    <col min="6153" max="6153" width="16.7109375" customWidth="1"/>
    <col min="6401" max="6401" width="5.5703125" customWidth="1"/>
    <col min="6403" max="6403" width="8.7109375" customWidth="1"/>
    <col min="6404" max="6404" width="20.5703125" customWidth="1"/>
    <col min="6405" max="6405" width="21.85546875" customWidth="1"/>
    <col min="6406" max="6406" width="14.42578125" customWidth="1"/>
    <col min="6407" max="6407" width="21.140625" customWidth="1"/>
    <col min="6408" max="6408" width="15.5703125" customWidth="1"/>
    <col min="6409" max="6409" width="16.7109375" customWidth="1"/>
    <col min="6657" max="6657" width="5.5703125" customWidth="1"/>
    <col min="6659" max="6659" width="8.7109375" customWidth="1"/>
    <col min="6660" max="6660" width="20.5703125" customWidth="1"/>
    <col min="6661" max="6661" width="21.85546875" customWidth="1"/>
    <col min="6662" max="6662" width="14.42578125" customWidth="1"/>
    <col min="6663" max="6663" width="21.140625" customWidth="1"/>
    <col min="6664" max="6664" width="15.5703125" customWidth="1"/>
    <col min="6665" max="6665" width="16.7109375" customWidth="1"/>
    <col min="6913" max="6913" width="5.5703125" customWidth="1"/>
    <col min="6915" max="6915" width="8.7109375" customWidth="1"/>
    <col min="6916" max="6916" width="20.5703125" customWidth="1"/>
    <col min="6917" max="6917" width="21.85546875" customWidth="1"/>
    <col min="6918" max="6918" width="14.42578125" customWidth="1"/>
    <col min="6919" max="6919" width="21.140625" customWidth="1"/>
    <col min="6920" max="6920" width="15.5703125" customWidth="1"/>
    <col min="6921" max="6921" width="16.7109375" customWidth="1"/>
    <col min="7169" max="7169" width="5.5703125" customWidth="1"/>
    <col min="7171" max="7171" width="8.7109375" customWidth="1"/>
    <col min="7172" max="7172" width="20.5703125" customWidth="1"/>
    <col min="7173" max="7173" width="21.85546875" customWidth="1"/>
    <col min="7174" max="7174" width="14.42578125" customWidth="1"/>
    <col min="7175" max="7175" width="21.140625" customWidth="1"/>
    <col min="7176" max="7176" width="15.5703125" customWidth="1"/>
    <col min="7177" max="7177" width="16.7109375" customWidth="1"/>
    <col min="7425" max="7425" width="5.5703125" customWidth="1"/>
    <col min="7427" max="7427" width="8.7109375" customWidth="1"/>
    <col min="7428" max="7428" width="20.5703125" customWidth="1"/>
    <col min="7429" max="7429" width="21.85546875" customWidth="1"/>
    <col min="7430" max="7430" width="14.42578125" customWidth="1"/>
    <col min="7431" max="7431" width="21.140625" customWidth="1"/>
    <col min="7432" max="7432" width="15.5703125" customWidth="1"/>
    <col min="7433" max="7433" width="16.7109375" customWidth="1"/>
    <col min="7681" max="7681" width="5.5703125" customWidth="1"/>
    <col min="7683" max="7683" width="8.7109375" customWidth="1"/>
    <col min="7684" max="7684" width="20.5703125" customWidth="1"/>
    <col min="7685" max="7685" width="21.85546875" customWidth="1"/>
    <col min="7686" max="7686" width="14.42578125" customWidth="1"/>
    <col min="7687" max="7687" width="21.140625" customWidth="1"/>
    <col min="7688" max="7688" width="15.5703125" customWidth="1"/>
    <col min="7689" max="7689" width="16.7109375" customWidth="1"/>
    <col min="7937" max="7937" width="5.5703125" customWidth="1"/>
    <col min="7939" max="7939" width="8.7109375" customWidth="1"/>
    <col min="7940" max="7940" width="20.5703125" customWidth="1"/>
    <col min="7941" max="7941" width="21.85546875" customWidth="1"/>
    <col min="7942" max="7942" width="14.42578125" customWidth="1"/>
    <col min="7943" max="7943" width="21.140625" customWidth="1"/>
    <col min="7944" max="7944" width="15.5703125" customWidth="1"/>
    <col min="7945" max="7945" width="16.7109375" customWidth="1"/>
    <col min="8193" max="8193" width="5.5703125" customWidth="1"/>
    <col min="8195" max="8195" width="8.7109375" customWidth="1"/>
    <col min="8196" max="8196" width="20.5703125" customWidth="1"/>
    <col min="8197" max="8197" width="21.85546875" customWidth="1"/>
    <col min="8198" max="8198" width="14.42578125" customWidth="1"/>
    <col min="8199" max="8199" width="21.140625" customWidth="1"/>
    <col min="8200" max="8200" width="15.5703125" customWidth="1"/>
    <col min="8201" max="8201" width="16.7109375" customWidth="1"/>
    <col min="8449" max="8449" width="5.5703125" customWidth="1"/>
    <col min="8451" max="8451" width="8.7109375" customWidth="1"/>
    <col min="8452" max="8452" width="20.5703125" customWidth="1"/>
    <col min="8453" max="8453" width="21.85546875" customWidth="1"/>
    <col min="8454" max="8454" width="14.42578125" customWidth="1"/>
    <col min="8455" max="8455" width="21.140625" customWidth="1"/>
    <col min="8456" max="8456" width="15.5703125" customWidth="1"/>
    <col min="8457" max="8457" width="16.7109375" customWidth="1"/>
    <col min="8705" max="8705" width="5.5703125" customWidth="1"/>
    <col min="8707" max="8707" width="8.7109375" customWidth="1"/>
    <col min="8708" max="8708" width="20.5703125" customWidth="1"/>
    <col min="8709" max="8709" width="21.85546875" customWidth="1"/>
    <col min="8710" max="8710" width="14.42578125" customWidth="1"/>
    <col min="8711" max="8711" width="21.140625" customWidth="1"/>
    <col min="8712" max="8712" width="15.5703125" customWidth="1"/>
    <col min="8713" max="8713" width="16.7109375" customWidth="1"/>
    <col min="8961" max="8961" width="5.5703125" customWidth="1"/>
    <col min="8963" max="8963" width="8.7109375" customWidth="1"/>
    <col min="8964" max="8964" width="20.5703125" customWidth="1"/>
    <col min="8965" max="8965" width="21.85546875" customWidth="1"/>
    <col min="8966" max="8966" width="14.42578125" customWidth="1"/>
    <col min="8967" max="8967" width="21.140625" customWidth="1"/>
    <col min="8968" max="8968" width="15.5703125" customWidth="1"/>
    <col min="8969" max="8969" width="16.7109375" customWidth="1"/>
    <col min="9217" max="9217" width="5.5703125" customWidth="1"/>
    <col min="9219" max="9219" width="8.7109375" customWidth="1"/>
    <col min="9220" max="9220" width="20.5703125" customWidth="1"/>
    <col min="9221" max="9221" width="21.85546875" customWidth="1"/>
    <col min="9222" max="9222" width="14.42578125" customWidth="1"/>
    <col min="9223" max="9223" width="21.140625" customWidth="1"/>
    <col min="9224" max="9224" width="15.5703125" customWidth="1"/>
    <col min="9225" max="9225" width="16.7109375" customWidth="1"/>
    <col min="9473" max="9473" width="5.5703125" customWidth="1"/>
    <col min="9475" max="9475" width="8.7109375" customWidth="1"/>
    <col min="9476" max="9476" width="20.5703125" customWidth="1"/>
    <col min="9477" max="9477" width="21.85546875" customWidth="1"/>
    <col min="9478" max="9478" width="14.42578125" customWidth="1"/>
    <col min="9479" max="9479" width="21.140625" customWidth="1"/>
    <col min="9480" max="9480" width="15.5703125" customWidth="1"/>
    <col min="9481" max="9481" width="16.7109375" customWidth="1"/>
    <col min="9729" max="9729" width="5.5703125" customWidth="1"/>
    <col min="9731" max="9731" width="8.7109375" customWidth="1"/>
    <col min="9732" max="9732" width="20.5703125" customWidth="1"/>
    <col min="9733" max="9733" width="21.85546875" customWidth="1"/>
    <col min="9734" max="9734" width="14.42578125" customWidth="1"/>
    <col min="9735" max="9735" width="21.140625" customWidth="1"/>
    <col min="9736" max="9736" width="15.5703125" customWidth="1"/>
    <col min="9737" max="9737" width="16.7109375" customWidth="1"/>
    <col min="9985" max="9985" width="5.5703125" customWidth="1"/>
    <col min="9987" max="9987" width="8.7109375" customWidth="1"/>
    <col min="9988" max="9988" width="20.5703125" customWidth="1"/>
    <col min="9989" max="9989" width="21.85546875" customWidth="1"/>
    <col min="9990" max="9990" width="14.42578125" customWidth="1"/>
    <col min="9991" max="9991" width="21.140625" customWidth="1"/>
    <col min="9992" max="9992" width="15.5703125" customWidth="1"/>
    <col min="9993" max="9993" width="16.7109375" customWidth="1"/>
    <col min="10241" max="10241" width="5.5703125" customWidth="1"/>
    <col min="10243" max="10243" width="8.7109375" customWidth="1"/>
    <col min="10244" max="10244" width="20.5703125" customWidth="1"/>
    <col min="10245" max="10245" width="21.85546875" customWidth="1"/>
    <col min="10246" max="10246" width="14.42578125" customWidth="1"/>
    <col min="10247" max="10247" width="21.140625" customWidth="1"/>
    <col min="10248" max="10248" width="15.5703125" customWidth="1"/>
    <col min="10249" max="10249" width="16.7109375" customWidth="1"/>
    <col min="10497" max="10497" width="5.5703125" customWidth="1"/>
    <col min="10499" max="10499" width="8.7109375" customWidth="1"/>
    <col min="10500" max="10500" width="20.5703125" customWidth="1"/>
    <col min="10501" max="10501" width="21.85546875" customWidth="1"/>
    <col min="10502" max="10502" width="14.42578125" customWidth="1"/>
    <col min="10503" max="10503" width="21.140625" customWidth="1"/>
    <col min="10504" max="10504" width="15.5703125" customWidth="1"/>
    <col min="10505" max="10505" width="16.7109375" customWidth="1"/>
    <col min="10753" max="10753" width="5.5703125" customWidth="1"/>
    <col min="10755" max="10755" width="8.7109375" customWidth="1"/>
    <col min="10756" max="10756" width="20.5703125" customWidth="1"/>
    <col min="10757" max="10757" width="21.85546875" customWidth="1"/>
    <col min="10758" max="10758" width="14.42578125" customWidth="1"/>
    <col min="10759" max="10759" width="21.140625" customWidth="1"/>
    <col min="10760" max="10760" width="15.5703125" customWidth="1"/>
    <col min="10761" max="10761" width="16.7109375" customWidth="1"/>
    <col min="11009" max="11009" width="5.5703125" customWidth="1"/>
    <col min="11011" max="11011" width="8.7109375" customWidth="1"/>
    <col min="11012" max="11012" width="20.5703125" customWidth="1"/>
    <col min="11013" max="11013" width="21.85546875" customWidth="1"/>
    <col min="11014" max="11014" width="14.42578125" customWidth="1"/>
    <col min="11015" max="11015" width="21.140625" customWidth="1"/>
    <col min="11016" max="11016" width="15.5703125" customWidth="1"/>
    <col min="11017" max="11017" width="16.7109375" customWidth="1"/>
    <col min="11265" max="11265" width="5.5703125" customWidth="1"/>
    <col min="11267" max="11267" width="8.7109375" customWidth="1"/>
    <col min="11268" max="11268" width="20.5703125" customWidth="1"/>
    <col min="11269" max="11269" width="21.85546875" customWidth="1"/>
    <col min="11270" max="11270" width="14.42578125" customWidth="1"/>
    <col min="11271" max="11271" width="21.140625" customWidth="1"/>
    <col min="11272" max="11272" width="15.5703125" customWidth="1"/>
    <col min="11273" max="11273" width="16.7109375" customWidth="1"/>
    <col min="11521" max="11521" width="5.5703125" customWidth="1"/>
    <col min="11523" max="11523" width="8.7109375" customWidth="1"/>
    <col min="11524" max="11524" width="20.5703125" customWidth="1"/>
    <col min="11525" max="11525" width="21.85546875" customWidth="1"/>
    <col min="11526" max="11526" width="14.42578125" customWidth="1"/>
    <col min="11527" max="11527" width="21.140625" customWidth="1"/>
    <col min="11528" max="11528" width="15.5703125" customWidth="1"/>
    <col min="11529" max="11529" width="16.7109375" customWidth="1"/>
    <col min="11777" max="11777" width="5.5703125" customWidth="1"/>
    <col min="11779" max="11779" width="8.7109375" customWidth="1"/>
    <col min="11780" max="11780" width="20.5703125" customWidth="1"/>
    <col min="11781" max="11781" width="21.85546875" customWidth="1"/>
    <col min="11782" max="11782" width="14.42578125" customWidth="1"/>
    <col min="11783" max="11783" width="21.140625" customWidth="1"/>
    <col min="11784" max="11784" width="15.5703125" customWidth="1"/>
    <col min="11785" max="11785" width="16.7109375" customWidth="1"/>
    <col min="12033" max="12033" width="5.5703125" customWidth="1"/>
    <col min="12035" max="12035" width="8.7109375" customWidth="1"/>
    <col min="12036" max="12036" width="20.5703125" customWidth="1"/>
    <col min="12037" max="12037" width="21.85546875" customWidth="1"/>
    <col min="12038" max="12038" width="14.42578125" customWidth="1"/>
    <col min="12039" max="12039" width="21.140625" customWidth="1"/>
    <col min="12040" max="12040" width="15.5703125" customWidth="1"/>
    <col min="12041" max="12041" width="16.7109375" customWidth="1"/>
    <col min="12289" max="12289" width="5.5703125" customWidth="1"/>
    <col min="12291" max="12291" width="8.7109375" customWidth="1"/>
    <col min="12292" max="12292" width="20.5703125" customWidth="1"/>
    <col min="12293" max="12293" width="21.85546875" customWidth="1"/>
    <col min="12294" max="12294" width="14.42578125" customWidth="1"/>
    <col min="12295" max="12295" width="21.140625" customWidth="1"/>
    <col min="12296" max="12296" width="15.5703125" customWidth="1"/>
    <col min="12297" max="12297" width="16.7109375" customWidth="1"/>
    <col min="12545" max="12545" width="5.5703125" customWidth="1"/>
    <col min="12547" max="12547" width="8.7109375" customWidth="1"/>
    <col min="12548" max="12548" width="20.5703125" customWidth="1"/>
    <col min="12549" max="12549" width="21.85546875" customWidth="1"/>
    <col min="12550" max="12550" width="14.42578125" customWidth="1"/>
    <col min="12551" max="12551" width="21.140625" customWidth="1"/>
    <col min="12552" max="12552" width="15.5703125" customWidth="1"/>
    <col min="12553" max="12553" width="16.7109375" customWidth="1"/>
    <col min="12801" max="12801" width="5.5703125" customWidth="1"/>
    <col min="12803" max="12803" width="8.7109375" customWidth="1"/>
    <col min="12804" max="12804" width="20.5703125" customWidth="1"/>
    <col min="12805" max="12805" width="21.85546875" customWidth="1"/>
    <col min="12806" max="12806" width="14.42578125" customWidth="1"/>
    <col min="12807" max="12807" width="21.140625" customWidth="1"/>
    <col min="12808" max="12808" width="15.5703125" customWidth="1"/>
    <col min="12809" max="12809" width="16.7109375" customWidth="1"/>
    <col min="13057" max="13057" width="5.5703125" customWidth="1"/>
    <col min="13059" max="13059" width="8.7109375" customWidth="1"/>
    <col min="13060" max="13060" width="20.5703125" customWidth="1"/>
    <col min="13061" max="13061" width="21.85546875" customWidth="1"/>
    <col min="13062" max="13062" width="14.42578125" customWidth="1"/>
    <col min="13063" max="13063" width="21.140625" customWidth="1"/>
    <col min="13064" max="13064" width="15.5703125" customWidth="1"/>
    <col min="13065" max="13065" width="16.7109375" customWidth="1"/>
    <col min="13313" max="13313" width="5.5703125" customWidth="1"/>
    <col min="13315" max="13315" width="8.7109375" customWidth="1"/>
    <col min="13316" max="13316" width="20.5703125" customWidth="1"/>
    <col min="13317" max="13317" width="21.85546875" customWidth="1"/>
    <col min="13318" max="13318" width="14.42578125" customWidth="1"/>
    <col min="13319" max="13319" width="21.140625" customWidth="1"/>
    <col min="13320" max="13320" width="15.5703125" customWidth="1"/>
    <col min="13321" max="13321" width="16.7109375" customWidth="1"/>
    <col min="13569" max="13569" width="5.5703125" customWidth="1"/>
    <col min="13571" max="13571" width="8.7109375" customWidth="1"/>
    <col min="13572" max="13572" width="20.5703125" customWidth="1"/>
    <col min="13573" max="13573" width="21.85546875" customWidth="1"/>
    <col min="13574" max="13574" width="14.42578125" customWidth="1"/>
    <col min="13575" max="13575" width="21.140625" customWidth="1"/>
    <col min="13576" max="13576" width="15.5703125" customWidth="1"/>
    <col min="13577" max="13577" width="16.7109375" customWidth="1"/>
    <col min="13825" max="13825" width="5.5703125" customWidth="1"/>
    <col min="13827" max="13827" width="8.7109375" customWidth="1"/>
    <col min="13828" max="13828" width="20.5703125" customWidth="1"/>
    <col min="13829" max="13829" width="21.85546875" customWidth="1"/>
    <col min="13830" max="13830" width="14.42578125" customWidth="1"/>
    <col min="13831" max="13831" width="21.140625" customWidth="1"/>
    <col min="13832" max="13832" width="15.5703125" customWidth="1"/>
    <col min="13833" max="13833" width="16.7109375" customWidth="1"/>
    <col min="14081" max="14081" width="5.5703125" customWidth="1"/>
    <col min="14083" max="14083" width="8.7109375" customWidth="1"/>
    <col min="14084" max="14084" width="20.5703125" customWidth="1"/>
    <col min="14085" max="14085" width="21.85546875" customWidth="1"/>
    <col min="14086" max="14086" width="14.42578125" customWidth="1"/>
    <col min="14087" max="14087" width="21.140625" customWidth="1"/>
    <col min="14088" max="14088" width="15.5703125" customWidth="1"/>
    <col min="14089" max="14089" width="16.7109375" customWidth="1"/>
    <col min="14337" max="14337" width="5.5703125" customWidth="1"/>
    <col min="14339" max="14339" width="8.7109375" customWidth="1"/>
    <col min="14340" max="14340" width="20.5703125" customWidth="1"/>
    <col min="14341" max="14341" width="21.85546875" customWidth="1"/>
    <col min="14342" max="14342" width="14.42578125" customWidth="1"/>
    <col min="14343" max="14343" width="21.140625" customWidth="1"/>
    <col min="14344" max="14344" width="15.5703125" customWidth="1"/>
    <col min="14345" max="14345" width="16.7109375" customWidth="1"/>
    <col min="14593" max="14593" width="5.5703125" customWidth="1"/>
    <col min="14595" max="14595" width="8.7109375" customWidth="1"/>
    <col min="14596" max="14596" width="20.5703125" customWidth="1"/>
    <col min="14597" max="14597" width="21.85546875" customWidth="1"/>
    <col min="14598" max="14598" width="14.42578125" customWidth="1"/>
    <col min="14599" max="14599" width="21.140625" customWidth="1"/>
    <col min="14600" max="14600" width="15.5703125" customWidth="1"/>
    <col min="14601" max="14601" width="16.7109375" customWidth="1"/>
    <col min="14849" max="14849" width="5.5703125" customWidth="1"/>
    <col min="14851" max="14851" width="8.7109375" customWidth="1"/>
    <col min="14852" max="14852" width="20.5703125" customWidth="1"/>
    <col min="14853" max="14853" width="21.85546875" customWidth="1"/>
    <col min="14854" max="14854" width="14.42578125" customWidth="1"/>
    <col min="14855" max="14855" width="21.140625" customWidth="1"/>
    <col min="14856" max="14856" width="15.5703125" customWidth="1"/>
    <col min="14857" max="14857" width="16.7109375" customWidth="1"/>
    <col min="15105" max="15105" width="5.5703125" customWidth="1"/>
    <col min="15107" max="15107" width="8.7109375" customWidth="1"/>
    <col min="15108" max="15108" width="20.5703125" customWidth="1"/>
    <col min="15109" max="15109" width="21.85546875" customWidth="1"/>
    <col min="15110" max="15110" width="14.42578125" customWidth="1"/>
    <col min="15111" max="15111" width="21.140625" customWidth="1"/>
    <col min="15112" max="15112" width="15.5703125" customWidth="1"/>
    <col min="15113" max="15113" width="16.7109375" customWidth="1"/>
    <col min="15361" max="15361" width="5.5703125" customWidth="1"/>
    <col min="15363" max="15363" width="8.7109375" customWidth="1"/>
    <col min="15364" max="15364" width="20.5703125" customWidth="1"/>
    <col min="15365" max="15365" width="21.85546875" customWidth="1"/>
    <col min="15366" max="15366" width="14.42578125" customWidth="1"/>
    <col min="15367" max="15367" width="21.140625" customWidth="1"/>
    <col min="15368" max="15368" width="15.5703125" customWidth="1"/>
    <col min="15369" max="15369" width="16.7109375" customWidth="1"/>
    <col min="15617" max="15617" width="5.5703125" customWidth="1"/>
    <col min="15619" max="15619" width="8.7109375" customWidth="1"/>
    <col min="15620" max="15620" width="20.5703125" customWidth="1"/>
    <col min="15621" max="15621" width="21.85546875" customWidth="1"/>
    <col min="15622" max="15622" width="14.42578125" customWidth="1"/>
    <col min="15623" max="15623" width="21.140625" customWidth="1"/>
    <col min="15624" max="15624" width="15.5703125" customWidth="1"/>
    <col min="15625" max="15625" width="16.7109375" customWidth="1"/>
    <col min="15873" max="15873" width="5.5703125" customWidth="1"/>
    <col min="15875" max="15875" width="8.7109375" customWidth="1"/>
    <col min="15876" max="15876" width="20.5703125" customWidth="1"/>
    <col min="15877" max="15877" width="21.85546875" customWidth="1"/>
    <col min="15878" max="15878" width="14.42578125" customWidth="1"/>
    <col min="15879" max="15879" width="21.140625" customWidth="1"/>
    <col min="15880" max="15880" width="15.5703125" customWidth="1"/>
    <col min="15881" max="15881" width="16.7109375" customWidth="1"/>
    <col min="16129" max="16129" width="5.5703125" customWidth="1"/>
    <col min="16131" max="16131" width="8.7109375" customWidth="1"/>
    <col min="16132" max="16132" width="20.5703125" customWidth="1"/>
    <col min="16133" max="16133" width="21.85546875" customWidth="1"/>
    <col min="16134" max="16134" width="14.42578125" customWidth="1"/>
    <col min="16135" max="16135" width="21.140625" customWidth="1"/>
    <col min="16136" max="16136" width="15.5703125" customWidth="1"/>
    <col min="16137" max="16137" width="16.7109375" customWidth="1"/>
  </cols>
  <sheetData>
    <row r="1" spans="1:21" ht="17.25" customHeight="1" thickTop="1" x14ac:dyDescent="0.25">
      <c r="A1" s="87" t="s">
        <v>10</v>
      </c>
      <c r="B1" s="88"/>
      <c r="C1" s="88"/>
      <c r="D1" s="93" t="s">
        <v>37</v>
      </c>
      <c r="E1" s="94"/>
      <c r="F1" s="8" t="s">
        <v>11</v>
      </c>
      <c r="G1" s="9"/>
      <c r="I1" s="87" t="s">
        <v>10</v>
      </c>
      <c r="J1" s="88"/>
      <c r="K1" s="88"/>
      <c r="L1" s="93" t="s">
        <v>37</v>
      </c>
      <c r="M1" s="94"/>
      <c r="N1" s="8" t="s">
        <v>11</v>
      </c>
      <c r="O1" s="9"/>
    </row>
    <row r="2" spans="1:21" ht="17.25" customHeight="1" x14ac:dyDescent="0.25">
      <c r="A2" s="89"/>
      <c r="B2" s="90"/>
      <c r="C2" s="90"/>
      <c r="D2" s="95"/>
      <c r="E2" s="96"/>
      <c r="F2" s="10" t="s">
        <v>12</v>
      </c>
      <c r="G2" s="11"/>
      <c r="I2" s="89"/>
      <c r="J2" s="90"/>
      <c r="K2" s="90"/>
      <c r="L2" s="95"/>
      <c r="M2" s="96"/>
      <c r="N2" s="10" t="s">
        <v>12</v>
      </c>
      <c r="O2" s="11"/>
    </row>
    <row r="3" spans="1:21" ht="17.25" customHeight="1" x14ac:dyDescent="0.25">
      <c r="A3" s="89"/>
      <c r="B3" s="90"/>
      <c r="C3" s="90"/>
      <c r="D3" s="95"/>
      <c r="E3" s="96"/>
      <c r="F3" s="10" t="s">
        <v>13</v>
      </c>
      <c r="G3" s="12"/>
      <c r="I3" s="89"/>
      <c r="J3" s="90"/>
      <c r="K3" s="90"/>
      <c r="L3" s="95"/>
      <c r="M3" s="96"/>
      <c r="N3" s="10" t="s">
        <v>13</v>
      </c>
      <c r="O3" s="12"/>
    </row>
    <row r="4" spans="1:21" ht="18" customHeight="1" thickBot="1" x14ac:dyDescent="0.3">
      <c r="A4" s="91"/>
      <c r="B4" s="92"/>
      <c r="C4" s="92"/>
      <c r="D4" s="97"/>
      <c r="E4" s="98"/>
      <c r="F4" s="13" t="s">
        <v>14</v>
      </c>
      <c r="G4" s="14"/>
      <c r="I4" s="91"/>
      <c r="J4" s="92"/>
      <c r="K4" s="92"/>
      <c r="L4" s="97"/>
      <c r="M4" s="98"/>
      <c r="N4" s="13" t="s">
        <v>14</v>
      </c>
      <c r="O4" s="14"/>
    </row>
    <row r="5" spans="1:21" ht="8.25" customHeight="1" thickTop="1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1" ht="17.25" thickTop="1" x14ac:dyDescent="0.3">
      <c r="A6" s="109" t="s">
        <v>6</v>
      </c>
      <c r="B6" s="110"/>
      <c r="C6" s="16" t="s">
        <v>354</v>
      </c>
      <c r="D6" s="17" t="s">
        <v>16</v>
      </c>
      <c r="E6" s="16" t="s">
        <v>15</v>
      </c>
      <c r="F6" s="40" t="s">
        <v>39</v>
      </c>
      <c r="G6" s="33" t="s">
        <v>15</v>
      </c>
      <c r="H6" s="15"/>
      <c r="I6" s="109" t="s">
        <v>6</v>
      </c>
      <c r="J6" s="110"/>
      <c r="K6" s="16" t="s">
        <v>355</v>
      </c>
      <c r="L6" s="17" t="s">
        <v>16</v>
      </c>
      <c r="M6" s="16" t="s">
        <v>15</v>
      </c>
      <c r="N6" s="40" t="s">
        <v>39</v>
      </c>
      <c r="O6" s="33" t="s">
        <v>15</v>
      </c>
    </row>
    <row r="7" spans="1:21" ht="16.5" x14ac:dyDescent="0.3">
      <c r="A7" s="30" t="s">
        <v>7</v>
      </c>
      <c r="B7" s="32"/>
      <c r="C7" s="18" t="s">
        <v>356</v>
      </c>
      <c r="D7" s="19" t="s">
        <v>17</v>
      </c>
      <c r="E7" s="18" t="s">
        <v>66</v>
      </c>
      <c r="F7" s="41" t="s">
        <v>38</v>
      </c>
      <c r="G7" s="34" t="s">
        <v>15</v>
      </c>
      <c r="H7" s="15"/>
      <c r="I7" s="30" t="s">
        <v>7</v>
      </c>
      <c r="J7" s="32"/>
      <c r="K7" s="18" t="s">
        <v>357</v>
      </c>
      <c r="L7" s="19" t="s">
        <v>17</v>
      </c>
      <c r="M7" s="18" t="s">
        <v>259</v>
      </c>
      <c r="N7" s="41" t="s">
        <v>38</v>
      </c>
      <c r="O7" s="34" t="s">
        <v>15</v>
      </c>
    </row>
    <row r="8" spans="1:21" ht="16.5" x14ac:dyDescent="0.3">
      <c r="A8" s="99" t="s">
        <v>8</v>
      </c>
      <c r="B8" s="100"/>
      <c r="C8" s="18" t="s">
        <v>358</v>
      </c>
      <c r="D8" s="19" t="s">
        <v>18</v>
      </c>
      <c r="E8" s="18" t="s">
        <v>15</v>
      </c>
      <c r="F8" s="18"/>
      <c r="G8" s="20"/>
      <c r="H8" s="15"/>
      <c r="I8" s="99" t="s">
        <v>8</v>
      </c>
      <c r="J8" s="100"/>
      <c r="K8" s="18" t="str">
        <f>C8</f>
        <v>: 21/5/21</v>
      </c>
      <c r="L8" s="19" t="s">
        <v>18</v>
      </c>
      <c r="M8" s="18" t="s">
        <v>15</v>
      </c>
      <c r="N8" s="18"/>
      <c r="O8" s="20"/>
    </row>
    <row r="9" spans="1:21" ht="16.5" x14ac:dyDescent="0.3">
      <c r="A9" s="99" t="s">
        <v>19</v>
      </c>
      <c r="B9" s="100"/>
      <c r="C9" s="18" t="s">
        <v>236</v>
      </c>
      <c r="D9" s="19" t="s">
        <v>20</v>
      </c>
      <c r="E9" s="18" t="s">
        <v>15</v>
      </c>
      <c r="F9" s="18"/>
      <c r="G9" s="20"/>
      <c r="H9" s="15"/>
      <c r="I9" s="99" t="s">
        <v>19</v>
      </c>
      <c r="J9" s="100"/>
      <c r="K9" s="18" t="s">
        <v>240</v>
      </c>
      <c r="L9" s="19" t="s">
        <v>20</v>
      </c>
      <c r="M9" s="18" t="s">
        <v>15</v>
      </c>
      <c r="N9" s="54"/>
      <c r="O9" s="20"/>
    </row>
    <row r="10" spans="1:21" ht="17.25" thickBot="1" x14ac:dyDescent="0.35">
      <c r="A10" s="38" t="s">
        <v>9</v>
      </c>
      <c r="B10" s="39" t="s">
        <v>21</v>
      </c>
      <c r="C10" s="111" t="s">
        <v>63</v>
      </c>
      <c r="D10" s="112"/>
      <c r="E10" s="28" t="s">
        <v>22</v>
      </c>
      <c r="F10" s="47" t="s">
        <v>45</v>
      </c>
      <c r="G10" s="37"/>
      <c r="H10" s="15"/>
      <c r="I10" s="38" t="s">
        <v>9</v>
      </c>
      <c r="J10" s="39" t="s">
        <v>21</v>
      </c>
      <c r="K10" s="111" t="str">
        <f>C10</f>
        <v>Satria</v>
      </c>
      <c r="L10" s="112"/>
      <c r="M10" s="28" t="s">
        <v>22</v>
      </c>
      <c r="N10" s="54" t="s">
        <v>45</v>
      </c>
      <c r="O10" s="37"/>
    </row>
    <row r="11" spans="1:21" ht="17.25" thickTop="1" x14ac:dyDescent="0.3">
      <c r="A11" s="126" t="s">
        <v>33</v>
      </c>
      <c r="B11" s="127"/>
      <c r="C11" s="127"/>
      <c r="D11" s="127"/>
      <c r="E11" s="127"/>
      <c r="F11" s="127"/>
      <c r="G11" s="128"/>
      <c r="H11" s="15"/>
      <c r="I11" s="126" t="s">
        <v>33</v>
      </c>
      <c r="J11" s="127"/>
      <c r="K11" s="127"/>
      <c r="L11" s="127"/>
      <c r="M11" s="127"/>
      <c r="N11" s="127"/>
      <c r="O11" s="128"/>
    </row>
    <row r="12" spans="1:21" ht="13.15" customHeight="1" thickBot="1" x14ac:dyDescent="0.3">
      <c r="A12" s="129" t="s">
        <v>30</v>
      </c>
      <c r="B12" s="130"/>
      <c r="C12" s="107">
        <v>0.91500000000000004</v>
      </c>
      <c r="D12" s="107"/>
      <c r="E12" s="130" t="s">
        <v>31</v>
      </c>
      <c r="F12" s="130"/>
      <c r="G12" s="50">
        <f>(141.5/C12)-131.5</f>
        <v>23.144808743169392</v>
      </c>
      <c r="H12" s="36"/>
      <c r="I12" s="129" t="s">
        <v>30</v>
      </c>
      <c r="J12" s="130"/>
      <c r="K12" s="140" t="s">
        <v>45</v>
      </c>
      <c r="L12" s="136"/>
      <c r="M12" s="130" t="s">
        <v>31</v>
      </c>
      <c r="N12" s="130"/>
      <c r="O12" s="55" t="s">
        <v>45</v>
      </c>
    </row>
    <row r="13" spans="1:21" ht="15.75" thickTop="1" x14ac:dyDescent="0.25">
      <c r="A13" s="126" t="s">
        <v>32</v>
      </c>
      <c r="B13" s="127"/>
      <c r="C13" s="127"/>
      <c r="D13" s="127"/>
      <c r="E13" s="127"/>
      <c r="F13" s="127"/>
      <c r="G13" s="128"/>
      <c r="H13" s="25"/>
      <c r="I13" s="126" t="s">
        <v>32</v>
      </c>
      <c r="J13" s="127"/>
      <c r="K13" s="127"/>
      <c r="L13" s="127"/>
      <c r="M13" s="127"/>
      <c r="N13" s="127"/>
      <c r="O13" s="128"/>
    </row>
    <row r="14" spans="1:21" ht="15" customHeight="1" x14ac:dyDescent="0.25">
      <c r="A14" s="101" t="s">
        <v>6</v>
      </c>
      <c r="B14" s="102" t="s">
        <v>23</v>
      </c>
      <c r="C14" s="102"/>
      <c r="D14" s="103" t="s">
        <v>24</v>
      </c>
      <c r="E14" s="103" t="s">
        <v>36</v>
      </c>
      <c r="F14" s="103" t="s">
        <v>25</v>
      </c>
      <c r="G14" s="104"/>
      <c r="H14" s="35"/>
      <c r="I14" s="101" t="s">
        <v>6</v>
      </c>
      <c r="J14" s="102" t="s">
        <v>23</v>
      </c>
      <c r="K14" s="102"/>
      <c r="L14" s="103" t="s">
        <v>24</v>
      </c>
      <c r="M14" s="103" t="s">
        <v>36</v>
      </c>
      <c r="N14" s="103" t="s">
        <v>25</v>
      </c>
      <c r="O14" s="104"/>
      <c r="P14" s="29"/>
      <c r="Q14" s="29"/>
      <c r="R14" s="29"/>
      <c r="S14" s="29"/>
      <c r="T14" s="29"/>
      <c r="U14" s="29"/>
    </row>
    <row r="15" spans="1:21" x14ac:dyDescent="0.25">
      <c r="A15" s="101"/>
      <c r="B15" s="21" t="s">
        <v>34</v>
      </c>
      <c r="C15" s="21" t="s">
        <v>35</v>
      </c>
      <c r="D15" s="103"/>
      <c r="E15" s="103"/>
      <c r="F15" s="103"/>
      <c r="G15" s="104"/>
      <c r="H15" s="35"/>
      <c r="I15" s="101"/>
      <c r="J15" s="21" t="s">
        <v>34</v>
      </c>
      <c r="K15" s="21" t="s">
        <v>35</v>
      </c>
      <c r="L15" s="103"/>
      <c r="M15" s="103"/>
      <c r="N15" s="103"/>
      <c r="O15" s="104"/>
    </row>
    <row r="16" spans="1:21" x14ac:dyDescent="0.25">
      <c r="A16" s="26">
        <v>1</v>
      </c>
      <c r="B16" s="24">
        <v>60</v>
      </c>
      <c r="C16" s="24">
        <f>(9/5)*B16+32</f>
        <v>140</v>
      </c>
      <c r="D16" s="45">
        <v>1.7</v>
      </c>
      <c r="E16" s="45">
        <f>D16*100</f>
        <v>170</v>
      </c>
      <c r="F16" s="85"/>
      <c r="G16" s="86"/>
      <c r="H16" s="35"/>
      <c r="I16" s="26">
        <v>1</v>
      </c>
      <c r="J16" s="24">
        <v>60</v>
      </c>
      <c r="K16" s="24">
        <f>(9/5)*J16+32</f>
        <v>140</v>
      </c>
      <c r="L16" s="56" t="s">
        <v>45</v>
      </c>
      <c r="M16" s="56" t="s">
        <v>45</v>
      </c>
      <c r="N16" s="85"/>
      <c r="O16" s="86"/>
    </row>
    <row r="17" spans="1:15" x14ac:dyDescent="0.25">
      <c r="A17" s="26">
        <v>2</v>
      </c>
      <c r="B17" s="24">
        <v>59</v>
      </c>
      <c r="C17" s="24">
        <f t="shared" ref="C17:C41" si="0">(9/5)*B17+32</f>
        <v>138.19999999999999</v>
      </c>
      <c r="D17" s="45">
        <v>1.7</v>
      </c>
      <c r="E17" s="45">
        <f t="shared" ref="E17:E39" si="1">D17*100</f>
        <v>170</v>
      </c>
      <c r="F17" s="85"/>
      <c r="G17" s="86"/>
      <c r="H17" s="35"/>
      <c r="I17" s="26">
        <v>2</v>
      </c>
      <c r="J17" s="24">
        <v>59</v>
      </c>
      <c r="K17" s="24">
        <f t="shared" ref="K17:K41" si="2">(9/5)*J17+32</f>
        <v>138.19999999999999</v>
      </c>
      <c r="L17" s="56" t="s">
        <v>45</v>
      </c>
      <c r="M17" s="56" t="s">
        <v>45</v>
      </c>
      <c r="N17" s="85"/>
      <c r="O17" s="86"/>
    </row>
    <row r="18" spans="1:15" x14ac:dyDescent="0.25">
      <c r="A18" s="26">
        <v>3</v>
      </c>
      <c r="B18" s="24">
        <v>58</v>
      </c>
      <c r="C18" s="24">
        <f t="shared" si="0"/>
        <v>136.4</v>
      </c>
      <c r="D18" s="45">
        <v>1.7</v>
      </c>
      <c r="E18" s="45">
        <f t="shared" si="1"/>
        <v>170</v>
      </c>
      <c r="F18" s="85"/>
      <c r="G18" s="86"/>
      <c r="H18" s="35"/>
      <c r="I18" s="26">
        <v>3</v>
      </c>
      <c r="J18" s="24">
        <v>58</v>
      </c>
      <c r="K18" s="24">
        <f t="shared" si="2"/>
        <v>136.4</v>
      </c>
      <c r="L18" s="56" t="s">
        <v>45</v>
      </c>
      <c r="M18" s="56" t="s">
        <v>45</v>
      </c>
      <c r="N18" s="85"/>
      <c r="O18" s="86"/>
    </row>
    <row r="19" spans="1:15" x14ac:dyDescent="0.25">
      <c r="A19" s="26">
        <v>4</v>
      </c>
      <c r="B19" s="24">
        <v>57</v>
      </c>
      <c r="C19" s="24">
        <f t="shared" si="0"/>
        <v>134.60000000000002</v>
      </c>
      <c r="D19" s="45">
        <v>1.7</v>
      </c>
      <c r="E19" s="45">
        <f t="shared" si="1"/>
        <v>170</v>
      </c>
      <c r="F19" s="85"/>
      <c r="G19" s="86"/>
      <c r="H19" s="35"/>
      <c r="I19" s="26">
        <v>4</v>
      </c>
      <c r="J19" s="24">
        <v>57</v>
      </c>
      <c r="K19" s="24">
        <f t="shared" si="2"/>
        <v>134.60000000000002</v>
      </c>
      <c r="L19" s="56" t="s">
        <v>45</v>
      </c>
      <c r="M19" s="56" t="s">
        <v>45</v>
      </c>
      <c r="N19" s="85"/>
      <c r="O19" s="86"/>
    </row>
    <row r="20" spans="1:15" x14ac:dyDescent="0.25">
      <c r="A20" s="26">
        <v>5</v>
      </c>
      <c r="B20" s="24">
        <v>56</v>
      </c>
      <c r="C20" s="24">
        <f t="shared" si="0"/>
        <v>132.80000000000001</v>
      </c>
      <c r="D20" s="45">
        <v>1.7</v>
      </c>
      <c r="E20" s="45">
        <f t="shared" si="1"/>
        <v>170</v>
      </c>
      <c r="F20" s="85"/>
      <c r="G20" s="86"/>
      <c r="H20" s="35"/>
      <c r="I20" s="26">
        <v>5</v>
      </c>
      <c r="J20" s="24">
        <v>56</v>
      </c>
      <c r="K20" s="24">
        <f t="shared" si="2"/>
        <v>132.80000000000001</v>
      </c>
      <c r="L20" s="56" t="s">
        <v>45</v>
      </c>
      <c r="M20" s="56" t="s">
        <v>45</v>
      </c>
      <c r="N20" s="85"/>
      <c r="O20" s="86"/>
    </row>
    <row r="21" spans="1:15" x14ac:dyDescent="0.25">
      <c r="A21" s="26">
        <v>6</v>
      </c>
      <c r="B21" s="24">
        <v>55</v>
      </c>
      <c r="C21" s="24">
        <f t="shared" si="0"/>
        <v>131</v>
      </c>
      <c r="D21" s="45">
        <v>1.7</v>
      </c>
      <c r="E21" s="45">
        <f t="shared" si="1"/>
        <v>170</v>
      </c>
      <c r="F21" s="85"/>
      <c r="G21" s="86"/>
      <c r="H21" s="35"/>
      <c r="I21" s="26">
        <v>6</v>
      </c>
      <c r="J21" s="24">
        <v>55</v>
      </c>
      <c r="K21" s="24">
        <f t="shared" si="2"/>
        <v>131</v>
      </c>
      <c r="L21" s="56" t="s">
        <v>45</v>
      </c>
      <c r="M21" s="56" t="s">
        <v>45</v>
      </c>
      <c r="N21" s="85"/>
      <c r="O21" s="86"/>
    </row>
    <row r="22" spans="1:15" x14ac:dyDescent="0.25">
      <c r="A22" s="26">
        <v>7</v>
      </c>
      <c r="B22" s="24">
        <v>54</v>
      </c>
      <c r="C22" s="24">
        <f t="shared" si="0"/>
        <v>129.19999999999999</v>
      </c>
      <c r="D22" s="45">
        <v>1.8</v>
      </c>
      <c r="E22" s="45">
        <f t="shared" si="1"/>
        <v>180</v>
      </c>
      <c r="F22" s="85"/>
      <c r="G22" s="86"/>
      <c r="H22" s="35"/>
      <c r="I22" s="26">
        <v>7</v>
      </c>
      <c r="J22" s="24">
        <v>54</v>
      </c>
      <c r="K22" s="24">
        <f t="shared" si="2"/>
        <v>129.19999999999999</v>
      </c>
      <c r="L22" s="56" t="s">
        <v>45</v>
      </c>
      <c r="M22" s="56" t="s">
        <v>45</v>
      </c>
      <c r="N22" s="85"/>
      <c r="O22" s="86"/>
    </row>
    <row r="23" spans="1:15" x14ac:dyDescent="0.25">
      <c r="A23" s="26">
        <v>8</v>
      </c>
      <c r="B23" s="24">
        <v>53</v>
      </c>
      <c r="C23" s="24">
        <f t="shared" si="0"/>
        <v>127.4</v>
      </c>
      <c r="D23" s="45">
        <v>1.8</v>
      </c>
      <c r="E23" s="45">
        <f t="shared" si="1"/>
        <v>180</v>
      </c>
      <c r="F23" s="85"/>
      <c r="G23" s="86"/>
      <c r="H23" s="35"/>
      <c r="I23" s="26">
        <v>8</v>
      </c>
      <c r="J23" s="24">
        <v>53</v>
      </c>
      <c r="K23" s="24">
        <f t="shared" si="2"/>
        <v>127.4</v>
      </c>
      <c r="L23" s="56" t="s">
        <v>45</v>
      </c>
      <c r="M23" s="56" t="s">
        <v>45</v>
      </c>
      <c r="N23" s="85"/>
      <c r="O23" s="86"/>
    </row>
    <row r="24" spans="1:15" x14ac:dyDescent="0.25">
      <c r="A24" s="26">
        <v>9</v>
      </c>
      <c r="B24" s="24">
        <v>52</v>
      </c>
      <c r="C24" s="24">
        <f t="shared" si="0"/>
        <v>125.60000000000001</v>
      </c>
      <c r="D24" s="45">
        <v>1.8</v>
      </c>
      <c r="E24" s="45">
        <f t="shared" si="1"/>
        <v>180</v>
      </c>
      <c r="F24" s="85"/>
      <c r="G24" s="86"/>
      <c r="H24" s="35"/>
      <c r="I24" s="26">
        <v>9</v>
      </c>
      <c r="J24" s="24">
        <v>52</v>
      </c>
      <c r="K24" s="24">
        <f t="shared" si="2"/>
        <v>125.60000000000001</v>
      </c>
      <c r="L24" s="56" t="s">
        <v>45</v>
      </c>
      <c r="M24" s="56" t="s">
        <v>45</v>
      </c>
      <c r="N24" s="85"/>
      <c r="O24" s="86"/>
    </row>
    <row r="25" spans="1:15" x14ac:dyDescent="0.25">
      <c r="A25" s="26">
        <v>10</v>
      </c>
      <c r="B25" s="24">
        <v>51</v>
      </c>
      <c r="C25" s="24">
        <f t="shared" si="0"/>
        <v>123.8</v>
      </c>
      <c r="D25" s="45">
        <v>1.9</v>
      </c>
      <c r="E25" s="45">
        <f t="shared" si="1"/>
        <v>190</v>
      </c>
      <c r="F25" s="85"/>
      <c r="G25" s="86"/>
      <c r="H25" s="35"/>
      <c r="I25" s="26">
        <v>10</v>
      </c>
      <c r="J25" s="24">
        <v>51</v>
      </c>
      <c r="K25" s="24">
        <f t="shared" si="2"/>
        <v>123.8</v>
      </c>
      <c r="L25" s="56" t="s">
        <v>45</v>
      </c>
      <c r="M25" s="56" t="s">
        <v>45</v>
      </c>
      <c r="N25" s="85"/>
      <c r="O25" s="86"/>
    </row>
    <row r="26" spans="1:15" x14ac:dyDescent="0.25">
      <c r="A26" s="26">
        <v>11</v>
      </c>
      <c r="B26" s="24">
        <v>50</v>
      </c>
      <c r="C26" s="24">
        <f t="shared" si="0"/>
        <v>122</v>
      </c>
      <c r="D26" s="45">
        <v>1.9</v>
      </c>
      <c r="E26" s="45">
        <f t="shared" si="1"/>
        <v>190</v>
      </c>
      <c r="F26" s="85"/>
      <c r="G26" s="86"/>
      <c r="H26" s="35"/>
      <c r="I26" s="26">
        <v>11</v>
      </c>
      <c r="J26" s="24">
        <v>50</v>
      </c>
      <c r="K26" s="24">
        <f t="shared" si="2"/>
        <v>122</v>
      </c>
      <c r="L26" s="56" t="s">
        <v>45</v>
      </c>
      <c r="M26" s="56" t="s">
        <v>45</v>
      </c>
      <c r="N26" s="85"/>
      <c r="O26" s="86"/>
    </row>
    <row r="27" spans="1:15" x14ac:dyDescent="0.25">
      <c r="A27" s="26">
        <v>12</v>
      </c>
      <c r="B27" s="24">
        <v>49</v>
      </c>
      <c r="C27" s="24">
        <f t="shared" si="0"/>
        <v>120.2</v>
      </c>
      <c r="D27" s="46">
        <v>2</v>
      </c>
      <c r="E27" s="45">
        <f t="shared" si="1"/>
        <v>200</v>
      </c>
      <c r="F27" s="85"/>
      <c r="G27" s="86"/>
      <c r="H27" s="35"/>
      <c r="I27" s="26">
        <v>12</v>
      </c>
      <c r="J27" s="24">
        <v>49</v>
      </c>
      <c r="K27" s="24">
        <f t="shared" si="2"/>
        <v>120.2</v>
      </c>
      <c r="L27" s="56" t="s">
        <v>45</v>
      </c>
      <c r="M27" s="56" t="s">
        <v>45</v>
      </c>
      <c r="N27" s="85"/>
      <c r="O27" s="86"/>
    </row>
    <row r="28" spans="1:15" x14ac:dyDescent="0.25">
      <c r="A28" s="26">
        <v>13</v>
      </c>
      <c r="B28" s="24">
        <v>48</v>
      </c>
      <c r="C28" s="24">
        <f t="shared" si="0"/>
        <v>118.4</v>
      </c>
      <c r="D28" s="45">
        <v>2.1</v>
      </c>
      <c r="E28" s="45">
        <f t="shared" si="1"/>
        <v>210</v>
      </c>
      <c r="F28" s="85"/>
      <c r="G28" s="86"/>
      <c r="H28" s="35"/>
      <c r="I28" s="26">
        <v>13</v>
      </c>
      <c r="J28" s="24">
        <v>48</v>
      </c>
      <c r="K28" s="24">
        <f t="shared" si="2"/>
        <v>118.4</v>
      </c>
      <c r="L28" s="56" t="s">
        <v>45</v>
      </c>
      <c r="M28" s="56" t="s">
        <v>45</v>
      </c>
      <c r="N28" s="85"/>
      <c r="O28" s="86"/>
    </row>
    <row r="29" spans="1:15" x14ac:dyDescent="0.25">
      <c r="A29" s="26">
        <v>14</v>
      </c>
      <c r="B29" s="24">
        <v>47</v>
      </c>
      <c r="C29" s="24">
        <f t="shared" si="0"/>
        <v>116.60000000000001</v>
      </c>
      <c r="D29" s="45">
        <v>2.1</v>
      </c>
      <c r="E29" s="45">
        <f t="shared" si="1"/>
        <v>210</v>
      </c>
      <c r="F29" s="85"/>
      <c r="G29" s="86"/>
      <c r="H29" s="35"/>
      <c r="I29" s="26">
        <v>14</v>
      </c>
      <c r="J29" s="24">
        <v>47</v>
      </c>
      <c r="K29" s="24">
        <f t="shared" si="2"/>
        <v>116.60000000000001</v>
      </c>
      <c r="L29" s="56" t="s">
        <v>45</v>
      </c>
      <c r="M29" s="56" t="s">
        <v>45</v>
      </c>
      <c r="N29" s="85"/>
      <c r="O29" s="86"/>
    </row>
    <row r="30" spans="1:15" x14ac:dyDescent="0.25">
      <c r="A30" s="26">
        <v>15</v>
      </c>
      <c r="B30" s="24">
        <v>46</v>
      </c>
      <c r="C30" s="24">
        <f t="shared" si="0"/>
        <v>114.8</v>
      </c>
      <c r="D30" s="45">
        <v>2.2000000000000002</v>
      </c>
      <c r="E30" s="45">
        <f t="shared" si="1"/>
        <v>220.00000000000003</v>
      </c>
      <c r="F30" s="85"/>
      <c r="G30" s="86"/>
      <c r="H30" s="35"/>
      <c r="I30" s="26">
        <v>15</v>
      </c>
      <c r="J30" s="24">
        <v>46</v>
      </c>
      <c r="K30" s="24">
        <f t="shared" si="2"/>
        <v>114.8</v>
      </c>
      <c r="L30" s="56" t="s">
        <v>45</v>
      </c>
      <c r="M30" s="56" t="s">
        <v>45</v>
      </c>
      <c r="N30" s="85"/>
      <c r="O30" s="86"/>
    </row>
    <row r="31" spans="1:15" x14ac:dyDescent="0.25">
      <c r="A31" s="26">
        <v>16</v>
      </c>
      <c r="B31" s="24">
        <v>45</v>
      </c>
      <c r="C31" s="24">
        <f t="shared" si="0"/>
        <v>113</v>
      </c>
      <c r="D31" s="45">
        <v>2.2000000000000002</v>
      </c>
      <c r="E31" s="45">
        <f t="shared" si="1"/>
        <v>220.00000000000003</v>
      </c>
      <c r="F31" s="85"/>
      <c r="G31" s="86"/>
      <c r="H31" s="35"/>
      <c r="I31" s="26">
        <v>16</v>
      </c>
      <c r="J31" s="24">
        <v>45</v>
      </c>
      <c r="K31" s="24">
        <f t="shared" si="2"/>
        <v>113</v>
      </c>
      <c r="L31" s="56" t="s">
        <v>45</v>
      </c>
      <c r="M31" s="56" t="s">
        <v>45</v>
      </c>
      <c r="N31" s="85"/>
      <c r="O31" s="86"/>
    </row>
    <row r="32" spans="1:15" x14ac:dyDescent="0.25">
      <c r="A32" s="26">
        <v>17</v>
      </c>
      <c r="B32" s="24">
        <v>44</v>
      </c>
      <c r="C32" s="24">
        <f t="shared" si="0"/>
        <v>111.2</v>
      </c>
      <c r="D32" s="45">
        <v>2.2999999999999998</v>
      </c>
      <c r="E32" s="45">
        <f t="shared" si="1"/>
        <v>229.99999999999997</v>
      </c>
      <c r="F32" s="85"/>
      <c r="G32" s="86"/>
      <c r="H32" s="35"/>
      <c r="I32" s="26">
        <v>17</v>
      </c>
      <c r="J32" s="24">
        <v>44</v>
      </c>
      <c r="K32" s="24">
        <f t="shared" si="2"/>
        <v>111.2</v>
      </c>
      <c r="L32" s="56" t="s">
        <v>45</v>
      </c>
      <c r="M32" s="56" t="s">
        <v>45</v>
      </c>
      <c r="N32" s="85"/>
      <c r="O32" s="86"/>
    </row>
    <row r="33" spans="1:15" x14ac:dyDescent="0.25">
      <c r="A33" s="26">
        <v>18</v>
      </c>
      <c r="B33" s="24">
        <v>43</v>
      </c>
      <c r="C33" s="24">
        <f t="shared" si="0"/>
        <v>109.4</v>
      </c>
      <c r="D33" s="45">
        <v>2.4</v>
      </c>
      <c r="E33" s="45">
        <f t="shared" si="1"/>
        <v>240</v>
      </c>
      <c r="F33" s="85"/>
      <c r="G33" s="86"/>
      <c r="H33" s="35"/>
      <c r="I33" s="26">
        <v>18</v>
      </c>
      <c r="J33" s="24">
        <v>43</v>
      </c>
      <c r="K33" s="24">
        <f t="shared" si="2"/>
        <v>109.4</v>
      </c>
      <c r="L33" s="56" t="s">
        <v>45</v>
      </c>
      <c r="M33" s="56" t="s">
        <v>45</v>
      </c>
      <c r="N33" s="85"/>
      <c r="O33" s="86"/>
    </row>
    <row r="34" spans="1:15" x14ac:dyDescent="0.25">
      <c r="A34" s="26">
        <v>19</v>
      </c>
      <c r="B34" s="24">
        <v>42</v>
      </c>
      <c r="C34" s="24">
        <f t="shared" si="0"/>
        <v>107.60000000000001</v>
      </c>
      <c r="D34" s="45">
        <v>2.5</v>
      </c>
      <c r="E34" s="45">
        <f t="shared" si="1"/>
        <v>250</v>
      </c>
      <c r="F34" s="85"/>
      <c r="G34" s="86"/>
      <c r="H34" s="35"/>
      <c r="I34" s="26">
        <v>19</v>
      </c>
      <c r="J34" s="24">
        <v>42</v>
      </c>
      <c r="K34" s="24">
        <f t="shared" si="2"/>
        <v>107.60000000000001</v>
      </c>
      <c r="L34" s="56" t="s">
        <v>45</v>
      </c>
      <c r="M34" s="56" t="s">
        <v>45</v>
      </c>
      <c r="N34" s="85"/>
      <c r="O34" s="86"/>
    </row>
    <row r="35" spans="1:15" x14ac:dyDescent="0.25">
      <c r="A35" s="26">
        <v>20</v>
      </c>
      <c r="B35" s="24">
        <v>41</v>
      </c>
      <c r="C35" s="24">
        <f t="shared" si="0"/>
        <v>105.8</v>
      </c>
      <c r="D35" s="45">
        <v>2.6</v>
      </c>
      <c r="E35" s="45">
        <f t="shared" si="1"/>
        <v>260</v>
      </c>
      <c r="F35" s="85"/>
      <c r="G35" s="86"/>
      <c r="H35" s="35"/>
      <c r="I35" s="26">
        <v>20</v>
      </c>
      <c r="J35" s="24">
        <v>41</v>
      </c>
      <c r="K35" s="24">
        <f t="shared" si="2"/>
        <v>105.8</v>
      </c>
      <c r="L35" s="56" t="s">
        <v>45</v>
      </c>
      <c r="M35" s="56" t="s">
        <v>45</v>
      </c>
      <c r="N35" s="85"/>
      <c r="O35" s="86"/>
    </row>
    <row r="36" spans="1:15" x14ac:dyDescent="0.25">
      <c r="A36" s="26">
        <v>21</v>
      </c>
      <c r="B36" s="24">
        <v>40</v>
      </c>
      <c r="C36" s="24">
        <f t="shared" si="0"/>
        <v>104</v>
      </c>
      <c r="D36" s="45">
        <v>2.8</v>
      </c>
      <c r="E36" s="45">
        <f t="shared" si="1"/>
        <v>280</v>
      </c>
      <c r="F36" s="85"/>
      <c r="G36" s="86"/>
      <c r="H36" s="35"/>
      <c r="I36" s="26">
        <v>21</v>
      </c>
      <c r="J36" s="24">
        <v>40</v>
      </c>
      <c r="K36" s="24">
        <f t="shared" si="2"/>
        <v>104</v>
      </c>
      <c r="L36" s="56" t="s">
        <v>45</v>
      </c>
      <c r="M36" s="56" t="s">
        <v>45</v>
      </c>
      <c r="N36" s="85"/>
      <c r="O36" s="86"/>
    </row>
    <row r="37" spans="1:15" x14ac:dyDescent="0.25">
      <c r="A37" s="26">
        <v>22</v>
      </c>
      <c r="B37" s="24">
        <v>39</v>
      </c>
      <c r="C37" s="24">
        <f t="shared" si="0"/>
        <v>102.2</v>
      </c>
      <c r="D37" s="46">
        <v>3</v>
      </c>
      <c r="E37" s="45">
        <f t="shared" si="1"/>
        <v>300</v>
      </c>
      <c r="F37" s="85"/>
      <c r="G37" s="86"/>
      <c r="H37" s="35"/>
      <c r="I37" s="26">
        <v>22</v>
      </c>
      <c r="J37" s="24">
        <v>39</v>
      </c>
      <c r="K37" s="24">
        <f t="shared" si="2"/>
        <v>102.2</v>
      </c>
      <c r="L37" s="56" t="s">
        <v>45</v>
      </c>
      <c r="M37" s="56" t="s">
        <v>45</v>
      </c>
      <c r="N37" s="85"/>
      <c r="O37" s="86"/>
    </row>
    <row r="38" spans="1:15" x14ac:dyDescent="0.25">
      <c r="A38" s="26">
        <v>23</v>
      </c>
      <c r="B38" s="24">
        <v>38</v>
      </c>
      <c r="C38" s="24">
        <f t="shared" si="0"/>
        <v>100.4</v>
      </c>
      <c r="D38" s="45">
        <v>3.2</v>
      </c>
      <c r="E38" s="45">
        <f t="shared" si="1"/>
        <v>320</v>
      </c>
      <c r="F38" s="85"/>
      <c r="G38" s="86"/>
      <c r="H38" s="35"/>
      <c r="I38" s="26">
        <v>23</v>
      </c>
      <c r="J38" s="24">
        <v>38</v>
      </c>
      <c r="K38" s="24">
        <f t="shared" si="2"/>
        <v>100.4</v>
      </c>
      <c r="L38" s="56" t="s">
        <v>45</v>
      </c>
      <c r="M38" s="56" t="s">
        <v>45</v>
      </c>
      <c r="N38" s="85"/>
      <c r="O38" s="86"/>
    </row>
    <row r="39" spans="1:15" x14ac:dyDescent="0.25">
      <c r="A39" s="26">
        <v>24</v>
      </c>
      <c r="B39" s="24">
        <v>37</v>
      </c>
      <c r="C39" s="24">
        <f t="shared" si="0"/>
        <v>98.600000000000009</v>
      </c>
      <c r="D39" s="45">
        <v>3.4</v>
      </c>
      <c r="E39" s="45">
        <f t="shared" si="1"/>
        <v>340</v>
      </c>
      <c r="F39" s="85"/>
      <c r="G39" s="86"/>
      <c r="H39" s="35"/>
      <c r="I39" s="26">
        <v>24</v>
      </c>
      <c r="J39" s="24">
        <v>37</v>
      </c>
      <c r="K39" s="24">
        <f t="shared" si="2"/>
        <v>98.600000000000009</v>
      </c>
      <c r="L39" s="56" t="s">
        <v>45</v>
      </c>
      <c r="M39" s="56" t="s">
        <v>45</v>
      </c>
      <c r="N39" s="85"/>
      <c r="O39" s="86"/>
    </row>
    <row r="40" spans="1:15" x14ac:dyDescent="0.25">
      <c r="A40" s="26">
        <v>25</v>
      </c>
      <c r="B40" s="24">
        <v>36</v>
      </c>
      <c r="C40" s="24">
        <f t="shared" si="0"/>
        <v>96.8</v>
      </c>
      <c r="D40" s="56" t="s">
        <v>45</v>
      </c>
      <c r="E40" s="56" t="s">
        <v>45</v>
      </c>
      <c r="F40" s="85"/>
      <c r="G40" s="86"/>
      <c r="H40" s="35"/>
      <c r="I40" s="26">
        <v>25</v>
      </c>
      <c r="J40" s="24">
        <v>36</v>
      </c>
      <c r="K40" s="24">
        <f t="shared" si="2"/>
        <v>96.8</v>
      </c>
      <c r="L40" s="56" t="s">
        <v>45</v>
      </c>
      <c r="M40" s="56" t="s">
        <v>45</v>
      </c>
      <c r="N40" s="85"/>
      <c r="O40" s="86"/>
    </row>
    <row r="41" spans="1:15" x14ac:dyDescent="0.25">
      <c r="A41" s="26">
        <v>26</v>
      </c>
      <c r="B41" s="24">
        <v>35</v>
      </c>
      <c r="C41" s="24">
        <f t="shared" si="0"/>
        <v>95</v>
      </c>
      <c r="D41" s="56" t="s">
        <v>45</v>
      </c>
      <c r="E41" s="56" t="s">
        <v>45</v>
      </c>
      <c r="F41" s="85"/>
      <c r="G41" s="86"/>
      <c r="H41" s="35"/>
      <c r="I41" s="26">
        <v>26</v>
      </c>
      <c r="J41" s="24">
        <v>35</v>
      </c>
      <c r="K41" s="24">
        <f t="shared" si="2"/>
        <v>95</v>
      </c>
      <c r="L41" s="56" t="s">
        <v>45</v>
      </c>
      <c r="M41" s="56" t="s">
        <v>45</v>
      </c>
      <c r="N41" s="85"/>
      <c r="O41" s="86"/>
    </row>
    <row r="42" spans="1:15" x14ac:dyDescent="0.25">
      <c r="A42" s="26"/>
      <c r="B42" s="121" t="s">
        <v>40</v>
      </c>
      <c r="C42" s="121"/>
      <c r="D42" s="121"/>
      <c r="E42" s="121"/>
      <c r="F42" s="121"/>
      <c r="G42" s="122"/>
      <c r="H42" s="35"/>
      <c r="I42" s="26"/>
      <c r="J42" s="121" t="s">
        <v>40</v>
      </c>
      <c r="K42" s="121"/>
      <c r="L42" s="121"/>
      <c r="M42" s="121"/>
      <c r="N42" s="121"/>
      <c r="O42" s="122"/>
    </row>
    <row r="43" spans="1:15" x14ac:dyDescent="0.25">
      <c r="A43" s="26"/>
      <c r="B43" s="137"/>
      <c r="C43" s="137"/>
      <c r="D43" s="137"/>
      <c r="E43" s="137"/>
      <c r="F43" s="137"/>
      <c r="G43" s="138"/>
      <c r="H43" s="7"/>
      <c r="I43" s="26"/>
      <c r="J43" s="132" t="s">
        <v>359</v>
      </c>
      <c r="K43" s="133"/>
      <c r="L43" s="133"/>
      <c r="M43" s="133"/>
      <c r="N43" s="133"/>
      <c r="O43" s="134"/>
    </row>
    <row r="44" spans="1:15" x14ac:dyDescent="0.25">
      <c r="A44" s="26"/>
      <c r="B44" s="137"/>
      <c r="C44" s="137"/>
      <c r="D44" s="137"/>
      <c r="E44" s="137"/>
      <c r="F44" s="137"/>
      <c r="G44" s="138"/>
      <c r="H44" s="7"/>
      <c r="I44" s="26"/>
      <c r="J44" s="132" t="s">
        <v>116</v>
      </c>
      <c r="K44" s="133"/>
      <c r="L44" s="133"/>
      <c r="M44" s="133"/>
      <c r="N44" s="133"/>
      <c r="O44" s="134"/>
    </row>
    <row r="45" spans="1:15" ht="15.75" thickBot="1" x14ac:dyDescent="0.3">
      <c r="A45" s="27"/>
      <c r="B45" s="107"/>
      <c r="C45" s="107"/>
      <c r="D45" s="107"/>
      <c r="E45" s="107"/>
      <c r="F45" s="107"/>
      <c r="G45" s="108"/>
      <c r="H45" s="7"/>
      <c r="I45" s="27"/>
      <c r="J45" s="107"/>
      <c r="K45" s="107"/>
      <c r="L45" s="107"/>
      <c r="M45" s="107"/>
      <c r="N45" s="107"/>
      <c r="O45" s="108"/>
    </row>
    <row r="46" spans="1:15" ht="17.25" thickTop="1" x14ac:dyDescent="0.25">
      <c r="A46" s="135" t="s">
        <v>26</v>
      </c>
      <c r="B46" s="105"/>
      <c r="C46" s="105"/>
      <c r="D46" s="105"/>
      <c r="E46" s="105" t="s">
        <v>27</v>
      </c>
      <c r="F46" s="105"/>
      <c r="G46" s="106"/>
      <c r="H46" s="7"/>
      <c r="I46" s="135" t="s">
        <v>26</v>
      </c>
      <c r="J46" s="105"/>
      <c r="K46" s="105"/>
      <c r="L46" s="105"/>
      <c r="M46" s="105" t="s">
        <v>27</v>
      </c>
      <c r="N46" s="105"/>
      <c r="O46" s="106"/>
    </row>
    <row r="47" spans="1:15" x14ac:dyDescent="0.25">
      <c r="A47" s="123"/>
      <c r="B47" s="124"/>
      <c r="C47" s="124"/>
      <c r="D47" s="124"/>
      <c r="E47" s="124"/>
      <c r="F47" s="124"/>
      <c r="G47" s="125"/>
      <c r="H47" s="7"/>
      <c r="I47" s="123"/>
      <c r="J47" s="124"/>
      <c r="K47" s="124"/>
      <c r="L47" s="124"/>
      <c r="M47" s="124"/>
      <c r="N47" s="124"/>
      <c r="O47" s="125"/>
    </row>
    <row r="48" spans="1:15" x14ac:dyDescent="0.25">
      <c r="A48" s="123"/>
      <c r="B48" s="124"/>
      <c r="C48" s="124"/>
      <c r="D48" s="124"/>
      <c r="E48" s="124"/>
      <c r="F48" s="124"/>
      <c r="G48" s="125"/>
      <c r="H48" s="7"/>
      <c r="I48" s="123"/>
      <c r="J48" s="124"/>
      <c r="K48" s="124"/>
      <c r="L48" s="124"/>
      <c r="M48" s="124"/>
      <c r="N48" s="124"/>
      <c r="O48" s="125"/>
    </row>
    <row r="49" spans="1:15" x14ac:dyDescent="0.25">
      <c r="A49" s="123"/>
      <c r="B49" s="124"/>
      <c r="C49" s="124"/>
      <c r="D49" s="124"/>
      <c r="E49" s="124"/>
      <c r="F49" s="124"/>
      <c r="G49" s="125"/>
      <c r="H49" s="7"/>
      <c r="I49" s="123"/>
      <c r="J49" s="124"/>
      <c r="K49" s="124"/>
      <c r="L49" s="124"/>
      <c r="M49" s="124"/>
      <c r="N49" s="124"/>
      <c r="O49" s="125"/>
    </row>
    <row r="50" spans="1:15" ht="16.5" x14ac:dyDescent="0.25">
      <c r="A50" s="113" t="s">
        <v>28</v>
      </c>
      <c r="B50" s="114"/>
      <c r="C50" s="114"/>
      <c r="D50" s="115"/>
      <c r="E50" s="118" t="s">
        <v>28</v>
      </c>
      <c r="F50" s="118"/>
      <c r="G50" s="119"/>
      <c r="H50" s="7"/>
      <c r="I50" s="113" t="s">
        <v>28</v>
      </c>
      <c r="J50" s="114"/>
      <c r="K50" s="114"/>
      <c r="L50" s="115"/>
      <c r="M50" s="118" t="s">
        <v>28</v>
      </c>
      <c r="N50" s="118"/>
      <c r="O50" s="119"/>
    </row>
    <row r="51" spans="1:15" ht="17.25" thickBot="1" x14ac:dyDescent="0.3">
      <c r="A51" s="116" t="s">
        <v>29</v>
      </c>
      <c r="B51" s="117"/>
      <c r="C51" s="117"/>
      <c r="D51" s="117"/>
      <c r="E51" s="117" t="s">
        <v>29</v>
      </c>
      <c r="F51" s="117"/>
      <c r="G51" s="120"/>
      <c r="H51" s="7"/>
      <c r="I51" s="116" t="s">
        <v>29</v>
      </c>
      <c r="J51" s="117"/>
      <c r="K51" s="117"/>
      <c r="L51" s="117"/>
      <c r="M51" s="117" t="s">
        <v>29</v>
      </c>
      <c r="N51" s="117"/>
      <c r="O51" s="120"/>
    </row>
    <row r="52" spans="1:15" ht="15.75" thickTop="1" x14ac:dyDescent="0.25">
      <c r="H52" s="7"/>
      <c r="I52" s="7"/>
    </row>
    <row r="53" spans="1:15" x14ac:dyDescent="0.25">
      <c r="H53" s="35"/>
      <c r="I53" s="35"/>
    </row>
    <row r="58" spans="1:15" ht="27.75" customHeight="1" x14ac:dyDescent="0.25"/>
    <row r="59" spans="1:15" ht="19.5" customHeight="1" x14ac:dyDescent="0.25"/>
    <row r="61" spans="1:15" ht="16.5" x14ac:dyDescent="0.3">
      <c r="H61" s="15"/>
      <c r="I61" s="15"/>
    </row>
    <row r="62" spans="1:15" ht="16.5" x14ac:dyDescent="0.3">
      <c r="H62" s="15"/>
      <c r="I62" s="15"/>
    </row>
    <row r="63" spans="1:15" ht="16.5" x14ac:dyDescent="0.3">
      <c r="A63" s="15"/>
      <c r="B63" s="15"/>
      <c r="C63" s="15"/>
      <c r="D63" s="15"/>
      <c r="E63" s="15"/>
      <c r="F63" s="15"/>
      <c r="G63" s="15"/>
      <c r="H63" s="15"/>
      <c r="I63" s="15"/>
    </row>
    <row r="64" spans="1:15" ht="16.5" x14ac:dyDescent="0.3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6.5" x14ac:dyDescent="0.3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7.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6.5" x14ac:dyDescent="0.3">
      <c r="G67" s="15"/>
      <c r="H67" s="15"/>
      <c r="I67" s="15"/>
    </row>
    <row r="68" spans="1:9" ht="16.5" x14ac:dyDescent="0.3">
      <c r="H68" s="15"/>
      <c r="I68" s="15"/>
    </row>
    <row r="69" spans="1:9" ht="16.5" x14ac:dyDescent="0.3">
      <c r="H69" s="15"/>
      <c r="I69" s="15"/>
    </row>
    <row r="70" spans="1:9" ht="16.5" x14ac:dyDescent="0.3">
      <c r="H70" s="15"/>
      <c r="I70" s="15"/>
    </row>
    <row r="71" spans="1:9" ht="16.5" x14ac:dyDescent="0.3">
      <c r="H71" s="15"/>
      <c r="I71" s="15"/>
    </row>
    <row r="72" spans="1:9" ht="16.5" x14ac:dyDescent="0.3">
      <c r="H72" s="15"/>
      <c r="I72" s="15"/>
    </row>
    <row r="73" spans="1:9" ht="18.75" customHeight="1" x14ac:dyDescent="0.25"/>
    <row r="74" spans="1:9" ht="18.75" customHeight="1" x14ac:dyDescent="0.25"/>
    <row r="75" spans="1:9" ht="18.75" customHeight="1" x14ac:dyDescent="0.25"/>
  </sheetData>
  <mergeCells count="108">
    <mergeCell ref="A1:C4"/>
    <mergeCell ref="D1:E4"/>
    <mergeCell ref="I1:K4"/>
    <mergeCell ref="L1:M4"/>
    <mergeCell ref="A6:B6"/>
    <mergeCell ref="I6:J6"/>
    <mergeCell ref="A11:G11"/>
    <mergeCell ref="I11:O11"/>
    <mergeCell ref="A12:B12"/>
    <mergeCell ref="C12:D12"/>
    <mergeCell ref="E12:F12"/>
    <mergeCell ref="I12:J12"/>
    <mergeCell ref="K12:L12"/>
    <mergeCell ref="M12:N12"/>
    <mergeCell ref="A8:B8"/>
    <mergeCell ref="I8:J8"/>
    <mergeCell ref="A9:B9"/>
    <mergeCell ref="I9:J9"/>
    <mergeCell ref="C10:D10"/>
    <mergeCell ref="K10:L10"/>
    <mergeCell ref="M14:M15"/>
    <mergeCell ref="N14:O15"/>
    <mergeCell ref="F16:G16"/>
    <mergeCell ref="N16:O16"/>
    <mergeCell ref="F17:G17"/>
    <mergeCell ref="N17:O17"/>
    <mergeCell ref="A13:G13"/>
    <mergeCell ref="I13:O13"/>
    <mergeCell ref="A14:A15"/>
    <mergeCell ref="B14:C14"/>
    <mergeCell ref="D14:D15"/>
    <mergeCell ref="E14:E15"/>
    <mergeCell ref="F14:G15"/>
    <mergeCell ref="I14:I15"/>
    <mergeCell ref="J14:K14"/>
    <mergeCell ref="L14:L15"/>
    <mergeCell ref="F21:G21"/>
    <mergeCell ref="N21:O21"/>
    <mergeCell ref="F22:G22"/>
    <mergeCell ref="N22:O22"/>
    <mergeCell ref="F23:G23"/>
    <mergeCell ref="N23:O23"/>
    <mergeCell ref="F18:G18"/>
    <mergeCell ref="N18:O18"/>
    <mergeCell ref="F19:G19"/>
    <mergeCell ref="N19:O19"/>
    <mergeCell ref="F20:G20"/>
    <mergeCell ref="N20:O20"/>
    <mergeCell ref="F27:G27"/>
    <mergeCell ref="N27:O27"/>
    <mergeCell ref="F28:G28"/>
    <mergeCell ref="N28:O28"/>
    <mergeCell ref="F29:G29"/>
    <mergeCell ref="N29:O29"/>
    <mergeCell ref="F24:G24"/>
    <mergeCell ref="N24:O24"/>
    <mergeCell ref="F25:G25"/>
    <mergeCell ref="N25:O25"/>
    <mergeCell ref="F26:G26"/>
    <mergeCell ref="N26:O26"/>
    <mergeCell ref="F33:G33"/>
    <mergeCell ref="N33:O33"/>
    <mergeCell ref="F34:G34"/>
    <mergeCell ref="N34:O34"/>
    <mergeCell ref="F35:G35"/>
    <mergeCell ref="N35:O35"/>
    <mergeCell ref="F30:G30"/>
    <mergeCell ref="N30:O30"/>
    <mergeCell ref="F31:G31"/>
    <mergeCell ref="N31:O31"/>
    <mergeCell ref="F32:G32"/>
    <mergeCell ref="N32:O32"/>
    <mergeCell ref="F39:G39"/>
    <mergeCell ref="N39:O39"/>
    <mergeCell ref="F40:G40"/>
    <mergeCell ref="N40:O40"/>
    <mergeCell ref="F41:G41"/>
    <mergeCell ref="N41:O41"/>
    <mergeCell ref="F36:G36"/>
    <mergeCell ref="N36:O36"/>
    <mergeCell ref="F37:G37"/>
    <mergeCell ref="N37:O37"/>
    <mergeCell ref="F38:G38"/>
    <mergeCell ref="N38:O38"/>
    <mergeCell ref="B45:G45"/>
    <mergeCell ref="J45:O45"/>
    <mergeCell ref="A46:D46"/>
    <mergeCell ref="E46:G46"/>
    <mergeCell ref="I46:L46"/>
    <mergeCell ref="M46:O46"/>
    <mergeCell ref="B42:G42"/>
    <mergeCell ref="J42:O42"/>
    <mergeCell ref="B43:G43"/>
    <mergeCell ref="J43:O43"/>
    <mergeCell ref="B44:G44"/>
    <mergeCell ref="J44:O44"/>
    <mergeCell ref="A51:D51"/>
    <mergeCell ref="E51:G51"/>
    <mergeCell ref="I51:L51"/>
    <mergeCell ref="M51:O51"/>
    <mergeCell ref="A47:D49"/>
    <mergeCell ref="E47:G49"/>
    <mergeCell ref="I47:L49"/>
    <mergeCell ref="M47:O49"/>
    <mergeCell ref="A50:D50"/>
    <mergeCell ref="E50:G50"/>
    <mergeCell ref="I50:L50"/>
    <mergeCell ref="M50:O50"/>
  </mergeCells>
  <pageMargins left="0.7" right="0.7" top="0.75" bottom="0.75" header="0.3" footer="0.3"/>
  <pageSetup paperSize="9" orientation="portrait" horizontalDpi="4294967294" verticalDpi="0" copies="1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Koordinat</vt:lpstr>
      <vt:lpstr>Sumur Mati</vt:lpstr>
      <vt:lpstr>BTG 02</vt:lpstr>
      <vt:lpstr>BTG 03</vt:lpstr>
      <vt:lpstr>BTG 04</vt:lpstr>
      <vt:lpstr>BTG 05</vt:lpstr>
      <vt:lpstr>BTG 06</vt:lpstr>
      <vt:lpstr>BTG 07</vt:lpstr>
      <vt:lpstr>BTG 08</vt:lpstr>
      <vt:lpstr>BTG 09</vt:lpstr>
      <vt:lpstr>BTG 10</vt:lpstr>
      <vt:lpstr>BTG 11</vt:lpstr>
      <vt:lpstr>BTG 12</vt:lpstr>
      <vt:lpstr>BTG 13</vt:lpstr>
      <vt:lpstr>BTG 14</vt:lpstr>
      <vt:lpstr>BTG 15</vt:lpstr>
      <vt:lpstr>BTG 16</vt:lpstr>
      <vt:lpstr>BTG 17</vt:lpstr>
      <vt:lpstr>BTG 18</vt:lpstr>
      <vt:lpstr>BTG 19</vt:lpstr>
      <vt:lpstr>BTG 20</vt:lpstr>
      <vt:lpstr>BTG 21</vt:lpstr>
      <vt:lpstr>BTG 22</vt:lpstr>
      <vt:lpstr>BTG 23</vt:lpstr>
      <vt:lpstr>BTG 24</vt:lpstr>
      <vt:lpstr>BTG 25</vt:lpstr>
      <vt:lpstr>BTG 26</vt:lpstr>
      <vt:lpstr>BTG 27</vt:lpstr>
      <vt:lpstr>BTG 28</vt:lpstr>
      <vt:lpstr>BTG 29</vt:lpstr>
      <vt:lpstr>BTG 30</vt:lpstr>
      <vt:lpstr>BTG 31</vt:lpstr>
      <vt:lpstr>BTG 32</vt:lpstr>
      <vt:lpstr>BTG 33</vt:lpstr>
      <vt:lpstr>BTG 34</vt:lpstr>
      <vt:lpstr>BTG 35</vt:lpstr>
      <vt:lpstr>BTG 36</vt:lpstr>
      <vt:lpstr>BTG 37</vt:lpstr>
      <vt:lpstr>BTG 38</vt:lpstr>
      <vt:lpstr>BTG 39</vt:lpstr>
      <vt:lpstr>BTG 40</vt:lpstr>
      <vt:lpstr>BTG 41</vt:lpstr>
      <vt:lpstr>BTG 42</vt:lpstr>
      <vt:lpstr>BTG 43</vt:lpstr>
      <vt:lpstr>BTG 44</vt:lpstr>
      <vt:lpstr>BTG 45</vt:lpstr>
      <vt:lpstr>BTG 46</vt:lpstr>
      <vt:lpstr>BTG 47</vt:lpstr>
      <vt:lpstr>BTG 48</vt:lpstr>
      <vt:lpstr>BTG 49</vt:lpstr>
      <vt:lpstr>BTG 50</vt:lpstr>
      <vt:lpstr>BTG 51</vt:lpstr>
      <vt:lpstr>BTG 52</vt:lpstr>
      <vt:lpstr>BTG 53</vt:lpstr>
      <vt:lpstr>BTG 54</vt:lpstr>
      <vt:lpstr>BTG 55</vt:lpstr>
      <vt:lpstr>BTG 56</vt:lpstr>
      <vt:lpstr>BTG 57</vt:lpstr>
      <vt:lpstr>BTG 58</vt:lpstr>
      <vt:lpstr>BTG 59</vt:lpstr>
      <vt:lpstr>BTG 60</vt:lpstr>
      <vt:lpstr>BTG 61</vt:lpstr>
      <vt:lpstr>BTG 62</vt:lpstr>
      <vt:lpstr>BTG 63</vt:lpstr>
      <vt:lpstr>BTG 64</vt:lpstr>
      <vt:lpstr>BTG 65</vt:lpstr>
      <vt:lpstr>BTG 66</vt:lpstr>
      <vt:lpstr>BTG 67</vt:lpstr>
      <vt:lpstr>BTG 68</vt:lpstr>
      <vt:lpstr>BTG 69</vt:lpstr>
      <vt:lpstr>BTG 70</vt:lpstr>
      <vt:lpstr>BTG 71</vt:lpstr>
      <vt:lpstr>BTG 72</vt:lpstr>
      <vt:lpstr>BTG 73</vt:lpstr>
      <vt:lpstr>BTG 74</vt:lpstr>
      <vt:lpstr>BTG 75</vt:lpstr>
      <vt:lpstr>BTG 76</vt:lpstr>
      <vt:lpstr>BTG 77</vt:lpstr>
      <vt:lpstr>BTG 78</vt:lpstr>
      <vt:lpstr>BTG 79</vt:lpstr>
      <vt:lpstr>BTG 80</vt:lpstr>
      <vt:lpstr>BTG 81</vt:lpstr>
      <vt:lpstr>BTG 82</vt:lpstr>
      <vt:lpstr>BTG 83</vt:lpstr>
      <vt:lpstr>BTG 84</vt:lpstr>
      <vt:lpstr>BTG 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Ilham-PC</dc:creator>
  <cp:lastModifiedBy>Audemars Indonesia</cp:lastModifiedBy>
  <cp:lastPrinted>2021-05-16T03:15:44Z</cp:lastPrinted>
  <dcterms:created xsi:type="dcterms:W3CDTF">2021-03-24T07:37:07Z</dcterms:created>
  <dcterms:modified xsi:type="dcterms:W3CDTF">2021-08-06T10:18:58Z</dcterms:modified>
</cp:coreProperties>
</file>