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d6a38733df239ce/Dokumentumok/Diplomamunka/Adatok/Konvertált adatok/"/>
    </mc:Choice>
  </mc:AlternateContent>
  <xr:revisionPtr revIDLastSave="14" documentId="8_{B1C274C6-921B-4783-A268-5B76AD7485BE}" xr6:coauthVersionLast="47" xr6:coauthVersionMax="47" xr10:uidLastSave="{31DA37B2-65B0-4186-9986-00636A505D19}"/>
  <bookViews>
    <workbookView xWindow="-108" yWindow="-108" windowWidth="23256" windowHeight="12456" activeTab="1" xr2:uid="{00000000-000D-0000-FFFF-FFFF00000000}"/>
  </bookViews>
  <sheets>
    <sheet name="Táblázat1" sheetId="25" r:id="rId1"/>
    <sheet name="Táblázat2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53" i="25" l="1" a="1"/>
  <c r="BZ53" i="25" s="1"/>
  <c r="BZ54" i="25" a="1"/>
  <c r="BZ54" i="25" s="1"/>
  <c r="BZ55" i="25" a="1"/>
  <c r="BZ55" i="25" s="1"/>
  <c r="BZ56" i="25" a="1"/>
  <c r="BZ56" i="25" s="1"/>
  <c r="BZ57" i="25" a="1"/>
  <c r="BZ57" i="25" s="1"/>
  <c r="BZ58" i="25" a="1"/>
  <c r="BZ58" i="25" s="1"/>
  <c r="BZ59" i="25" a="1"/>
  <c r="BZ59" i="25" s="1"/>
  <c r="BZ60" i="25" a="1"/>
  <c r="BZ60" i="25" s="1"/>
  <c r="BZ61" i="25" a="1"/>
  <c r="BZ61" i="25" s="1"/>
  <c r="BZ62" i="25" a="1"/>
  <c r="BZ62" i="25" s="1"/>
  <c r="BZ63" i="25" a="1"/>
  <c r="BZ63" i="25" s="1"/>
  <c r="BZ64" i="25" a="1"/>
  <c r="BZ64" i="25" s="1"/>
  <c r="BZ65" i="25" a="1"/>
  <c r="BZ65" i="25" s="1"/>
  <c r="BZ66" i="25" a="1"/>
  <c r="BZ66" i="25" s="1"/>
  <c r="BZ67" i="25" a="1"/>
  <c r="BZ67" i="25" s="1"/>
  <c r="BZ68" i="25" a="1"/>
  <c r="BZ68" i="25" s="1"/>
  <c r="BZ69" i="25" a="1"/>
  <c r="BZ69" i="25" s="1"/>
  <c r="BZ70" i="25" a="1"/>
  <c r="BZ70" i="25" s="1"/>
  <c r="BZ71" i="25" a="1"/>
  <c r="BZ71" i="25" s="1"/>
  <c r="BZ72" i="25" a="1"/>
  <c r="BZ72" i="25" s="1"/>
  <c r="BZ73" i="25" a="1"/>
  <c r="BZ73" i="25" s="1"/>
  <c r="BZ74" i="25" a="1"/>
  <c r="BZ74" i="25" s="1"/>
  <c r="BZ75" i="25" a="1"/>
  <c r="BZ75" i="25" s="1"/>
  <c r="BZ76" i="25" a="1"/>
  <c r="BZ76" i="25" s="1"/>
  <c r="BZ77" i="25" a="1"/>
  <c r="BZ77" i="25" s="1"/>
  <c r="BZ78" i="25" a="1"/>
  <c r="BZ78" i="25" s="1"/>
  <c r="BZ79" i="25" a="1"/>
  <c r="BZ79" i="25" s="1"/>
  <c r="BZ80" i="25" a="1"/>
  <c r="BZ80" i="25" s="1"/>
  <c r="BZ81" i="25" a="1"/>
  <c r="BZ81" i="25" s="1"/>
  <c r="BZ82" i="25" a="1"/>
  <c r="BZ82" i="25" s="1"/>
  <c r="BZ8" i="25" a="1"/>
  <c r="BZ8" i="25" s="1"/>
  <c r="BZ9" i="25" a="1"/>
  <c r="BZ9" i="25" s="1"/>
  <c r="BZ10" i="25" a="1"/>
  <c r="BZ10" i="25" s="1"/>
  <c r="BZ11" i="25" a="1"/>
  <c r="BZ11" i="25" s="1"/>
  <c r="BZ12" i="25" a="1"/>
  <c r="BZ12" i="25" s="1"/>
  <c r="BZ13" i="25" a="1"/>
  <c r="BZ13" i="25" s="1"/>
  <c r="BZ14" i="25" a="1"/>
  <c r="BZ14" i="25" s="1"/>
  <c r="BZ15" i="25" a="1"/>
  <c r="BZ15" i="25" s="1"/>
  <c r="BZ16" i="25" a="1"/>
  <c r="BZ16" i="25" s="1"/>
  <c r="BZ17" i="25" a="1"/>
  <c r="BZ17" i="25" s="1"/>
  <c r="BZ18" i="25" a="1"/>
  <c r="BZ18" i="25" s="1"/>
  <c r="BZ19" i="25" a="1"/>
  <c r="BZ19" i="25" s="1"/>
  <c r="BZ20" i="25" a="1"/>
  <c r="BZ20" i="25" s="1"/>
  <c r="BZ21" i="25" a="1"/>
  <c r="BZ21" i="25" s="1"/>
  <c r="BZ22" i="25" a="1"/>
  <c r="BZ22" i="25" s="1"/>
  <c r="BZ23" i="25" a="1"/>
  <c r="BZ23" i="25" s="1"/>
  <c r="BZ24" i="25" a="1"/>
  <c r="BZ24" i="25" s="1"/>
  <c r="BZ25" i="25" a="1"/>
  <c r="BZ25" i="25" s="1"/>
  <c r="BZ26" i="25" a="1"/>
  <c r="BZ26" i="25" s="1"/>
  <c r="BZ27" i="25" a="1"/>
  <c r="BZ27" i="25" s="1"/>
  <c r="BZ28" i="25" a="1"/>
  <c r="BZ28" i="25" s="1"/>
  <c r="BZ29" i="25" a="1"/>
  <c r="BZ29" i="25" s="1"/>
  <c r="BZ30" i="25" a="1"/>
  <c r="BZ30" i="25" s="1"/>
  <c r="BZ31" i="25" a="1"/>
  <c r="BZ31" i="25" s="1"/>
  <c r="BZ32" i="25" a="1"/>
  <c r="BZ32" i="25" s="1"/>
  <c r="BZ33" i="25" a="1"/>
  <c r="BZ33" i="25" s="1"/>
  <c r="BZ34" i="25" a="1"/>
  <c r="BZ34" i="25" s="1"/>
  <c r="BZ35" i="25" a="1"/>
  <c r="BZ35" i="25" s="1"/>
  <c r="BZ36" i="25" a="1"/>
  <c r="BZ36" i="25" s="1"/>
  <c r="BZ37" i="25" a="1"/>
  <c r="BZ37" i="25" s="1"/>
  <c r="BZ38" i="25" a="1"/>
  <c r="BZ38" i="25" s="1"/>
  <c r="BZ39" i="25" a="1"/>
  <c r="BZ39" i="25" s="1"/>
  <c r="BZ40" i="25" a="1"/>
  <c r="BZ40" i="25" s="1"/>
  <c r="BZ41" i="25" a="1"/>
  <c r="BZ41" i="25" s="1"/>
  <c r="BZ42" i="25" a="1"/>
  <c r="BZ42" i="25" s="1"/>
  <c r="BZ43" i="25" a="1"/>
  <c r="BZ43" i="25" s="1"/>
  <c r="BZ44" i="25" a="1"/>
  <c r="BZ44" i="25" s="1"/>
  <c r="BZ45" i="25" a="1"/>
  <c r="BZ45" i="25" s="1"/>
  <c r="BZ46" i="25" a="1"/>
  <c r="BZ46" i="25" s="1"/>
  <c r="BZ47" i="25" a="1"/>
  <c r="BZ47" i="25" s="1"/>
  <c r="BZ48" i="25" a="1"/>
  <c r="BZ48" i="25" s="1"/>
  <c r="BZ49" i="25" a="1"/>
  <c r="BZ49" i="25" s="1"/>
  <c r="BZ50" i="25" a="1"/>
  <c r="BZ50" i="25" s="1"/>
  <c r="BZ51" i="25" a="1"/>
  <c r="BZ51" i="25" s="1"/>
  <c r="BZ52" i="25" a="1"/>
  <c r="BZ52" i="25" s="1"/>
  <c r="BZ7" i="25" a="1"/>
  <c r="BZ7" i="25" s="1"/>
  <c r="CC7" i="25"/>
  <c r="CB7" i="25"/>
  <c r="CA7" i="25"/>
  <c r="CA8" i="25" l="1"/>
  <c r="CB8" i="25"/>
  <c r="CC8" i="25"/>
  <c r="CA9" i="25"/>
  <c r="CB9" i="25"/>
  <c r="CC9" i="25"/>
  <c r="CA10" i="25"/>
  <c r="CB10" i="25"/>
  <c r="CC10" i="25"/>
  <c r="CA11" i="25"/>
  <c r="CB11" i="25"/>
  <c r="CC11" i="25"/>
  <c r="CA61" i="25"/>
  <c r="CB61" i="25"/>
  <c r="CC61" i="25"/>
  <c r="CA12" i="25"/>
  <c r="CB12" i="25"/>
  <c r="CC12" i="25"/>
  <c r="CA13" i="25"/>
  <c r="CB13" i="25"/>
  <c r="CC13" i="25"/>
  <c r="CA14" i="25"/>
  <c r="CB14" i="25"/>
  <c r="CC14" i="25"/>
  <c r="CA15" i="25"/>
  <c r="CB15" i="25"/>
  <c r="CC15" i="25"/>
  <c r="CA16" i="25"/>
  <c r="CB16" i="25"/>
  <c r="CC16" i="25"/>
  <c r="CA17" i="25"/>
  <c r="CB17" i="25"/>
  <c r="CC17" i="25"/>
  <c r="CA18" i="25"/>
  <c r="CB18" i="25"/>
  <c r="CC18" i="25"/>
  <c r="CA19" i="25"/>
  <c r="CB19" i="25"/>
  <c r="CC19" i="25"/>
  <c r="CA20" i="25"/>
  <c r="CB20" i="25"/>
  <c r="CC20" i="25"/>
  <c r="CA21" i="25"/>
  <c r="CB21" i="25"/>
  <c r="CC21" i="25"/>
  <c r="CA22" i="25"/>
  <c r="CB22" i="25"/>
  <c r="CC22" i="25"/>
  <c r="CA23" i="25"/>
  <c r="CB23" i="25"/>
  <c r="CC23" i="25"/>
  <c r="CA24" i="25"/>
  <c r="CB24" i="25"/>
  <c r="CC24" i="25"/>
  <c r="CA25" i="25"/>
  <c r="CB25" i="25"/>
  <c r="CC25" i="25"/>
  <c r="CA26" i="25"/>
  <c r="CB26" i="25"/>
  <c r="CC26" i="25"/>
  <c r="CA27" i="25"/>
  <c r="CB27" i="25"/>
  <c r="CC27" i="25"/>
  <c r="CA28" i="25"/>
  <c r="CB28" i="25"/>
  <c r="CC28" i="25"/>
  <c r="CA29" i="25"/>
  <c r="CB29" i="25"/>
  <c r="CC29" i="25"/>
  <c r="CA30" i="25"/>
  <c r="CB30" i="25"/>
  <c r="CC30" i="25"/>
  <c r="CA31" i="25"/>
  <c r="CB31" i="25"/>
  <c r="CC31" i="25"/>
  <c r="CA32" i="25"/>
  <c r="CB32" i="25"/>
  <c r="CC32" i="25"/>
  <c r="CA33" i="25"/>
  <c r="CB33" i="25"/>
  <c r="CC33" i="25"/>
  <c r="CA34" i="25"/>
  <c r="CB34" i="25"/>
  <c r="CC34" i="25"/>
  <c r="CA35" i="25"/>
  <c r="CB35" i="25"/>
  <c r="CC35" i="25"/>
  <c r="CA36" i="25"/>
  <c r="CB36" i="25"/>
  <c r="CC36" i="25"/>
  <c r="CA37" i="25"/>
  <c r="CB37" i="25"/>
  <c r="CC37" i="25"/>
  <c r="CA38" i="25"/>
  <c r="CB38" i="25"/>
  <c r="CC38" i="25"/>
  <c r="CA39" i="25"/>
  <c r="CB39" i="25"/>
  <c r="CC39" i="25"/>
  <c r="CA40" i="25"/>
  <c r="CB40" i="25"/>
  <c r="CC40" i="25"/>
  <c r="CA41" i="25"/>
  <c r="CB41" i="25"/>
  <c r="CC41" i="25"/>
  <c r="CA42" i="25"/>
  <c r="CB42" i="25"/>
  <c r="CC42" i="25"/>
  <c r="CA43" i="25"/>
  <c r="CB43" i="25"/>
  <c r="CC43" i="25"/>
  <c r="CA44" i="25"/>
  <c r="CB44" i="25"/>
  <c r="CC44" i="25"/>
  <c r="CA45" i="25"/>
  <c r="CB45" i="25"/>
  <c r="CC45" i="25"/>
  <c r="CA46" i="25"/>
  <c r="CB46" i="25"/>
  <c r="CC46" i="25"/>
  <c r="CA47" i="25"/>
  <c r="CB47" i="25"/>
  <c r="CC47" i="25"/>
  <c r="CA48" i="25"/>
  <c r="CB48" i="25"/>
  <c r="CC48" i="25"/>
  <c r="CA49" i="25"/>
  <c r="CB49" i="25"/>
  <c r="CC49" i="25"/>
  <c r="CA50" i="25"/>
  <c r="CB50" i="25"/>
  <c r="CC50" i="25"/>
  <c r="CA51" i="25"/>
  <c r="CB51" i="25"/>
  <c r="CC51" i="25"/>
  <c r="CA52" i="25"/>
  <c r="CB52" i="25"/>
  <c r="CC52" i="25"/>
  <c r="CA54" i="25"/>
  <c r="CB54" i="25"/>
  <c r="CC54" i="25"/>
  <c r="CA55" i="25"/>
  <c r="CB55" i="25"/>
  <c r="CC55" i="25"/>
  <c r="CA56" i="25"/>
  <c r="CB56" i="25"/>
  <c r="CC56" i="25"/>
  <c r="CA57" i="25"/>
  <c r="CB57" i="25"/>
  <c r="CC57" i="25"/>
  <c r="CA58" i="25"/>
  <c r="CB58" i="25"/>
  <c r="CC58" i="25"/>
  <c r="CA59" i="25"/>
  <c r="CB59" i="25"/>
  <c r="CC59" i="25"/>
  <c r="CA60" i="25"/>
  <c r="CB60" i="25"/>
  <c r="CC60" i="25"/>
  <c r="CA62" i="25"/>
  <c r="CB62" i="25"/>
  <c r="CC62" i="25"/>
  <c r="CA63" i="25"/>
  <c r="CB63" i="25"/>
  <c r="CC63" i="25"/>
  <c r="CA64" i="25"/>
  <c r="CB64" i="25"/>
  <c r="CC64" i="25"/>
  <c r="CA65" i="25"/>
  <c r="CB65" i="25"/>
  <c r="CC65" i="25"/>
  <c r="CA66" i="25"/>
  <c r="CB66" i="25"/>
  <c r="CC66" i="25"/>
  <c r="CA67" i="25"/>
  <c r="CB67" i="25"/>
  <c r="CC67" i="25"/>
  <c r="CA68" i="25"/>
  <c r="CB68" i="25"/>
  <c r="CC68" i="25"/>
  <c r="CA69" i="25"/>
  <c r="CB69" i="25"/>
  <c r="CC69" i="25"/>
  <c r="CA70" i="25"/>
  <c r="CB70" i="25"/>
  <c r="CC70" i="25"/>
  <c r="CA71" i="25"/>
  <c r="CB71" i="25"/>
  <c r="CC71" i="25"/>
  <c r="CA72" i="25"/>
  <c r="CB72" i="25"/>
  <c r="CC72" i="25"/>
  <c r="CA73" i="25"/>
  <c r="CB73" i="25"/>
  <c r="CC73" i="25"/>
  <c r="CA74" i="25"/>
  <c r="CB74" i="25"/>
  <c r="CC74" i="25"/>
  <c r="CA75" i="25"/>
  <c r="CB75" i="25"/>
  <c r="CC75" i="25"/>
  <c r="CA76" i="25"/>
  <c r="CB76" i="25"/>
  <c r="CC76" i="25"/>
  <c r="CA77" i="25"/>
  <c r="CB77" i="25"/>
  <c r="CC77" i="25"/>
  <c r="CA78" i="25"/>
  <c r="CB78" i="25"/>
  <c r="CC78" i="25"/>
  <c r="CA79" i="25"/>
  <c r="CB79" i="25"/>
  <c r="CC79" i="25"/>
  <c r="CA80" i="25"/>
  <c r="CB80" i="25"/>
  <c r="CC80" i="25"/>
  <c r="CA81" i="25"/>
  <c r="CB81" i="25"/>
  <c r="CC81" i="25"/>
  <c r="CA82" i="25"/>
  <c r="CB82" i="25"/>
  <c r="CC82" i="25"/>
  <c r="CF54" i="27"/>
  <c r="CF11" i="2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<sst xmlns="http://schemas.openxmlformats.org/spreadsheetml/2006/main" count="10851" uniqueCount="282">
  <si>
    <t>BUR3</t>
  </si>
  <si>
    <t>EGE2</t>
  </si>
  <si>
    <t>EGE3</t>
  </si>
  <si>
    <t>RV</t>
  </si>
  <si>
    <t>S2</t>
  </si>
  <si>
    <t>TAP1</t>
  </si>
  <si>
    <t>TAP2</t>
  </si>
  <si>
    <t>AMPA 1</t>
  </si>
  <si>
    <t>Glifozát 1</t>
  </si>
  <si>
    <t>DEET 1</t>
  </si>
  <si>
    <t>Bikalutamid 1</t>
  </si>
  <si>
    <t>Biszfenol-A 1</t>
  </si>
  <si>
    <t>Fenobarbitál 1</t>
  </si>
  <si>
    <t>Furoszemid 1, 2</t>
  </si>
  <si>
    <t>Hidroklórtiazid 1, 2</t>
  </si>
  <si>
    <t>Ibuprofén 1</t>
  </si>
  <si>
    <t>Naproxén 1</t>
  </si>
  <si>
    <t>Azitromicin 1</t>
  </si>
  <si>
    <t>Betaxolol 1</t>
  </si>
  <si>
    <t>Biszoprolol 1</t>
  </si>
  <si>
    <t>Diklofenák 1</t>
  </si>
  <si>
    <t>Eritromicin 1, 2</t>
  </si>
  <si>
    <t>Famotidin 1</t>
  </si>
  <si>
    <t>Indapamid 1</t>
  </si>
  <si>
    <t>Jopamidol 1, 2</t>
  </si>
  <si>
    <t>Jopromid 1, 2</t>
  </si>
  <si>
    <t>Karbamazepin 1</t>
  </si>
  <si>
    <t>Klindamicin 1</t>
  </si>
  <si>
    <t>Kodein 1</t>
  </si>
  <si>
    <t>Koffein 1, 2</t>
  </si>
  <si>
    <t>Kotinin 1</t>
  </si>
  <si>
    <t>Metoprolol 1</t>
  </si>
  <si>
    <t>Mikofenolsav 1</t>
  </si>
  <si>
    <t>Nalidixsav 1</t>
  </si>
  <si>
    <t>Ofloxacin 1</t>
  </si>
  <si>
    <t>Paracetamol 1</t>
  </si>
  <si>
    <t>Propranolol 1</t>
  </si>
  <si>
    <t>Szotalol 1</t>
  </si>
  <si>
    <t>Szulfadiazin 1</t>
  </si>
  <si>
    <t>Szulfadimidin 1</t>
  </si>
  <si>
    <t>Szulfametoxazol 1</t>
  </si>
  <si>
    <t>Szulfapiridin 1</t>
  </si>
  <si>
    <t>Szulfaszalazin 1</t>
  </si>
  <si>
    <t>Tiabendazol 1</t>
  </si>
  <si>
    <t>Trimetoprim 1</t>
  </si>
  <si>
    <t>2,4-D 1</t>
  </si>
  <si>
    <t>Acetamiprid 1</t>
  </si>
  <si>
    <t>Atrazin 1</t>
  </si>
  <si>
    <t>Bentazon 1</t>
  </si>
  <si>
    <t>Dezetil-atrazin 1</t>
  </si>
  <si>
    <t>Fipronil 1</t>
  </si>
  <si>
    <t>Imidakloprid 1</t>
  </si>
  <si>
    <t>Mekoprop 1</t>
  </si>
  <si>
    <t>Metolaklór 1</t>
  </si>
  <si>
    <t>Nikoszulfuron 1</t>
  </si>
  <si>
    <t>Penkonazol 1</t>
  </si>
  <si>
    <t>Propikonazol 1</t>
  </si>
  <si>
    <t>Tebukonazol 1</t>
  </si>
  <si>
    <t>Terbutilazin 1</t>
  </si>
  <si>
    <t>Terbutrin 1</t>
  </si>
  <si>
    <t>EGE6</t>
  </si>
  <si>
    <t>TAP3</t>
  </si>
  <si>
    <t>Dezloratadin 1</t>
  </si>
  <si>
    <t>Boszkalid 1</t>
  </si>
  <si>
    <t>Dimoxistrobin 1</t>
  </si>
  <si>
    <t>NYU1</t>
  </si>
  <si>
    <t>NYU2</t>
  </si>
  <si>
    <t>S1A</t>
  </si>
  <si>
    <t>Triklozán 1</t>
  </si>
  <si>
    <t>4-Metoxi-fahéjsav-2-etilhexil-észter 1</t>
  </si>
  <si>
    <t>689868/1</t>
  </si>
  <si>
    <t>676343/1</t>
  </si>
  <si>
    <t>LES3</t>
  </si>
  <si>
    <t>KET3</t>
  </si>
  <si>
    <t>EGE4</t>
  </si>
  <si>
    <t>EGE5</t>
  </si>
  <si>
    <t>Napropamid 1</t>
  </si>
  <si>
    <t>BUR2</t>
  </si>
  <si>
    <t>F1</t>
  </si>
  <si>
    <t>ÖRV1</t>
  </si>
  <si>
    <t>ZALA1</t>
  </si>
  <si>
    <t>Azoxistrobin 1</t>
  </si>
  <si>
    <t>Diflubenzuron 1</t>
  </si>
  <si>
    <t>POG9</t>
  </si>
  <si>
    <t>Peszticid</t>
  </si>
  <si>
    <t>MCPA 1</t>
  </si>
  <si>
    <t>Atorvasztatin 1</t>
  </si>
  <si>
    <t>Dihidrokodein 1</t>
  </si>
  <si>
    <t>Ketoprofén 1, 2</t>
  </si>
  <si>
    <t>Linkomicin 1</t>
  </si>
  <si>
    <t>Ramipril 1</t>
  </si>
  <si>
    <t>Ranitidin 1</t>
  </si>
  <si>
    <t>Iprovalikarb 1</t>
  </si>
  <si>
    <t>Dezizopropil-atrazin 1</t>
  </si>
  <si>
    <t>Pimetrozin 1</t>
  </si>
  <si>
    <t>Egyéb</t>
  </si>
  <si>
    <t>Jegyzőkönyv száma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</si>
  <si>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</si>
  <si>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</si>
  <si>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</si>
  <si>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</si>
  <si>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</si>
  <si>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</si>
  <si>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</si>
  <si>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</si>
  <si>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</si>
  <si>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</si>
  <si>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</si>
  <si>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</si>
  <si>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</si>
  <si>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</si>
  <si>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</si>
  <si>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</si>
  <si>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</si>
  <si>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</si>
  <si>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</si>
  <si>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</si>
  <si>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</si>
  <si>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</si>
  <si>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</si>
  <si>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</si>
  <si>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</si>
  <si>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</si>
  <si>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</si>
  <si>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</si>
  <si>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</si>
  <si>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</si>
  <si>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</si>
  <si>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</si>
  <si>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</si>
  <si>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</si>
  <si>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</si>
  <si>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</si>
  <si>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</si>
  <si>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</si>
  <si>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</si>
  <si>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</si>
  <si>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</si>
  <si>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</si>
  <si>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</si>
  <si>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</si>
  <si>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</si>
  <si>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</si>
  <si>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</si>
  <si>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</si>
  <si>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</si>
  <si>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</si>
  <si>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</si>
  <si>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</si>
  <si>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</si>
  <si>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</si>
  <si>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</si>
  <si>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</si>
  <si>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</si>
  <si>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</si>
  <si>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</si>
  <si>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</si>
  <si>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</si>
  <si>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</si>
  <si>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</si>
  <si>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</si>
  <si>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</si>
  <si>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</si>
  <si>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</si>
  <si>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</si>
  <si>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</si>
  <si>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</si>
  <si>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</si>
  <si>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</si>
  <si>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</si>
  <si>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</si>
  <si>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</si>
  <si>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Típus</t>
  </si>
  <si>
    <t>antibiotikum</t>
  </si>
  <si>
    <t>béta-blokkoló</t>
  </si>
  <si>
    <t>antihisztamin</t>
  </si>
  <si>
    <t>sztatin</t>
  </si>
  <si>
    <t>gyulladáscsökkentő (NSAID)</t>
  </si>
  <si>
    <t>köhögéscsillapító</t>
  </si>
  <si>
    <t>vizelethajtó</t>
  </si>
  <si>
    <t>antiepileptikum</t>
  </si>
  <si>
    <t>savlekötő (PPI)</t>
  </si>
  <si>
    <t>vérnyomáscsökkentő</t>
  </si>
  <si>
    <t>antibiotikum (makrolid)</t>
  </si>
  <si>
    <t>antiandrogén</t>
  </si>
  <si>
    <t>kontraszt anyag</t>
  </si>
  <si>
    <t>fájdalomcsillapító</t>
  </si>
  <si>
    <t>Column76</t>
  </si>
  <si>
    <t>Kimutatott paraméter (db)</t>
  </si>
  <si>
    <t>Vizsgálat ideje (kezdete)</t>
  </si>
  <si>
    <t>herbicid</t>
  </si>
  <si>
    <t>fungicid</t>
  </si>
  <si>
    <t>inszekticid</t>
  </si>
  <si>
    <t>herbicid (atrazin bomlásterméke)</t>
  </si>
  <si>
    <t>inszekticid (nem növényvédőszer!)</t>
  </si>
  <si>
    <t>bomlástermék</t>
  </si>
  <si>
    <t>UV szűrő</t>
  </si>
  <si>
    <t>ipari adalékanyag</t>
  </si>
  <si>
    <t>immunszupresszáns</t>
  </si>
  <si>
    <t>nikotin bomlástermék</t>
  </si>
  <si>
    <t>idegrendszer serkentő</t>
  </si>
  <si>
    <t>fertőtlenítőszer (baktericid, fungicid) kozmeitkumokban</t>
  </si>
  <si>
    <t>parazitaölő, tartósítószer, fémmegkötő</t>
  </si>
  <si>
    <t>Oszlop1</t>
  </si>
  <si>
    <t>N/A</t>
  </si>
  <si>
    <t>Cimetidin 1</t>
  </si>
  <si>
    <t>Klaritromicin 1</t>
  </si>
  <si>
    <t>Diuron 1</t>
  </si>
  <si>
    <t>Imazalil 1</t>
  </si>
  <si>
    <t>anitbiotikum</t>
  </si>
  <si>
    <t>fungicid (állatgyógyászatban topikális gombaölő)</t>
  </si>
  <si>
    <t>PPCPs</t>
  </si>
  <si>
    <t>Vízgyűjtő</t>
  </si>
  <si>
    <t>D</t>
  </si>
  <si>
    <t>É</t>
  </si>
  <si>
    <t>-</t>
  </si>
  <si>
    <t>746933/1</t>
  </si>
  <si>
    <t>746930/1</t>
  </si>
  <si>
    <t>752721/1</t>
  </si>
  <si>
    <t>758994/1</t>
  </si>
  <si>
    <t>758996/1</t>
  </si>
  <si>
    <t>689869/1</t>
  </si>
  <si>
    <t>746962/1</t>
  </si>
  <si>
    <t>751256/1</t>
  </si>
  <si>
    <t>SZUM</t>
  </si>
  <si>
    <t>MV23</t>
  </si>
  <si>
    <t>MV32</t>
  </si>
  <si>
    <t>Koncentráció (átlag)</t>
  </si>
  <si>
    <t>Koncentráció (max)</t>
  </si>
  <si>
    <t>Anyagnév</t>
  </si>
  <si>
    <t>Indapamid</t>
  </si>
  <si>
    <t>Bikalutamid</t>
  </si>
  <si>
    <t>Klaritromicin</t>
  </si>
  <si>
    <t>Klindamicin</t>
  </si>
  <si>
    <t>Linkomicin</t>
  </si>
  <si>
    <t>Nalidixsav</t>
  </si>
  <si>
    <t>Szulfaszalazin</t>
  </si>
  <si>
    <t>Biszoprolol</t>
  </si>
  <si>
    <t>Trimetoprim</t>
  </si>
  <si>
    <t>Azitromicin</t>
  </si>
  <si>
    <t>Cimetidin</t>
  </si>
  <si>
    <t>DEET</t>
  </si>
  <si>
    <t>Fenobarbitál</t>
  </si>
  <si>
    <t>Karbamazepin</t>
  </si>
  <si>
    <t>Dezloratadin</t>
  </si>
  <si>
    <t>Betaxolol</t>
  </si>
  <si>
    <t>Dihidrokodein</t>
  </si>
  <si>
    <t>Metoprolol</t>
  </si>
  <si>
    <t>Diklofenák</t>
  </si>
  <si>
    <t>Propranolol</t>
  </si>
  <si>
    <t>Szotalol</t>
  </si>
  <si>
    <t>Paracetamol</t>
  </si>
  <si>
    <t>Triklozán</t>
  </si>
  <si>
    <t>Famotidin</t>
  </si>
  <si>
    <t>Atorvasztatin</t>
  </si>
  <si>
    <t>Ofloxacin</t>
  </si>
  <si>
    <t>Szulfadiazin</t>
  </si>
  <si>
    <t>Ibuprofén</t>
  </si>
  <si>
    <t>Naproxén</t>
  </si>
  <si>
    <t>Mikofenolsav</t>
  </si>
  <si>
    <t>Biszfenol-A</t>
  </si>
  <si>
    <t>Kodein</t>
  </si>
  <si>
    <t>Kotinin</t>
  </si>
  <si>
    <t>Tiabendazol</t>
  </si>
  <si>
    <t>Ranitidin</t>
  </si>
  <si>
    <t>4-Metoxi-fahéjsav-2-etilhexil-észter</t>
  </si>
  <si>
    <t>Ramipril</t>
  </si>
  <si>
    <t>Ketoprofén</t>
  </si>
  <si>
    <t>Koffein</t>
  </si>
  <si>
    <t>Jopamidol</t>
  </si>
  <si>
    <t>Jopromid</t>
  </si>
  <si>
    <t>Furoszemid</t>
  </si>
  <si>
    <t>Hidroklórtiazid</t>
  </si>
  <si>
    <t>Eritromicin</t>
  </si>
  <si>
    <t>béta0blokkoló</t>
  </si>
  <si>
    <t>Biszfenol A 1</t>
  </si>
  <si>
    <t>Szulfadimidin</t>
  </si>
  <si>
    <t>Szulfametoxazol</t>
  </si>
  <si>
    <t>Szulfapiridin</t>
  </si>
  <si>
    <t>2,4 D 1</t>
  </si>
  <si>
    <t>Előfordulás (FO)</t>
  </si>
  <si>
    <t>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</si>
</sst>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Arial Bold"/>
      <charset val="238"/>
    </font>
    <font>
      <b/>
      <sz val="9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i/>
      <sz val="10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2B0D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CAED3"/>
        <bgColor indexed="64"/>
      </patternFill>
    </fill>
    <fill>
      <patternFill patternType="solid">
        <fgColor theme="0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9" fillId="5" borderId="0" xfId="0" applyFont="1" applyFill="1" applyAlignment="1">
      <alignment horizontal="right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left"/>
    </xf>
    <xf numFmtId="0" fontId="10" fillId="7" borderId="2" xfId="0" applyFont="1" applyFill="1" applyBorder="1" applyAlignment="1">
      <alignment horizontal="right"/>
    </xf>
    <xf numFmtId="0" fontId="12" fillId="0" borderId="2" xfId="0" applyFont="1" applyBorder="1" applyAlignment="1">
      <alignment horizontal="right"/>
    </xf>
    <xf numFmtId="0" fontId="12" fillId="7" borderId="2" xfId="0" applyFont="1" applyFill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6" fillId="4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7" borderId="2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164" fontId="0" fillId="0" borderId="0" xfId="0" applyNumberFormat="1"/>
    <xf numFmtId="0" fontId="3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2" fontId="0" fillId="0" borderId="0" xfId="0" applyNumberFormat="1"/>
    <xf numFmtId="0" fontId="13" fillId="6" borderId="0" xfId="0" applyFont="1" applyFill="1" applyAlignment="1">
      <alignment horizontal="right"/>
    </xf>
    <xf numFmtId="0" fontId="9" fillId="6" borderId="0" xfId="0" applyFont="1" applyFill="1" applyAlignment="1">
      <alignment horizontal="right"/>
    </xf>
    <xf numFmtId="0" fontId="0" fillId="7" borderId="2" xfId="0" applyFill="1" applyBorder="1"/>
    <xf numFmtId="0" fontId="0" fillId="0" borderId="2" xfId="0" applyBorder="1"/>
    <xf numFmtId="0" fontId="1" fillId="9" borderId="2" xfId="0" applyFont="1" applyFill="1" applyBorder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14" fontId="2" fillId="6" borderId="4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horizontal="left"/>
    </xf>
    <xf numFmtId="14" fontId="2" fillId="6" borderId="5" xfId="0" applyNumberFormat="1" applyFont="1" applyFill="1" applyBorder="1" applyAlignment="1">
      <alignment horizontal="center"/>
    </xf>
    <xf numFmtId="14" fontId="9" fillId="6" borderId="6" xfId="0" applyNumberFormat="1" applyFont="1" applyFill="1" applyBorder="1" applyAlignment="1">
      <alignment horizontal="left"/>
    </xf>
    <xf numFmtId="14" fontId="9" fillId="6" borderId="1" xfId="0" applyNumberFormat="1" applyFont="1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5" fillId="6" borderId="0" xfId="0" applyFont="1" applyFill="1" applyAlignment="1">
      <alignment horizontal="left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ál" xfId="0" builtinId="0"/>
  </cellStyles>
  <dxfs count="1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rgb="FFDCAE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164" formatCode="0.0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4BA"/>
      <color rgb="FFC1EDC2"/>
      <color rgb="FFDCAED3"/>
      <color rgb="FFE2B0D6"/>
      <color rgb="FFFFCCFF"/>
      <color rgb="FFE9CDE4"/>
      <color rgb="FFFFFF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E24BE-585D-4DDB-AD22-F8AAB93CA987}" name="Táblázat1" displayName="Táblázat1" ref="A1:BX83" totalsRowShown="0" headerRowDxfId="163" dataDxfId="162">
  <autoFilter ref="A1:BX83" xr:uid="{878E24BE-585D-4DDB-AD22-F8AAB93CA987}"/>
  <tableColumns count="76">
    <tableColumn id="1" xr3:uid="{04CE1DD3-DB2D-43AF-B023-1863DF2FE8DD}" name="Column1"/>
    <tableColumn id="2" xr3:uid="{E64DA7F0-4B5E-449F-A1F4-98CA15F04752}" name="Column2" dataDxfId="161"/>
    <tableColumn id="5" xr3:uid="{89B4A235-6461-4577-918C-E2DF97BB1EC7}" name="Column5" dataDxfId="160"/>
    <tableColumn id="6" xr3:uid="{81BA82A4-D0BB-40AB-93C8-46F80090449B}" name="Column6" dataDxfId="159"/>
    <tableColumn id="7" xr3:uid="{C7BD5E9A-87E5-4FB2-A6ED-6412CE3BE97A}" name="Column7" dataDxfId="158"/>
    <tableColumn id="8" xr3:uid="{59394639-5FC2-47CA-9429-D1437EDD044F}" name="Column8" dataDxfId="157"/>
    <tableColumn id="9" xr3:uid="{4B97B2EF-FA6E-4921-8A1A-AE66C235689F}" name="Column9" dataDxfId="156"/>
    <tableColumn id="13" xr3:uid="{A3DC2253-CBF1-4F40-9849-0A1EE2593DE9}" name="Column13" dataDxfId="155"/>
    <tableColumn id="14" xr3:uid="{3B82DB17-D8A9-4060-AC90-DD49A75F6D98}" name="Column14" dataDxfId="154"/>
    <tableColumn id="15" xr3:uid="{440B3282-6F60-4B19-9A14-9436ACDFDBCA}" name="Column15" dataDxfId="153"/>
    <tableColumn id="16" xr3:uid="{C7C8553B-A32B-4773-AC03-634DE2374356}" name="Column16" dataDxfId="152"/>
    <tableColumn id="17" xr3:uid="{FBBEE445-5001-4217-B4DE-C83B5124141B}" name="Column17" dataDxfId="151"/>
    <tableColumn id="18" xr3:uid="{2A5D4E63-0DBF-4EFD-8A0E-1B1BB8779CC4}" name="Column18" dataDxfId="150"/>
    <tableColumn id="19" xr3:uid="{817A4997-3D16-4554-B332-26FE689EA9AD}" name="Column19" dataDxfId="149"/>
    <tableColumn id="20" xr3:uid="{3117D4E6-0FDB-4862-86BE-D00CD75CF06E}" name="Column20" dataDxfId="148"/>
    <tableColumn id="21" xr3:uid="{1278370B-9D32-4188-909B-3E6179030ACC}" name="Column21" dataDxfId="147"/>
    <tableColumn id="22" xr3:uid="{3196B109-DCC2-400F-9689-12F6E67F8170}" name="Column22" dataDxfId="146"/>
    <tableColumn id="23" xr3:uid="{7B826910-3B13-44E9-BFA0-7B0E0C8707B9}" name="Column23" dataDxfId="145"/>
    <tableColumn id="24" xr3:uid="{B05CA317-8B76-4CB0-AF44-C437ED885657}" name="Column24" dataDxfId="144"/>
    <tableColumn id="25" xr3:uid="{1AFFC754-BA7D-4607-877A-83E0B7AA9A6E}" name="Column25" dataDxfId="143"/>
    <tableColumn id="26" xr3:uid="{C8D54F44-52CB-401B-87AE-F044371859C4}" name="Column26" dataDxfId="142"/>
    <tableColumn id="27" xr3:uid="{14852109-A6AC-41B2-B316-BCE969FF2B11}" name="Column27" dataDxfId="141"/>
    <tableColumn id="28" xr3:uid="{BAB5CFB3-6E64-4A6B-950D-F0D859CB3A50}" name="Column28" dataDxfId="140"/>
    <tableColumn id="29" xr3:uid="{7D8BCA55-D04E-4AB6-B491-767440A19F88}" name="Column29" dataDxfId="139"/>
    <tableColumn id="30" xr3:uid="{276E5142-7CD2-4FDF-B5C6-3FB7907A36F5}" name="Column30" dataDxfId="138"/>
    <tableColumn id="31" xr3:uid="{43436B1D-8378-47D6-9EBF-B1F9AD3824C9}" name="Column31" dataDxfId="137"/>
    <tableColumn id="32" xr3:uid="{88A3B2B2-99A0-42BF-A413-4DA045EC60B0}" name="Column32" dataDxfId="136"/>
    <tableColumn id="33" xr3:uid="{BE8C0C4A-B087-4AB2-8296-D79CD5705040}" name="Column33" dataDxfId="135"/>
    <tableColumn id="34" xr3:uid="{2EF0976F-5659-48CE-826C-27AD59CB39AD}" name="Column34" dataDxfId="134"/>
    <tableColumn id="35" xr3:uid="{6FEBD12B-02F5-4A6A-A993-7C5F78172BEA}" name="Column35" dataDxfId="133"/>
    <tableColumn id="36" xr3:uid="{903C2A92-4E84-46DB-A5B1-03AF26CF2609}" name="Column36" dataDxfId="132"/>
    <tableColumn id="37" xr3:uid="{019DBF72-1C33-4426-A104-CEEE3741ED5C}" name="Column37" dataDxfId="131"/>
    <tableColumn id="38" xr3:uid="{4E391D81-B624-4275-B6A2-E87DD5D6D711}" name="Column38" dataDxfId="130"/>
    <tableColumn id="3" xr3:uid="{0936F9BC-BCA8-42A8-A63E-ECF1CE806C00}" name="Column3" dataDxfId="129"/>
    <tableColumn id="39" xr3:uid="{46C57A37-B652-4B44-9E70-9D01EB18CF78}" name="Column39" dataDxfId="128"/>
    <tableColumn id="40" xr3:uid="{75C144CD-BDFF-40D3-AE46-30178454913E}" name="Column40" dataDxfId="127"/>
    <tableColumn id="41" xr3:uid="{EEB03D0E-798A-438C-9C2B-5D1B333A8EF5}" name="Column41" dataDxfId="126"/>
    <tableColumn id="42" xr3:uid="{C66FB93C-1C24-4B02-9F38-205E82D4F858}" name="Column42" dataDxfId="125"/>
    <tableColumn id="43" xr3:uid="{BB0059EC-E929-4F41-97DD-9C30B5006AC6}" name="Column43" dataDxfId="124"/>
    <tableColumn id="4" xr3:uid="{8399B5D3-D831-4892-BD1C-EDE67A9934E1}" name="Column4" dataDxfId="123"/>
    <tableColumn id="44" xr3:uid="{10E1F212-CF5F-44FB-808C-0FAF156F7B41}" name="Column44" dataDxfId="122"/>
    <tableColumn id="45" xr3:uid="{719BC795-22BC-446A-83C6-6A4B19E5FA8B}" name="Column45" dataDxfId="121"/>
    <tableColumn id="46" xr3:uid="{3A4C2389-F206-4D10-BDC1-0AE92911614B}" name="Column46" dataDxfId="120"/>
    <tableColumn id="47" xr3:uid="{227E1A95-AE2E-4F83-B60F-D2629074BB46}" name="Column47" dataDxfId="119"/>
    <tableColumn id="48" xr3:uid="{A2B38F93-DAEC-49AA-B93A-BC5819DF942E}" name="Column48" dataDxfId="118"/>
    <tableColumn id="12" xr3:uid="{3D1F9F55-1866-4E13-8CEF-BFEB4F03EE6B}" name="Column12" dataDxfId="117"/>
    <tableColumn id="49" xr3:uid="{23B563DF-07E2-4EB7-8BD0-DA60E255998B}" name="Column49" dataDxfId="116"/>
    <tableColumn id="50" xr3:uid="{5BC1A0E9-3484-405D-B96F-C62BB3C5997D}" name="Column50" dataDxfId="115"/>
    <tableColumn id="51" xr3:uid="{CABE4FA0-97E7-4952-A0FC-D3CD47BBD7CE}" name="Column51" dataDxfId="114"/>
    <tableColumn id="52" xr3:uid="{88B030E9-CA3B-48CD-8CEE-5E4385EBA5D2}" name="Column52" dataDxfId="113"/>
    <tableColumn id="53" xr3:uid="{FFD9F315-CD1B-4AF2-B5DE-BCC12CEF5045}" name="Column53" dataDxfId="112"/>
    <tableColumn id="54" xr3:uid="{35885E04-8C4A-4661-93A2-A8FDD15BC9B8}" name="Column54" dataDxfId="111"/>
    <tableColumn id="55" xr3:uid="{4DF36D9D-02C7-4AB7-A512-6AA824F8119F}" name="Column55" dataDxfId="110"/>
    <tableColumn id="56" xr3:uid="{E52DB2E3-C79C-4816-8D57-F069CAB68C9B}" name="Column56" dataDxfId="109"/>
    <tableColumn id="57" xr3:uid="{E229B411-BF01-4E8E-8828-E81EB0D90E76}" name="Column57" dataDxfId="108"/>
    <tableColumn id="58" xr3:uid="{6F4C4375-D2EC-46B9-AFD7-EB2166CA65E3}" name="Column58" dataDxfId="107"/>
    <tableColumn id="59" xr3:uid="{60F797A3-6328-43CD-9930-87A03EAC44E2}" name="Column59" dataDxfId="106"/>
    <tableColumn id="60" xr3:uid="{C9574946-942C-479C-B59C-A5DECC8C1570}" name="Column60" dataDxfId="105"/>
    <tableColumn id="61" xr3:uid="{79F699B4-1B8F-4B28-B16E-A507897E4FB7}" name="Column61" dataDxfId="104"/>
    <tableColumn id="62" xr3:uid="{4D72C61F-AAB6-4A37-A2A9-E38873C49DFE}" name="Column62" dataDxfId="103"/>
    <tableColumn id="63" xr3:uid="{E9DBD874-D0CA-4597-B3A3-13242486ED7C}" name="Column63" dataDxfId="102"/>
    <tableColumn id="64" xr3:uid="{C56E6D58-2F21-48BC-AA7B-DB634A0EEC98}" name="Column64" dataDxfId="101"/>
    <tableColumn id="65" xr3:uid="{9934DCC9-1C30-44E0-9B29-179C070F7603}" name="Column65" dataDxfId="100"/>
    <tableColumn id="66" xr3:uid="{35FA742E-F393-40FB-94DC-1FD1AEBB2CDC}" name="Column66" dataDxfId="99"/>
    <tableColumn id="67" xr3:uid="{03421D19-0284-4BB5-B61D-3B692C41041F}" name="Column67" dataDxfId="98"/>
    <tableColumn id="68" xr3:uid="{F350DB8C-8841-42DD-8282-0BEABF8994FF}" name="Column68" dataDxfId="97"/>
    <tableColumn id="69" xr3:uid="{7201E034-89DB-47E4-B718-48D491D866B9}" name="Column69" dataDxfId="96"/>
    <tableColumn id="70" xr3:uid="{CEE4D92A-C35B-4162-BB65-CC4F9A508449}" name="Column70" dataDxfId="95"/>
    <tableColumn id="10" xr3:uid="{0376CD6F-BE24-4729-963C-606547A68070}" name="Column10" dataDxfId="94"/>
    <tableColumn id="71" xr3:uid="{AC1965EC-2BEF-40BF-9C26-7AFA005DF310}" name="Column71" dataDxfId="93"/>
    <tableColumn id="72" xr3:uid="{7B8A0A54-B825-4679-BA2A-6DB7637063F7}" name="Column72" dataDxfId="92"/>
    <tableColumn id="73" xr3:uid="{AE5D37A4-AF14-45B6-AB4D-C71BC2C8F685}" name="Column73" dataDxfId="91"/>
    <tableColumn id="74" xr3:uid="{2616472B-801D-4AF2-B865-AA8C73875F2D}" name="Column74" dataDxfId="90"/>
    <tableColumn id="11" xr3:uid="{83FD1ED4-C801-45F5-AE32-2CF6ED8A0D2D}" name="Column11" dataDxfId="89"/>
    <tableColumn id="75" xr3:uid="{8109B787-0EE5-4A81-9AC9-6212035CB603}" name="Column75" dataDxfId="88"/>
    <tableColumn id="76" xr3:uid="{1D7423B4-3A44-48F2-AE6F-F97F57A69DF8}" name="Column76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185AC9-14A8-479D-AA96-600C59F6050B}" name="Táblázat2" displayName="Táblázat2" ref="A1:CD76" totalsRowShown="0" headerRowDxfId="86" dataDxfId="85" tableBorderDxfId="84">
  <autoFilter ref="A1:CD76" xr:uid="{D5185AC9-14A8-479D-AA96-600C59F6050B}"/>
  <sortState xmlns:xlrd2="http://schemas.microsoft.com/office/spreadsheetml/2017/richdata2" ref="A2:CD76">
    <sortCondition ref="A1:A76"/>
  </sortState>
  <tableColumns count="82">
    <tableColumn id="1" xr3:uid="{2B8E700C-2CF1-4B7A-8F12-9E48D61E31A0}" name="Oszlop1"/>
    <tableColumn id="2" xr3:uid="{074547F6-1B62-40AA-91A2-96A87A5F0ABC}" name="Jegyzőkönyv száma" dataDxfId="83"/>
    <tableColumn id="3" xr3:uid="{7A2F0527-F2EB-46AE-87C1-C5F784DD7141}" name="Vizsgálat ideje (kezdete)" dataDxfId="82"/>
    <tableColumn id="4" xr3:uid="{5CFDAF7D-DB35-4A82-A616-2CF29CEB8C89}" name="Vízgyűjtő" dataDxfId="5"/>
    <tableColumn id="5" xr3:uid="{9644B579-A709-462E-8117-3DB8B704095B}" name="Egyéb" dataDxfId="3"/>
    <tableColumn id="8" xr3:uid="{7E01F2EB-3363-4747-9EA0-DD4959D2E648}" name="PPCPs" dataDxfId="4"/>
    <tableColumn id="9" xr3:uid="{1DE215FA-D92A-4F0F-8E8B-D59D8F2355A0}" name="Atorvasztatin 1" dataDxfId="81"/>
    <tableColumn id="10" xr3:uid="{17597FE1-5194-4737-A280-13F70D7BF54B}" name="4-Metoxi-fahéjsav-2-etilhexil-észter 1" dataDxfId="80"/>
    <tableColumn id="11" xr3:uid="{E7F203A3-B478-4D39-B256-B3EF7CF9CC39}" name="Azitromicin 1" dataDxfId="79"/>
    <tableColumn id="12" xr3:uid="{86CBB8AF-550A-48F6-BE0B-D90AD41ACC51}" name="Betaxolol 1" dataDxfId="78"/>
    <tableColumn id="13" xr3:uid="{331DD145-D767-4D9D-92F0-AFFBFE233B9E}" name="Bikalutamid 1" dataDxfId="77"/>
    <tableColumn id="15" xr3:uid="{9305DE04-227F-4564-9278-A221A4AC12D5}" name="Cimetidin 1" dataDxfId="76"/>
    <tableColumn id="16" xr3:uid="{B253A53F-B900-4888-89D4-BA48EAB69A49}" name="Biszoprolol 1" dataDxfId="75"/>
    <tableColumn id="17" xr3:uid="{95126A91-1396-47CD-97FF-94306F87EA04}" name="DEET 1" dataDxfId="74"/>
    <tableColumn id="18" xr3:uid="{70140C3C-6EBA-4DDD-850E-1A39493C1483}" name="Dezloratadin 1" dataDxfId="73"/>
    <tableColumn id="19" xr3:uid="{1D8C3757-2FA9-405E-9BA3-1D3291DB960C}" name="Dihidrokodein 1" dataDxfId="72"/>
    <tableColumn id="20" xr3:uid="{7707C45B-58A0-406E-B26D-A60BDFFA2A41}" name="Diklofenák 1" dataDxfId="71"/>
    <tableColumn id="21" xr3:uid="{158932E7-2265-4615-B236-36895B8E8B2F}" name="Eritromicin 1, 2" dataDxfId="70"/>
    <tableColumn id="22" xr3:uid="{5A28891C-CDF6-49F3-986C-E3FEBFFCF625}" name="Famotidin 1" dataDxfId="69"/>
    <tableColumn id="23" xr3:uid="{9D192A55-296D-46DD-91A4-BEC404C5B7E8}" name="Fenobarbitál 1" dataDxfId="68"/>
    <tableColumn id="24" xr3:uid="{DC66B9AA-ABC7-496A-87A1-381FED38C59C}" name="Furoszemid 1, 2" dataDxfId="67"/>
    <tableColumn id="25" xr3:uid="{08B35E42-8573-402F-9C18-65F8424D7B01}" name="Hidroklórtiazid 1, 2" dataDxfId="66"/>
    <tableColumn id="26" xr3:uid="{415DBA9F-ABF7-4A75-A6D4-0F201100F046}" name="Ibuprofén 1" dataDxfId="65"/>
    <tableColumn id="27" xr3:uid="{612E11C1-E749-4C73-9621-DC9EDC582D7C}" name="Indapamid 1" dataDxfId="64"/>
    <tableColumn id="28" xr3:uid="{DF25DAA6-E4CF-4173-BE05-25A53A719375}" name="Jopamidol 1, 2" dataDxfId="63"/>
    <tableColumn id="29" xr3:uid="{63F5F459-442E-4A80-B8E9-A48E49985A73}" name="Jopromid 1, 2" dataDxfId="62"/>
    <tableColumn id="30" xr3:uid="{278F5484-DC20-4EE8-8D99-2584C583B9E7}" name="Karbamazepin 1" dataDxfId="61"/>
    <tableColumn id="31" xr3:uid="{0AED794E-3276-4699-8E42-C9B653162C68}" name="Ketoprofén 1, 2" dataDxfId="60"/>
    <tableColumn id="32" xr3:uid="{CF06C94F-CB43-4620-992E-8B21A0503E31}" name="Klaritromicin 1" dataDxfId="59"/>
    <tableColumn id="33" xr3:uid="{03DDDCE2-A68F-4C2E-A4A0-BE3D931AAD25}" name="Klindamicin 1" dataDxfId="58"/>
    <tableColumn id="34" xr3:uid="{75063868-7ACB-4767-9399-3B42BB65BF16}" name="Kodein 1" dataDxfId="57"/>
    <tableColumn id="35" xr3:uid="{74E252C7-FAC1-44FB-B9A2-36E4D15F88DC}" name="Koffein 1, 2" dataDxfId="56"/>
    <tableColumn id="36" xr3:uid="{9E5E7594-749C-444C-91A7-5553CDE04435}" name="Kotinin 1" dataDxfId="55"/>
    <tableColumn id="37" xr3:uid="{D8D3D5D3-B1B1-483E-AF89-1E149F205901}" name="Linkomicin 1" dataDxfId="54"/>
    <tableColumn id="38" xr3:uid="{0C45356C-D068-4B70-BEF5-10E197B20F13}" name="Metoprolol 1" dataDxfId="53"/>
    <tableColumn id="39" xr3:uid="{8EFE860D-7621-4354-96D3-B466B1CDA552}" name="Mikofenolsav 1" dataDxfId="52"/>
    <tableColumn id="40" xr3:uid="{6B4D4F02-D718-41B1-8E28-F330BC1514B7}" name="Nalidixsav 1" dataDxfId="51"/>
    <tableColumn id="41" xr3:uid="{DF8153AE-B736-4932-B911-632E35E20C35}" name="Naproxén 1" dataDxfId="50"/>
    <tableColumn id="42" xr3:uid="{4CDBD3FE-EE6F-402F-B7E4-C5A262F91D4F}" name="Ofloxacin 1" dataDxfId="49"/>
    <tableColumn id="43" xr3:uid="{BBCA4173-D8AE-4449-9B3F-70118006112C}" name="Paracetamol 1" dataDxfId="48"/>
    <tableColumn id="44" xr3:uid="{D92FBE94-A755-40FF-AC29-9755D8DF9745}" name="Propranolol 1" dataDxfId="47"/>
    <tableColumn id="45" xr3:uid="{B066868B-6E20-4550-8DBC-DFD21F3A6D08}" name="Ramipril 1" dataDxfId="46"/>
    <tableColumn id="46" xr3:uid="{F17DDBFB-5CDB-4D2A-9E5A-E4EBBB93DEDC}" name="Ranitidin 1" dataDxfId="45"/>
    <tableColumn id="47" xr3:uid="{20B701A8-A1DB-4301-9AFB-F705B825B122}" name="Szotalol 1" dataDxfId="44"/>
    <tableColumn id="48" xr3:uid="{5877B3ED-7B59-49A3-A14B-54B77F8A4EB4}" name="Szulfadiazin 1" dataDxfId="43"/>
    <tableColumn id="49" xr3:uid="{E11E5189-EA5A-474A-AEBE-9B94B1EC3809}" name="Szulfadimidin 1" dataDxfId="42"/>
    <tableColumn id="50" xr3:uid="{21522A0A-0927-43E3-A0AF-B3B47E7F0D7F}" name="Szulfametoxazol 1" dataDxfId="41"/>
    <tableColumn id="51" xr3:uid="{A21F4EF2-0E76-4455-ABED-A7530544103B}" name="Szulfapiridin 1" dataDxfId="40"/>
    <tableColumn id="52" xr3:uid="{53696141-0817-4E63-8259-A309D3539550}" name="Szulfaszalazin 1" dataDxfId="39"/>
    <tableColumn id="53" xr3:uid="{BB9B0EBB-35B7-49DB-88BF-FA03F6F28446}" name="Tiabendazol 1" dataDxfId="38"/>
    <tableColumn id="54" xr3:uid="{1CF4C640-45CA-47AF-9206-9E42B57387CA}" name="Triklozán 1" dataDxfId="37"/>
    <tableColumn id="55" xr3:uid="{A58B4F31-E0D5-4131-9820-9835A433C238}" name="Trimetoprim 1" dataDxfId="36"/>
    <tableColumn id="56" xr3:uid="{C9CE99FF-D247-4B1F-9590-9A66AC4B7789}" name="Peszticid" dataDxfId="35"/>
    <tableColumn id="57" xr3:uid="{B76B68E5-E35E-44AD-AA84-CA14AEFAA3C5}" name="Glifozát 1" dataDxfId="34"/>
    <tableColumn id="58" xr3:uid="{7E6AE53E-B1D7-4517-8C52-DC0C75CB423E}" name="AMPA 1" dataDxfId="33"/>
    <tableColumn id="59" xr3:uid="{AAAA2B45-9DC6-4F1B-B7B1-1AE9C6F60840}" name="2,4-D 1" dataDxfId="32"/>
    <tableColumn id="60" xr3:uid="{D957D80F-4A6D-4ADA-B210-FB5CE3DEE323}" name="Acetamiprid 1" dataDxfId="31"/>
    <tableColumn id="61" xr3:uid="{4D2BE61C-59CA-4EDF-8748-518BAE2CE1A6}" name="Atrazin 1" dataDxfId="30"/>
    <tableColumn id="62" xr3:uid="{3F9833B3-004B-441A-B16F-420256765C6C}" name="Azoxistrobin 1" dataDxfId="29"/>
    <tableColumn id="63" xr3:uid="{476DC14B-0FDA-49A3-84E6-A6CDF0A44C7A}" name="Bentazon 1" dataDxfId="28"/>
    <tableColumn id="14" xr3:uid="{3CBB380A-E923-47B9-AC0B-6FBAC17DA06B}" name="Biszfenol-A 1" dataDxfId="27"/>
    <tableColumn id="64" xr3:uid="{30C0B57D-17C6-49E2-A3D8-0F5EC53E96C7}" name="Boszkalid 1" dataDxfId="26"/>
    <tableColumn id="65" xr3:uid="{6F6A487D-EBE7-44A4-9C9E-D09BCCF5A4EA}" name="Dezetil-atrazin 1" dataDxfId="25"/>
    <tableColumn id="66" xr3:uid="{F186A99A-E9CC-44AF-80C6-66E3927202F5}" name="Dezizopropil-atrazin 1" dataDxfId="24"/>
    <tableColumn id="67" xr3:uid="{3A2E9DC3-D4A6-4007-A37E-E3CE586C5C5B}" name="Diflubenzuron 1" dataDxfId="23"/>
    <tableColumn id="68" xr3:uid="{E8D017D1-7862-43A5-98A1-75BFB5A35D77}" name="Diuron 1" dataDxfId="22"/>
    <tableColumn id="69" xr3:uid="{F1E00E7A-7E8B-467C-A52C-C8980BBB342A}" name="Dimoxistrobin 1" dataDxfId="21"/>
    <tableColumn id="70" xr3:uid="{6371C1F9-A8BE-4B8E-86A5-8C386E4DBC72}" name="Fipronil 1" dataDxfId="20"/>
    <tableColumn id="71" xr3:uid="{AA8E995D-62B6-4F10-AAB7-3A555E467BC2}" name="Imazalil 1" dataDxfId="19"/>
    <tableColumn id="72" xr3:uid="{014FC83A-8EE5-4102-8ECE-341BE1C16C6C}" name="Imidakloprid 1" dataDxfId="18"/>
    <tableColumn id="73" xr3:uid="{29D68F85-FE79-43F5-9D93-67B28BDA481F}" name="Iprovalikarb 1" dataDxfId="17"/>
    <tableColumn id="74" xr3:uid="{F952FD5E-23F4-47D9-8824-9417F4FE6CEC}" name="MCPA 1" dataDxfId="16"/>
    <tableColumn id="75" xr3:uid="{2E3E7B8C-D28C-4886-851D-599032FA035D}" name="Mekoprop 1" dataDxfId="15"/>
    <tableColumn id="76" xr3:uid="{94814945-FD52-495F-8896-1AE6422F9867}" name="Metolaklór 1" dataDxfId="14"/>
    <tableColumn id="77" xr3:uid="{6060D9E3-0661-463C-8B7C-C6A8B3610D80}" name="Napropamid 1" dataDxfId="13"/>
    <tableColumn id="78" xr3:uid="{AB50F29F-4795-4C55-AAFC-36FED6B64528}" name="Nikoszulfuron 1" dataDxfId="12"/>
    <tableColumn id="79" xr3:uid="{35EC9EC4-AE0F-44AD-8021-48791E5486C8}" name="Penkonazol 1" dataDxfId="11"/>
    <tableColumn id="80" xr3:uid="{3F63EECC-B97D-4AC0-9C67-8A9BB52C1538}" name="Pimetrozin 1" dataDxfId="10"/>
    <tableColumn id="81" xr3:uid="{850DEB81-B927-4982-8978-4A64FD848E87}" name="Propikonazol 1" dataDxfId="9"/>
    <tableColumn id="82" xr3:uid="{8631E0FB-20C3-4E46-9396-CB9527F9714A}" name="Tebukonazol 1" dataDxfId="8"/>
    <tableColumn id="83" xr3:uid="{F6940700-DFF8-4BF7-844A-42DD559A4C9D}" name="Terbutilazin 1" dataDxfId="7"/>
    <tableColumn id="84" xr3:uid="{72737AC4-1562-478E-B7C1-93A634760E18}" name="Terbutrin 1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5BB85B7-675B-409D-B784-7F454D650DA1}">
  <we:reference id="wa200005669" version="2.0.0.0" store="hu-HU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12047BD-C526-4C85-9D08-3B6899E3B156}">
  <we:reference id="wa200002503" version="1.0.0.0" store="hu-HU" storeType="OMEX"/>
  <we:alternateReferences>
    <we:reference id="wa200002503" version="1.0.0.0" store="wa20000250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00ED-F4D0-4A7C-A492-B73DCE6FCB27}">
  <dimension ref="A1:CC89"/>
  <sheetViews>
    <sheetView zoomScale="60" zoomScaleNormal="5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A83" sqref="A83:XFD83"/>
    </sheetView>
  </sheetViews>
  <sheetFormatPr defaultRowHeight="14.4"/>
  <cols>
    <col min="1" max="1" width="51" bestFit="1" customWidth="1"/>
    <col min="2" max="2" width="10.6640625" customWidth="1"/>
    <col min="3" max="3" width="16.44140625" bestFit="1" customWidth="1"/>
    <col min="4" max="7" width="12.44140625" customWidth="1"/>
    <col min="8" max="9" width="17.109375" bestFit="1" customWidth="1"/>
    <col min="10" max="12" width="13.6640625" customWidth="1"/>
    <col min="13" max="13" width="12.33203125" customWidth="1"/>
    <col min="14" max="26" width="13.6640625" customWidth="1"/>
    <col min="27" max="32" width="12.33203125" customWidth="1"/>
    <col min="33" max="36" width="13.6640625" customWidth="1"/>
    <col min="37" max="38" width="12.33203125" customWidth="1"/>
    <col min="39" max="39" width="12.44140625" customWidth="1"/>
    <col min="40" max="43" width="12.33203125" customWidth="1"/>
    <col min="45" max="46" width="12.33203125" customWidth="1"/>
    <col min="47" max="47" width="17.5546875" bestFit="1" customWidth="1"/>
    <col min="48" max="52" width="12.33203125" customWidth="1"/>
    <col min="53" max="57" width="13.6640625" customWidth="1"/>
    <col min="58" max="58" width="12.33203125" customWidth="1"/>
    <col min="59" max="70" width="13.6640625" customWidth="1"/>
    <col min="71" max="71" width="12.44140625" customWidth="1"/>
    <col min="72" max="76" width="13.6640625" customWidth="1"/>
    <col min="77" max="77" width="12.44140625" customWidth="1"/>
    <col min="78" max="79" width="13.6640625" customWidth="1"/>
    <col min="80" max="81" width="12.33203125" customWidth="1"/>
    <col min="82" max="82" width="8.88671875" customWidth="1"/>
    <col min="83" max="83" width="12.5546875" bestFit="1" customWidth="1"/>
    <col min="84" max="84" width="12.6640625" bestFit="1" customWidth="1"/>
  </cols>
  <sheetData>
    <row r="1" spans="1:81">
      <c r="A1" s="13" t="s">
        <v>97</v>
      </c>
      <c r="B1" s="8" t="s">
        <v>98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5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5" t="s">
        <v>123</v>
      </c>
      <c r="W1" s="5" t="s">
        <v>124</v>
      </c>
      <c r="X1" s="5" t="s">
        <v>125</v>
      </c>
      <c r="Y1" s="5" t="s">
        <v>126</v>
      </c>
      <c r="Z1" s="5" t="s">
        <v>127</v>
      </c>
      <c r="AA1" s="5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5" t="s">
        <v>133</v>
      </c>
      <c r="AG1" s="5" t="s">
        <v>134</v>
      </c>
      <c r="AH1" s="2" t="s">
        <v>99</v>
      </c>
      <c r="AI1" s="5" t="s">
        <v>135</v>
      </c>
      <c r="AJ1" s="3" t="s">
        <v>136</v>
      </c>
      <c r="AK1" s="3" t="s">
        <v>137</v>
      </c>
      <c r="AL1" s="3" t="s">
        <v>138</v>
      </c>
      <c r="AM1" s="3" t="s">
        <v>139</v>
      </c>
      <c r="AN1" s="2" t="s">
        <v>100</v>
      </c>
      <c r="AO1" s="3" t="s">
        <v>140</v>
      </c>
      <c r="AP1" s="3" t="s">
        <v>141</v>
      </c>
      <c r="AQ1" s="3" t="s">
        <v>142</v>
      </c>
      <c r="AR1" s="3" t="s">
        <v>143</v>
      </c>
      <c r="AS1" s="5" t="s">
        <v>144</v>
      </c>
      <c r="AT1" s="2" t="s">
        <v>108</v>
      </c>
      <c r="AU1" s="5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3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106</v>
      </c>
      <c r="BR1" s="2" t="s">
        <v>167</v>
      </c>
      <c r="BS1" s="2" t="s">
        <v>168</v>
      </c>
      <c r="BT1" s="2" t="s">
        <v>169</v>
      </c>
      <c r="BU1" s="2" t="s">
        <v>170</v>
      </c>
      <c r="BV1" s="2" t="s">
        <v>107</v>
      </c>
      <c r="BW1" s="5" t="s">
        <v>171</v>
      </c>
      <c r="BX1" s="5" t="s">
        <v>187</v>
      </c>
    </row>
    <row r="2" spans="1:81">
      <c r="A2" s="13"/>
      <c r="B2" s="8"/>
      <c r="C2" s="2" t="s">
        <v>225</v>
      </c>
      <c r="D2" s="2" t="s">
        <v>225</v>
      </c>
      <c r="E2" s="2" t="s">
        <v>225</v>
      </c>
      <c r="F2" s="2" t="s">
        <v>226</v>
      </c>
      <c r="G2" s="2" t="s">
        <v>226</v>
      </c>
      <c r="H2" s="5" t="s">
        <v>77</v>
      </c>
      <c r="I2" s="2" t="s">
        <v>0</v>
      </c>
      <c r="J2" s="2" t="s">
        <v>0</v>
      </c>
      <c r="K2" s="2" t="s">
        <v>0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5" t="s">
        <v>74</v>
      </c>
      <c r="W2" s="5" t="s">
        <v>74</v>
      </c>
      <c r="X2" s="5" t="s">
        <v>74</v>
      </c>
      <c r="Y2" s="5" t="s">
        <v>75</v>
      </c>
      <c r="Z2" s="5" t="s">
        <v>75</v>
      </c>
      <c r="AA2" s="5" t="s">
        <v>75</v>
      </c>
      <c r="AB2" s="2" t="s">
        <v>60</v>
      </c>
      <c r="AC2" s="2" t="s">
        <v>60</v>
      </c>
      <c r="AD2" s="2" t="s">
        <v>60</v>
      </c>
      <c r="AE2" s="2" t="s">
        <v>60</v>
      </c>
      <c r="AF2" s="5" t="s">
        <v>78</v>
      </c>
      <c r="AG2" s="5" t="s">
        <v>73</v>
      </c>
      <c r="AH2" s="2" t="s">
        <v>72</v>
      </c>
      <c r="AI2" s="5" t="s">
        <v>72</v>
      </c>
      <c r="AJ2" s="3" t="s">
        <v>65</v>
      </c>
      <c r="AK2" s="3" t="s">
        <v>65</v>
      </c>
      <c r="AL2" s="3" t="s">
        <v>65</v>
      </c>
      <c r="AM2" s="3" t="s">
        <v>65</v>
      </c>
      <c r="AN2" s="2" t="s">
        <v>66</v>
      </c>
      <c r="AO2" s="3" t="s">
        <v>66</v>
      </c>
      <c r="AP2" s="3" t="s">
        <v>66</v>
      </c>
      <c r="AQ2" s="3" t="s">
        <v>66</v>
      </c>
      <c r="AR2" s="3" t="s">
        <v>66</v>
      </c>
      <c r="AS2" s="5" t="s">
        <v>79</v>
      </c>
      <c r="AT2" s="2" t="s">
        <v>83</v>
      </c>
      <c r="AU2" s="5" t="s">
        <v>83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3" t="s">
        <v>67</v>
      </c>
      <c r="BB2" s="2" t="s">
        <v>4</v>
      </c>
      <c r="BC2" s="2" t="s">
        <v>4</v>
      </c>
      <c r="BD2" s="2" t="s">
        <v>4</v>
      </c>
      <c r="BE2" s="2" t="s">
        <v>4</v>
      </c>
      <c r="BF2" s="2" t="s">
        <v>4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61</v>
      </c>
      <c r="BR2" s="2" t="s">
        <v>61</v>
      </c>
      <c r="BS2" s="2" t="s">
        <v>61</v>
      </c>
      <c r="BT2" s="2" t="s">
        <v>61</v>
      </c>
      <c r="BU2" s="2" t="s">
        <v>61</v>
      </c>
      <c r="BV2" s="2" t="s">
        <v>80</v>
      </c>
      <c r="BW2" s="5" t="s">
        <v>80</v>
      </c>
      <c r="BX2" s="5" t="s">
        <v>80</v>
      </c>
    </row>
    <row r="3" spans="1:81">
      <c r="A3" s="58" t="s">
        <v>96</v>
      </c>
      <c r="B3" s="14"/>
      <c r="C3" s="15" t="s">
        <v>71</v>
      </c>
      <c r="D3" s="15" t="s">
        <v>222</v>
      </c>
      <c r="E3" s="15" t="s">
        <v>223</v>
      </c>
      <c r="F3" s="16" t="s">
        <v>71</v>
      </c>
      <c r="G3" s="15" t="s">
        <v>222</v>
      </c>
      <c r="H3" s="15" t="s">
        <v>216</v>
      </c>
      <c r="I3" s="15" t="s">
        <v>71</v>
      </c>
      <c r="J3" s="15" t="s">
        <v>70</v>
      </c>
      <c r="K3" s="15" t="s">
        <v>216</v>
      </c>
      <c r="L3" s="17" t="s">
        <v>71</v>
      </c>
      <c r="M3" s="15" t="s">
        <v>70</v>
      </c>
      <c r="N3" s="15" t="s">
        <v>217</v>
      </c>
      <c r="O3" s="15" t="s">
        <v>218</v>
      </c>
      <c r="P3" s="15" t="s">
        <v>219</v>
      </c>
      <c r="Q3" s="16" t="s">
        <v>71</v>
      </c>
      <c r="R3" s="15" t="s">
        <v>70</v>
      </c>
      <c r="S3" s="15" t="s">
        <v>217</v>
      </c>
      <c r="T3" s="15" t="s">
        <v>218</v>
      </c>
      <c r="U3" s="15" t="s">
        <v>219</v>
      </c>
      <c r="V3" s="15" t="s">
        <v>217</v>
      </c>
      <c r="W3" s="15" t="s">
        <v>218</v>
      </c>
      <c r="X3" s="15" t="s">
        <v>219</v>
      </c>
      <c r="Y3" s="15" t="s">
        <v>217</v>
      </c>
      <c r="Z3" s="15" t="s">
        <v>218</v>
      </c>
      <c r="AA3" s="15" t="s">
        <v>219</v>
      </c>
      <c r="AB3" s="15" t="s">
        <v>70</v>
      </c>
      <c r="AC3" s="15" t="s">
        <v>217</v>
      </c>
      <c r="AD3" s="15" t="s">
        <v>218</v>
      </c>
      <c r="AE3" s="15" t="s">
        <v>219</v>
      </c>
      <c r="AF3" s="15" t="s">
        <v>216</v>
      </c>
      <c r="AG3" s="15" t="s">
        <v>217</v>
      </c>
      <c r="AH3" s="15" t="s">
        <v>71</v>
      </c>
      <c r="AI3" s="15" t="s">
        <v>217</v>
      </c>
      <c r="AJ3" s="15" t="s">
        <v>221</v>
      </c>
      <c r="AK3" s="15" t="s">
        <v>222</v>
      </c>
      <c r="AL3" s="15" t="s">
        <v>223</v>
      </c>
      <c r="AM3" s="15" t="s">
        <v>220</v>
      </c>
      <c r="AN3" s="16" t="s">
        <v>71</v>
      </c>
      <c r="AO3" s="15" t="s">
        <v>221</v>
      </c>
      <c r="AP3" s="15" t="s">
        <v>222</v>
      </c>
      <c r="AQ3" s="15" t="s">
        <v>223</v>
      </c>
      <c r="AR3" s="15" t="s">
        <v>220</v>
      </c>
      <c r="AS3" s="15" t="s">
        <v>216</v>
      </c>
      <c r="AT3" s="17" t="s">
        <v>71</v>
      </c>
      <c r="AU3" s="15" t="s">
        <v>222</v>
      </c>
      <c r="AV3" s="15" t="s">
        <v>71</v>
      </c>
      <c r="AW3" s="15" t="s">
        <v>70</v>
      </c>
      <c r="AX3" s="15" t="s">
        <v>216</v>
      </c>
      <c r="AY3" s="15" t="s">
        <v>218</v>
      </c>
      <c r="AZ3" s="15" t="s">
        <v>220</v>
      </c>
      <c r="BA3" s="15" t="s">
        <v>221</v>
      </c>
      <c r="BB3" s="17" t="s">
        <v>71</v>
      </c>
      <c r="BC3" s="15" t="s">
        <v>221</v>
      </c>
      <c r="BD3" s="15" t="s">
        <v>222</v>
      </c>
      <c r="BE3" s="15" t="s">
        <v>223</v>
      </c>
      <c r="BF3" s="15" t="s">
        <v>220</v>
      </c>
      <c r="BG3" s="16" t="s">
        <v>71</v>
      </c>
      <c r="BH3" s="15" t="s">
        <v>70</v>
      </c>
      <c r="BI3" s="15" t="s">
        <v>217</v>
      </c>
      <c r="BJ3" s="15" t="s">
        <v>218</v>
      </c>
      <c r="BK3" s="15" t="s">
        <v>219</v>
      </c>
      <c r="BL3" s="15" t="s">
        <v>71</v>
      </c>
      <c r="BM3" s="15" t="s">
        <v>70</v>
      </c>
      <c r="BN3" s="15" t="s">
        <v>217</v>
      </c>
      <c r="BO3" s="15" t="s">
        <v>218</v>
      </c>
      <c r="BP3" s="15" t="s">
        <v>219</v>
      </c>
      <c r="BQ3" s="15" t="s">
        <v>71</v>
      </c>
      <c r="BR3" s="15" t="s">
        <v>70</v>
      </c>
      <c r="BS3" s="15" t="s">
        <v>217</v>
      </c>
      <c r="BT3" s="15" t="s">
        <v>218</v>
      </c>
      <c r="BU3" s="15" t="s">
        <v>219</v>
      </c>
      <c r="BV3" s="17" t="s">
        <v>71</v>
      </c>
      <c r="BW3" s="15" t="s">
        <v>216</v>
      </c>
      <c r="BX3" s="15" t="s">
        <v>220</v>
      </c>
    </row>
    <row r="4" spans="1:81">
      <c r="A4" s="59" t="s">
        <v>189</v>
      </c>
      <c r="B4" s="18"/>
      <c r="C4" s="17">
        <v>44376</v>
      </c>
      <c r="D4" s="17">
        <v>44746</v>
      </c>
      <c r="E4" s="17">
        <v>44764</v>
      </c>
      <c r="F4" s="17">
        <v>44376</v>
      </c>
      <c r="G4" s="17">
        <v>44746</v>
      </c>
      <c r="H4" s="17">
        <v>44746</v>
      </c>
      <c r="I4" s="17">
        <v>44376</v>
      </c>
      <c r="J4" s="17">
        <v>44447</v>
      </c>
      <c r="K4" s="17">
        <v>44746</v>
      </c>
      <c r="L4" s="17">
        <v>44376</v>
      </c>
      <c r="M4" s="17">
        <v>44447</v>
      </c>
      <c r="N4" s="17">
        <v>44746</v>
      </c>
      <c r="O4" s="17">
        <v>44769</v>
      </c>
      <c r="P4" s="17">
        <v>44803</v>
      </c>
      <c r="Q4" s="17">
        <v>44376</v>
      </c>
      <c r="R4" s="17">
        <v>44447</v>
      </c>
      <c r="S4" s="17">
        <v>44746</v>
      </c>
      <c r="T4" s="17">
        <v>44769</v>
      </c>
      <c r="U4" s="17">
        <v>44803</v>
      </c>
      <c r="V4" s="17">
        <v>44746</v>
      </c>
      <c r="W4" s="17">
        <v>44769</v>
      </c>
      <c r="X4" s="17">
        <v>44803</v>
      </c>
      <c r="Y4" s="17">
        <v>44746</v>
      </c>
      <c r="Z4" s="17">
        <v>44769</v>
      </c>
      <c r="AA4" s="17">
        <v>44803</v>
      </c>
      <c r="AB4" s="17">
        <v>44447</v>
      </c>
      <c r="AC4" s="17">
        <v>44746</v>
      </c>
      <c r="AD4" s="17">
        <v>44769</v>
      </c>
      <c r="AE4" s="17">
        <v>44803</v>
      </c>
      <c r="AF4" s="17">
        <v>44746</v>
      </c>
      <c r="AG4" s="17">
        <v>44746</v>
      </c>
      <c r="AH4" s="17">
        <v>44376</v>
      </c>
      <c r="AI4" s="17">
        <v>44746</v>
      </c>
      <c r="AJ4" s="17">
        <v>44447</v>
      </c>
      <c r="AK4" s="17">
        <v>44746</v>
      </c>
      <c r="AL4" s="17">
        <v>44764</v>
      </c>
      <c r="AM4" s="17">
        <v>44803</v>
      </c>
      <c r="AN4" s="17">
        <v>44376</v>
      </c>
      <c r="AO4" s="17">
        <v>44447</v>
      </c>
      <c r="AP4" s="17">
        <v>44746</v>
      </c>
      <c r="AQ4" s="17">
        <v>44764</v>
      </c>
      <c r="AR4" s="17">
        <v>44803</v>
      </c>
      <c r="AS4" s="17">
        <v>44746</v>
      </c>
      <c r="AT4" s="17">
        <v>44376</v>
      </c>
      <c r="AU4" s="17">
        <v>44746</v>
      </c>
      <c r="AV4" s="17">
        <v>44376</v>
      </c>
      <c r="AW4" s="17">
        <v>44447</v>
      </c>
      <c r="AX4" s="17">
        <v>44746</v>
      </c>
      <c r="AY4" s="17">
        <v>44769</v>
      </c>
      <c r="AZ4" s="17">
        <v>44803</v>
      </c>
      <c r="BA4" s="17">
        <v>44447</v>
      </c>
      <c r="BB4" s="17">
        <v>44376</v>
      </c>
      <c r="BC4" s="17">
        <v>44447</v>
      </c>
      <c r="BD4" s="17">
        <v>44746</v>
      </c>
      <c r="BE4" s="17">
        <v>44764</v>
      </c>
      <c r="BF4" s="17">
        <v>44803</v>
      </c>
      <c r="BG4" s="17">
        <v>44376</v>
      </c>
      <c r="BH4" s="17">
        <v>44447</v>
      </c>
      <c r="BI4" s="17">
        <v>44746</v>
      </c>
      <c r="BJ4" s="17">
        <v>44769</v>
      </c>
      <c r="BK4" s="17">
        <v>44803</v>
      </c>
      <c r="BL4" s="17">
        <v>44376</v>
      </c>
      <c r="BM4" s="17">
        <v>44447</v>
      </c>
      <c r="BN4" s="17">
        <v>44746</v>
      </c>
      <c r="BO4" s="17">
        <v>44769</v>
      </c>
      <c r="BP4" s="17">
        <v>44803</v>
      </c>
      <c r="BQ4" s="17">
        <v>44376</v>
      </c>
      <c r="BR4" s="17">
        <v>44447</v>
      </c>
      <c r="BS4" s="17">
        <v>44746</v>
      </c>
      <c r="BT4" s="17">
        <v>44769</v>
      </c>
      <c r="BU4" s="17">
        <v>44803</v>
      </c>
      <c r="BV4" s="17">
        <v>44376</v>
      </c>
      <c r="BW4" s="17">
        <v>44746</v>
      </c>
      <c r="BX4" s="17">
        <v>44803</v>
      </c>
    </row>
    <row r="5" spans="1:81">
      <c r="A5" s="58" t="s">
        <v>212</v>
      </c>
      <c r="B5" s="76"/>
      <c r="C5" s="70" t="s">
        <v>213</v>
      </c>
      <c r="D5" s="70" t="s">
        <v>213</v>
      </c>
      <c r="E5" s="70" t="s">
        <v>213</v>
      </c>
      <c r="F5" s="70" t="s">
        <v>213</v>
      </c>
      <c r="G5" s="70" t="s">
        <v>213</v>
      </c>
      <c r="H5" s="70" t="s">
        <v>214</v>
      </c>
      <c r="I5" s="70" t="s">
        <v>214</v>
      </c>
      <c r="J5" s="70" t="s">
        <v>214</v>
      </c>
      <c r="K5" s="70" t="s">
        <v>214</v>
      </c>
      <c r="L5" s="70" t="s">
        <v>214</v>
      </c>
      <c r="M5" s="70" t="s">
        <v>214</v>
      </c>
      <c r="N5" s="70" t="s">
        <v>214</v>
      </c>
      <c r="O5" s="70" t="s">
        <v>214</v>
      </c>
      <c r="P5" s="70" t="s">
        <v>214</v>
      </c>
      <c r="Q5" s="70" t="s">
        <v>214</v>
      </c>
      <c r="R5" s="70" t="s">
        <v>214</v>
      </c>
      <c r="S5" s="70" t="s">
        <v>214</v>
      </c>
      <c r="T5" s="70" t="s">
        <v>214</v>
      </c>
      <c r="U5" s="70" t="s">
        <v>214</v>
      </c>
      <c r="V5" s="70" t="s">
        <v>214</v>
      </c>
      <c r="W5" s="70" t="s">
        <v>214</v>
      </c>
      <c r="X5" s="70" t="s">
        <v>214</v>
      </c>
      <c r="Y5" s="70" t="s">
        <v>214</v>
      </c>
      <c r="Z5" s="70" t="s">
        <v>214</v>
      </c>
      <c r="AA5" s="70" t="s">
        <v>214</v>
      </c>
      <c r="AB5" s="70" t="s">
        <v>214</v>
      </c>
      <c r="AC5" s="70" t="s">
        <v>214</v>
      </c>
      <c r="AD5" s="70" t="s">
        <v>214</v>
      </c>
      <c r="AE5" s="70" t="s">
        <v>214</v>
      </c>
      <c r="AF5" s="70" t="s">
        <v>214</v>
      </c>
      <c r="AG5" s="70" t="s">
        <v>214</v>
      </c>
      <c r="AH5" s="70" t="s">
        <v>214</v>
      </c>
      <c r="AI5" s="70" t="s">
        <v>214</v>
      </c>
      <c r="AJ5" s="70" t="s">
        <v>213</v>
      </c>
      <c r="AK5" s="70" t="s">
        <v>213</v>
      </c>
      <c r="AL5" s="70" t="s">
        <v>213</v>
      </c>
      <c r="AM5" s="70" t="s">
        <v>213</v>
      </c>
      <c r="AN5" s="70" t="s">
        <v>213</v>
      </c>
      <c r="AO5" s="70" t="s">
        <v>213</v>
      </c>
      <c r="AP5" s="70" t="s">
        <v>213</v>
      </c>
      <c r="AQ5" s="70" t="s">
        <v>213</v>
      </c>
      <c r="AR5" s="70" t="s">
        <v>213</v>
      </c>
      <c r="AS5" s="70" t="s">
        <v>214</v>
      </c>
      <c r="AT5" s="70" t="s">
        <v>213</v>
      </c>
      <c r="AU5" s="70" t="s">
        <v>213</v>
      </c>
      <c r="AV5" s="70" t="s">
        <v>214</v>
      </c>
      <c r="AW5" s="70" t="s">
        <v>214</v>
      </c>
      <c r="AX5" s="70" t="s">
        <v>214</v>
      </c>
      <c r="AY5" s="70" t="s">
        <v>214</v>
      </c>
      <c r="AZ5" s="70" t="s">
        <v>214</v>
      </c>
      <c r="BA5" s="70" t="s">
        <v>213</v>
      </c>
      <c r="BB5" s="70" t="s">
        <v>213</v>
      </c>
      <c r="BC5" s="70" t="s">
        <v>213</v>
      </c>
      <c r="BD5" s="70" t="s">
        <v>213</v>
      </c>
      <c r="BE5" s="70" t="s">
        <v>213</v>
      </c>
      <c r="BF5" s="70" t="s">
        <v>213</v>
      </c>
      <c r="BG5" s="70" t="s">
        <v>214</v>
      </c>
      <c r="BH5" s="70" t="s">
        <v>214</v>
      </c>
      <c r="BI5" s="70" t="s">
        <v>214</v>
      </c>
      <c r="BJ5" s="70" t="s">
        <v>214</v>
      </c>
      <c r="BK5" s="70" t="s">
        <v>214</v>
      </c>
      <c r="BL5" s="70" t="s">
        <v>214</v>
      </c>
      <c r="BM5" s="70" t="s">
        <v>214</v>
      </c>
      <c r="BN5" s="70" t="s">
        <v>214</v>
      </c>
      <c r="BO5" s="70" t="s">
        <v>214</v>
      </c>
      <c r="BP5" s="70" t="s">
        <v>214</v>
      </c>
      <c r="BQ5" s="70" t="s">
        <v>214</v>
      </c>
      <c r="BR5" s="70" t="s">
        <v>214</v>
      </c>
      <c r="BS5" s="70" t="s">
        <v>214</v>
      </c>
      <c r="BT5" s="70" t="s">
        <v>214</v>
      </c>
      <c r="BU5" s="70" t="s">
        <v>214</v>
      </c>
      <c r="BV5" s="70" t="s">
        <v>213</v>
      </c>
      <c r="BW5" s="70" t="s">
        <v>213</v>
      </c>
      <c r="BX5" s="70" t="s">
        <v>213</v>
      </c>
      <c r="BY5" t="s">
        <v>229</v>
      </c>
      <c r="BZ5" t="s">
        <v>280</v>
      </c>
      <c r="CA5" t="s">
        <v>227</v>
      </c>
      <c r="CB5" t="s">
        <v>228</v>
      </c>
      <c r="CC5" t="s">
        <v>224</v>
      </c>
    </row>
    <row r="6" spans="1:81">
      <c r="A6" s="23" t="s">
        <v>211</v>
      </c>
      <c r="B6" s="10" t="s">
        <v>172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</row>
    <row r="7" spans="1:81">
      <c r="A7" s="19" t="s">
        <v>69</v>
      </c>
      <c r="B7" s="4" t="s">
        <v>196</v>
      </c>
      <c r="C7" s="1" t="s">
        <v>204</v>
      </c>
      <c r="D7" s="1" t="s">
        <v>215</v>
      </c>
      <c r="E7" s="1" t="s">
        <v>204</v>
      </c>
      <c r="F7" s="1" t="s">
        <v>204</v>
      </c>
      <c r="G7" s="1" t="s">
        <v>215</v>
      </c>
      <c r="H7" s="1" t="s">
        <v>204</v>
      </c>
      <c r="I7" s="1" t="s">
        <v>215</v>
      </c>
      <c r="J7" s="1">
        <v>0.01</v>
      </c>
      <c r="K7" s="1" t="s">
        <v>204</v>
      </c>
      <c r="L7" s="1" t="s">
        <v>215</v>
      </c>
      <c r="M7" s="1" t="s">
        <v>215</v>
      </c>
      <c r="N7" s="1" t="s">
        <v>215</v>
      </c>
      <c r="O7" s="1" t="s">
        <v>204</v>
      </c>
      <c r="P7" s="1" t="s">
        <v>215</v>
      </c>
      <c r="Q7" s="1" t="s">
        <v>215</v>
      </c>
      <c r="R7" s="1" t="s">
        <v>215</v>
      </c>
      <c r="S7" s="1" t="s">
        <v>215</v>
      </c>
      <c r="T7" s="1" t="s">
        <v>204</v>
      </c>
      <c r="U7" s="1" t="s">
        <v>215</v>
      </c>
      <c r="V7" s="1" t="s">
        <v>215</v>
      </c>
      <c r="W7" s="1" t="s">
        <v>204</v>
      </c>
      <c r="X7" s="1" t="s">
        <v>204</v>
      </c>
      <c r="Y7" s="1" t="s">
        <v>215</v>
      </c>
      <c r="Z7" s="1" t="s">
        <v>204</v>
      </c>
      <c r="AA7" s="1" t="s">
        <v>204</v>
      </c>
      <c r="AB7" s="1" t="s">
        <v>204</v>
      </c>
      <c r="AC7" s="1" t="s">
        <v>215</v>
      </c>
      <c r="AD7" s="1" t="s">
        <v>204</v>
      </c>
      <c r="AE7" s="1" t="s">
        <v>215</v>
      </c>
      <c r="AF7" s="1" t="s">
        <v>204</v>
      </c>
      <c r="AG7" s="1" t="s">
        <v>204</v>
      </c>
      <c r="AH7" s="1" t="s">
        <v>204</v>
      </c>
      <c r="AI7" s="1" t="s">
        <v>204</v>
      </c>
      <c r="AJ7" s="1">
        <v>0.03</v>
      </c>
      <c r="AK7" s="1" t="s">
        <v>215</v>
      </c>
      <c r="AL7" s="1" t="s">
        <v>204</v>
      </c>
      <c r="AM7" s="1" t="s">
        <v>204</v>
      </c>
      <c r="AN7" s="1" t="s">
        <v>204</v>
      </c>
      <c r="AO7" s="1">
        <v>0.03</v>
      </c>
      <c r="AP7" s="1" t="s">
        <v>215</v>
      </c>
      <c r="AQ7" s="1" t="s">
        <v>204</v>
      </c>
      <c r="AR7" s="1" t="s">
        <v>204</v>
      </c>
      <c r="AS7" s="1" t="s">
        <v>204</v>
      </c>
      <c r="AT7" s="1" t="s">
        <v>204</v>
      </c>
      <c r="AU7" s="1" t="s">
        <v>215</v>
      </c>
      <c r="AV7" s="1" t="s">
        <v>215</v>
      </c>
      <c r="AW7" s="1" t="s">
        <v>215</v>
      </c>
      <c r="AX7" s="1" t="s">
        <v>215</v>
      </c>
      <c r="AY7" s="1" t="s">
        <v>215</v>
      </c>
      <c r="AZ7" s="1" t="s">
        <v>204</v>
      </c>
      <c r="BA7" s="1" t="s">
        <v>204</v>
      </c>
      <c r="BB7" s="1" t="s">
        <v>215</v>
      </c>
      <c r="BC7" s="1" t="s">
        <v>204</v>
      </c>
      <c r="BD7" s="1" t="s">
        <v>215</v>
      </c>
      <c r="BE7" s="1" t="s">
        <v>215</v>
      </c>
      <c r="BF7" s="1" t="s">
        <v>204</v>
      </c>
      <c r="BG7" s="1" t="s">
        <v>215</v>
      </c>
      <c r="BH7" s="1" t="s">
        <v>204</v>
      </c>
      <c r="BI7" s="1" t="s">
        <v>215</v>
      </c>
      <c r="BJ7" s="1" t="s">
        <v>204</v>
      </c>
      <c r="BK7" s="1" t="s">
        <v>204</v>
      </c>
      <c r="BL7" s="1" t="s">
        <v>215</v>
      </c>
      <c r="BM7" s="1" t="s">
        <v>204</v>
      </c>
      <c r="BN7" s="1" t="s">
        <v>215</v>
      </c>
      <c r="BO7" s="1" t="s">
        <v>204</v>
      </c>
      <c r="BP7" s="1" t="s">
        <v>215</v>
      </c>
      <c r="BQ7" s="1" t="s">
        <v>204</v>
      </c>
      <c r="BR7" s="1" t="s">
        <v>215</v>
      </c>
      <c r="BS7" s="1" t="s">
        <v>215</v>
      </c>
      <c r="BT7" s="1" t="s">
        <v>204</v>
      </c>
      <c r="BU7" s="1" t="s">
        <v>215</v>
      </c>
      <c r="BV7" s="1" t="s">
        <v>204</v>
      </c>
      <c r="BW7" s="1" t="s">
        <v>215</v>
      </c>
      <c r="BX7" s="1" t="s">
        <v>204</v>
      </c>
      <c r="BY7" t="s">
        <v>265</v>
      </c>
      <c r="BZ7" s="64" cm="1">
        <f t="array" ref="BZ7">COUNTIF($C7:$BX7,"&gt;0")/SUM(IF(($C7:$BX7="–")+($C7:$BX7&gt;0), 1, 0))</f>
        <v>4.0540540540540543E-2</v>
      </c>
      <c r="CA7" s="54">
        <f t="shared" ref="CA7:CA52" si="0">AVERAGE($C7:$BX7)</f>
        <v>2.3333333333333334E-2</v>
      </c>
      <c r="CB7" s="54">
        <f t="shared" ref="CB7:CB52" si="1">MAX($C7:$BX7)</f>
        <v>0.03</v>
      </c>
      <c r="CC7" s="54">
        <f t="shared" ref="CC7:CC52" si="2">SUM($C7:$BX7)</f>
        <v>7.0000000000000007E-2</v>
      </c>
    </row>
    <row r="8" spans="1:81">
      <c r="A8" s="20" t="s">
        <v>86</v>
      </c>
      <c r="B8" s="9" t="s">
        <v>176</v>
      </c>
      <c r="C8" s="1" t="s">
        <v>204</v>
      </c>
      <c r="D8" s="1" t="s">
        <v>215</v>
      </c>
      <c r="E8" s="1" t="s">
        <v>204</v>
      </c>
      <c r="F8" s="1" t="s">
        <v>204</v>
      </c>
      <c r="G8" s="1" t="s">
        <v>215</v>
      </c>
      <c r="H8" s="1" t="s">
        <v>204</v>
      </c>
      <c r="I8" s="1" t="s">
        <v>215</v>
      </c>
      <c r="J8" s="1" t="s">
        <v>215</v>
      </c>
      <c r="K8" s="1" t="s">
        <v>204</v>
      </c>
      <c r="L8" s="1" t="s">
        <v>215</v>
      </c>
      <c r="M8" s="1" t="s">
        <v>215</v>
      </c>
      <c r="N8" s="1" t="s">
        <v>215</v>
      </c>
      <c r="O8" s="1" t="s">
        <v>204</v>
      </c>
      <c r="P8" s="1" t="s">
        <v>215</v>
      </c>
      <c r="Q8" s="1" t="s">
        <v>215</v>
      </c>
      <c r="R8" s="1" t="s">
        <v>215</v>
      </c>
      <c r="S8" s="1" t="s">
        <v>215</v>
      </c>
      <c r="T8" s="1" t="s">
        <v>204</v>
      </c>
      <c r="U8" s="1" t="s">
        <v>215</v>
      </c>
      <c r="V8" s="1" t="s">
        <v>215</v>
      </c>
      <c r="W8" s="1" t="s">
        <v>204</v>
      </c>
      <c r="X8" s="1" t="s">
        <v>204</v>
      </c>
      <c r="Y8" s="1" t="s">
        <v>215</v>
      </c>
      <c r="Z8" s="1" t="s">
        <v>204</v>
      </c>
      <c r="AA8" s="1" t="s">
        <v>204</v>
      </c>
      <c r="AB8" s="1" t="s">
        <v>204</v>
      </c>
      <c r="AC8" s="1" t="s">
        <v>215</v>
      </c>
      <c r="AD8" s="1" t="s">
        <v>204</v>
      </c>
      <c r="AE8" s="1" t="s">
        <v>215</v>
      </c>
      <c r="AF8" s="1" t="s">
        <v>204</v>
      </c>
      <c r="AG8" s="1" t="s">
        <v>204</v>
      </c>
      <c r="AH8" s="1" t="s">
        <v>204</v>
      </c>
      <c r="AI8" s="1" t="s">
        <v>204</v>
      </c>
      <c r="AJ8" s="1" t="s">
        <v>215</v>
      </c>
      <c r="AK8" s="1" t="s">
        <v>215</v>
      </c>
      <c r="AL8" s="1" t="s">
        <v>204</v>
      </c>
      <c r="AM8" s="1" t="s">
        <v>215</v>
      </c>
      <c r="AN8" s="1" t="s">
        <v>204</v>
      </c>
      <c r="AO8" s="1" t="s">
        <v>215</v>
      </c>
      <c r="AP8" s="1" t="s">
        <v>215</v>
      </c>
      <c r="AQ8" s="1" t="s">
        <v>204</v>
      </c>
      <c r="AR8" s="1" t="s">
        <v>215</v>
      </c>
      <c r="AS8" s="1" t="s">
        <v>204</v>
      </c>
      <c r="AT8" s="1" t="s">
        <v>204</v>
      </c>
      <c r="AU8" s="1" t="s">
        <v>215</v>
      </c>
      <c r="AV8" s="1" t="s">
        <v>215</v>
      </c>
      <c r="AW8" s="1" t="s">
        <v>215</v>
      </c>
      <c r="AX8" s="1" t="s">
        <v>215</v>
      </c>
      <c r="AY8" s="1" t="s">
        <v>215</v>
      </c>
      <c r="AZ8" s="1" t="s">
        <v>215</v>
      </c>
      <c r="BA8" s="1" t="s">
        <v>204</v>
      </c>
      <c r="BB8" s="1" t="s">
        <v>215</v>
      </c>
      <c r="BC8" s="1" t="s">
        <v>215</v>
      </c>
      <c r="BD8" s="1" t="s">
        <v>215</v>
      </c>
      <c r="BE8" s="1">
        <v>1.0999999999999999E-2</v>
      </c>
      <c r="BF8" s="1">
        <v>1.2E-2</v>
      </c>
      <c r="BG8" s="1" t="s">
        <v>215</v>
      </c>
      <c r="BH8" s="1" t="s">
        <v>204</v>
      </c>
      <c r="BI8" s="1" t="s">
        <v>215</v>
      </c>
      <c r="BJ8" s="1" t="s">
        <v>204</v>
      </c>
      <c r="BK8" s="1" t="s">
        <v>204</v>
      </c>
      <c r="BL8" s="1" t="s">
        <v>215</v>
      </c>
      <c r="BM8" s="1" t="s">
        <v>204</v>
      </c>
      <c r="BN8" s="1" t="s">
        <v>215</v>
      </c>
      <c r="BO8" s="1" t="s">
        <v>204</v>
      </c>
      <c r="BP8" s="1" t="s">
        <v>215</v>
      </c>
      <c r="BQ8" s="1" t="s">
        <v>204</v>
      </c>
      <c r="BR8" s="1" t="s">
        <v>215</v>
      </c>
      <c r="BS8" s="1" t="s">
        <v>215</v>
      </c>
      <c r="BT8" s="1" t="s">
        <v>204</v>
      </c>
      <c r="BU8" s="1" t="s">
        <v>215</v>
      </c>
      <c r="BV8" s="1" t="s">
        <v>204</v>
      </c>
      <c r="BW8" s="1" t="s">
        <v>215</v>
      </c>
      <c r="BX8" s="1" t="s">
        <v>215</v>
      </c>
      <c r="BY8" t="s">
        <v>254</v>
      </c>
      <c r="BZ8" s="64" cm="1">
        <f t="array" ref="BZ8">COUNTIF($C8:$BX8,"&gt;0")/SUM(IF(($C8:$BX8="–")+($C8:$BX8&gt;0), 1, 0))</f>
        <v>2.7027027027027029E-2</v>
      </c>
      <c r="CA8" s="54">
        <f t="shared" si="0"/>
        <v>1.15E-2</v>
      </c>
      <c r="CB8" s="54">
        <f t="shared" si="1"/>
        <v>1.2E-2</v>
      </c>
      <c r="CC8" s="54">
        <f t="shared" si="2"/>
        <v>2.3E-2</v>
      </c>
    </row>
    <row r="9" spans="1:81">
      <c r="A9" s="19" t="s">
        <v>17</v>
      </c>
      <c r="B9" s="4" t="s">
        <v>183</v>
      </c>
      <c r="C9" s="1" t="s">
        <v>204</v>
      </c>
      <c r="D9" s="1" t="s">
        <v>215</v>
      </c>
      <c r="E9" s="1" t="s">
        <v>204</v>
      </c>
      <c r="F9" s="1" t="s">
        <v>204</v>
      </c>
      <c r="G9" s="1" t="s">
        <v>215</v>
      </c>
      <c r="H9" s="1" t="s">
        <v>204</v>
      </c>
      <c r="I9" s="1" t="s">
        <v>215</v>
      </c>
      <c r="J9" s="1" t="s">
        <v>215</v>
      </c>
      <c r="K9" s="1" t="s">
        <v>204</v>
      </c>
      <c r="L9" s="1" t="s">
        <v>215</v>
      </c>
      <c r="M9" s="1" t="s">
        <v>215</v>
      </c>
      <c r="N9" s="1" t="s">
        <v>215</v>
      </c>
      <c r="O9" s="1" t="s">
        <v>204</v>
      </c>
      <c r="P9" s="1" t="s">
        <v>215</v>
      </c>
      <c r="Q9" s="1" t="s">
        <v>215</v>
      </c>
      <c r="R9" s="1" t="s">
        <v>215</v>
      </c>
      <c r="S9" s="1" t="s">
        <v>215</v>
      </c>
      <c r="T9" s="1" t="s">
        <v>204</v>
      </c>
      <c r="U9" s="1" t="s">
        <v>215</v>
      </c>
      <c r="V9" s="1" t="s">
        <v>215</v>
      </c>
      <c r="W9" s="1" t="s">
        <v>204</v>
      </c>
      <c r="X9" s="1" t="s">
        <v>204</v>
      </c>
      <c r="Y9" s="1" t="s">
        <v>215</v>
      </c>
      <c r="Z9" s="1" t="s">
        <v>204</v>
      </c>
      <c r="AA9" s="1" t="s">
        <v>204</v>
      </c>
      <c r="AB9" s="1" t="s">
        <v>204</v>
      </c>
      <c r="AC9" s="1" t="s">
        <v>215</v>
      </c>
      <c r="AD9" s="1" t="s">
        <v>204</v>
      </c>
      <c r="AE9" s="1" t="s">
        <v>215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215</v>
      </c>
      <c r="AK9" s="1" t="s">
        <v>215</v>
      </c>
      <c r="AL9" s="1" t="s">
        <v>204</v>
      </c>
      <c r="AM9" s="1" t="s">
        <v>215</v>
      </c>
      <c r="AN9" s="1" t="s">
        <v>204</v>
      </c>
      <c r="AO9" s="1" t="s">
        <v>215</v>
      </c>
      <c r="AP9" s="1" t="s">
        <v>215</v>
      </c>
      <c r="AQ9" s="1" t="s">
        <v>204</v>
      </c>
      <c r="AR9" s="1" t="s">
        <v>215</v>
      </c>
      <c r="AS9" s="1" t="s">
        <v>204</v>
      </c>
      <c r="AT9" s="1" t="s">
        <v>204</v>
      </c>
      <c r="AU9" s="1" t="s">
        <v>215</v>
      </c>
      <c r="AV9" s="1" t="s">
        <v>215</v>
      </c>
      <c r="AW9" s="1">
        <v>6.2E-2</v>
      </c>
      <c r="AX9" s="1">
        <v>0.01</v>
      </c>
      <c r="AY9" s="1" t="s">
        <v>215</v>
      </c>
      <c r="AZ9" s="1">
        <v>8.5999999999999993E-2</v>
      </c>
      <c r="BA9" s="1" t="s">
        <v>204</v>
      </c>
      <c r="BB9" s="1">
        <v>0.17</v>
      </c>
      <c r="BC9" s="1" t="s">
        <v>215</v>
      </c>
      <c r="BD9" s="1" t="s">
        <v>215</v>
      </c>
      <c r="BE9" s="1">
        <v>0.66</v>
      </c>
      <c r="BF9" s="1">
        <v>0.24</v>
      </c>
      <c r="BG9" s="1" t="s">
        <v>215</v>
      </c>
      <c r="BH9" s="1" t="s">
        <v>204</v>
      </c>
      <c r="BI9" s="1" t="s">
        <v>215</v>
      </c>
      <c r="BJ9" s="1" t="s">
        <v>204</v>
      </c>
      <c r="BK9" s="1" t="s">
        <v>204</v>
      </c>
      <c r="BL9" s="1" t="s">
        <v>215</v>
      </c>
      <c r="BM9" s="1" t="s">
        <v>204</v>
      </c>
      <c r="BN9" s="1" t="s">
        <v>215</v>
      </c>
      <c r="BO9" s="1" t="s">
        <v>204</v>
      </c>
      <c r="BP9" s="1" t="s">
        <v>215</v>
      </c>
      <c r="BQ9" s="1" t="s">
        <v>204</v>
      </c>
      <c r="BR9" s="1" t="s">
        <v>215</v>
      </c>
      <c r="BS9" s="1" t="s">
        <v>215</v>
      </c>
      <c r="BT9" s="1" t="s">
        <v>204</v>
      </c>
      <c r="BU9" s="1" t="s">
        <v>215</v>
      </c>
      <c r="BV9" s="1" t="s">
        <v>204</v>
      </c>
      <c r="BW9" s="1" t="s">
        <v>215</v>
      </c>
      <c r="BX9" s="1">
        <v>0.1</v>
      </c>
      <c r="BY9" t="s">
        <v>239</v>
      </c>
      <c r="BZ9" s="64" cm="1">
        <f t="array" ref="BZ9">COUNTIF($C9:$BX9,"&gt;0")/SUM(IF(($C9:$BX9="–")+($C9:$BX9&gt;0), 1, 0))</f>
        <v>9.45945945945946E-2</v>
      </c>
      <c r="CA9" s="54">
        <f t="shared" si="0"/>
        <v>0.18971428571428572</v>
      </c>
      <c r="CB9" s="54">
        <f t="shared" si="1"/>
        <v>0.66</v>
      </c>
      <c r="CC9" s="54">
        <f t="shared" si="2"/>
        <v>1.3280000000000001</v>
      </c>
    </row>
    <row r="10" spans="1:81">
      <c r="A10" s="22" t="s">
        <v>18</v>
      </c>
      <c r="B10" s="4" t="s">
        <v>274</v>
      </c>
      <c r="C10" s="1" t="s">
        <v>204</v>
      </c>
      <c r="D10" s="1" t="s">
        <v>215</v>
      </c>
      <c r="E10" s="1" t="s">
        <v>204</v>
      </c>
      <c r="F10" s="1" t="s">
        <v>204</v>
      </c>
      <c r="G10" s="1" t="s">
        <v>215</v>
      </c>
      <c r="H10" s="1" t="s">
        <v>204</v>
      </c>
      <c r="I10" s="1" t="s">
        <v>215</v>
      </c>
      <c r="J10" s="1" t="s">
        <v>215</v>
      </c>
      <c r="K10" s="1" t="s">
        <v>204</v>
      </c>
      <c r="L10" s="1" t="s">
        <v>215</v>
      </c>
      <c r="M10" s="1" t="s">
        <v>215</v>
      </c>
      <c r="N10" s="1" t="s">
        <v>215</v>
      </c>
      <c r="O10" s="1" t="s">
        <v>204</v>
      </c>
      <c r="P10" s="1" t="s">
        <v>215</v>
      </c>
      <c r="Q10" s="1" t="s">
        <v>215</v>
      </c>
      <c r="R10" s="1" t="s">
        <v>215</v>
      </c>
      <c r="S10" s="1" t="s">
        <v>215</v>
      </c>
      <c r="T10" s="1" t="s">
        <v>204</v>
      </c>
      <c r="U10" s="1" t="s">
        <v>215</v>
      </c>
      <c r="V10" s="1" t="s">
        <v>215</v>
      </c>
      <c r="W10" s="1" t="s">
        <v>204</v>
      </c>
      <c r="X10" s="1" t="s">
        <v>204</v>
      </c>
      <c r="Y10" s="1" t="s">
        <v>215</v>
      </c>
      <c r="Z10" s="1" t="s">
        <v>204</v>
      </c>
      <c r="AA10" s="1" t="s">
        <v>204</v>
      </c>
      <c r="AB10" s="1" t="s">
        <v>204</v>
      </c>
      <c r="AC10" s="1" t="s">
        <v>215</v>
      </c>
      <c r="AD10" s="1" t="s">
        <v>204</v>
      </c>
      <c r="AE10" s="1" t="s">
        <v>215</v>
      </c>
      <c r="AF10" s="1" t="s">
        <v>204</v>
      </c>
      <c r="AG10" s="1" t="s">
        <v>204</v>
      </c>
      <c r="AH10" s="1" t="s">
        <v>204</v>
      </c>
      <c r="AI10" s="1" t="s">
        <v>204</v>
      </c>
      <c r="AJ10" s="1" t="s">
        <v>215</v>
      </c>
      <c r="AK10" s="1" t="s">
        <v>215</v>
      </c>
      <c r="AL10" s="1" t="s">
        <v>204</v>
      </c>
      <c r="AM10" s="1" t="s">
        <v>215</v>
      </c>
      <c r="AN10" s="1" t="s">
        <v>204</v>
      </c>
      <c r="AO10" s="1" t="s">
        <v>215</v>
      </c>
      <c r="AP10" s="1" t="s">
        <v>215</v>
      </c>
      <c r="AQ10" s="1" t="s">
        <v>204</v>
      </c>
      <c r="AR10" s="1" t="s">
        <v>215</v>
      </c>
      <c r="AS10" s="1" t="s">
        <v>204</v>
      </c>
      <c r="AT10" s="1" t="s">
        <v>204</v>
      </c>
      <c r="AU10" s="1" t="s">
        <v>215</v>
      </c>
      <c r="AV10" s="1" t="s">
        <v>215</v>
      </c>
      <c r="AW10" s="1" t="s">
        <v>215</v>
      </c>
      <c r="AX10" s="1" t="s">
        <v>215</v>
      </c>
      <c r="AY10" s="1" t="s">
        <v>215</v>
      </c>
      <c r="AZ10" s="1" t="s">
        <v>215</v>
      </c>
      <c r="BA10" s="1" t="s">
        <v>204</v>
      </c>
      <c r="BB10" s="1">
        <v>1.0999999999999999E-2</v>
      </c>
      <c r="BC10" s="1" t="s">
        <v>215</v>
      </c>
      <c r="BD10" s="1" t="s">
        <v>215</v>
      </c>
      <c r="BE10" s="1" t="s">
        <v>215</v>
      </c>
      <c r="BF10" s="1" t="s">
        <v>215</v>
      </c>
      <c r="BG10" s="1" t="s">
        <v>215</v>
      </c>
      <c r="BH10" s="1" t="s">
        <v>204</v>
      </c>
      <c r="BI10" s="1" t="s">
        <v>215</v>
      </c>
      <c r="BJ10" s="1" t="s">
        <v>204</v>
      </c>
      <c r="BK10" s="1" t="s">
        <v>204</v>
      </c>
      <c r="BL10" s="1" t="s">
        <v>215</v>
      </c>
      <c r="BM10" s="1" t="s">
        <v>204</v>
      </c>
      <c r="BN10" s="1" t="s">
        <v>215</v>
      </c>
      <c r="BO10" s="1" t="s">
        <v>204</v>
      </c>
      <c r="BP10" s="1" t="s">
        <v>215</v>
      </c>
      <c r="BQ10" s="1" t="s">
        <v>204</v>
      </c>
      <c r="BR10" s="1" t="s">
        <v>215</v>
      </c>
      <c r="BS10" s="1" t="s">
        <v>215</v>
      </c>
      <c r="BT10" s="1" t="s">
        <v>204</v>
      </c>
      <c r="BU10" s="1" t="s">
        <v>215</v>
      </c>
      <c r="BV10" s="1" t="s">
        <v>204</v>
      </c>
      <c r="BW10" s="1" t="s">
        <v>215</v>
      </c>
      <c r="BX10" s="1" t="s">
        <v>215</v>
      </c>
      <c r="BY10" t="s">
        <v>245</v>
      </c>
      <c r="BZ10" s="64" cm="1">
        <f t="array" ref="BZ10">COUNTIF($C10:$BX10,"&gt;0")/SUM(IF(($C10:$BX10="–")+($C10:$BX10&gt;0), 1, 0))</f>
        <v>1.3513513513513514E-2</v>
      </c>
      <c r="CA10" s="54">
        <f t="shared" si="0"/>
        <v>1.0999999999999999E-2</v>
      </c>
      <c r="CB10" s="54">
        <f t="shared" si="1"/>
        <v>1.0999999999999999E-2</v>
      </c>
      <c r="CC10" s="54">
        <f t="shared" si="2"/>
        <v>1.0999999999999999E-2</v>
      </c>
    </row>
    <row r="11" spans="1:81">
      <c r="A11" s="19" t="s">
        <v>10</v>
      </c>
      <c r="B11" s="4" t="s">
        <v>184</v>
      </c>
      <c r="C11" s="1" t="s">
        <v>204</v>
      </c>
      <c r="D11" s="1" t="s">
        <v>215</v>
      </c>
      <c r="E11" s="1" t="s">
        <v>204</v>
      </c>
      <c r="F11" s="1" t="s">
        <v>204</v>
      </c>
      <c r="G11" s="1" t="s">
        <v>215</v>
      </c>
      <c r="H11" s="1" t="s">
        <v>204</v>
      </c>
      <c r="I11" s="1" t="s">
        <v>215</v>
      </c>
      <c r="J11" s="1" t="s">
        <v>215</v>
      </c>
      <c r="K11" s="1" t="s">
        <v>204</v>
      </c>
      <c r="L11" s="1" t="s">
        <v>215</v>
      </c>
      <c r="M11" s="1" t="s">
        <v>215</v>
      </c>
      <c r="N11" s="1" t="s">
        <v>215</v>
      </c>
      <c r="O11" s="1" t="s">
        <v>204</v>
      </c>
      <c r="P11" s="1" t="s">
        <v>215</v>
      </c>
      <c r="Q11" s="1" t="s">
        <v>215</v>
      </c>
      <c r="R11" s="1" t="s">
        <v>215</v>
      </c>
      <c r="S11" s="1" t="s">
        <v>215</v>
      </c>
      <c r="T11" s="1" t="s">
        <v>204</v>
      </c>
      <c r="U11" s="1" t="s">
        <v>215</v>
      </c>
      <c r="V11" s="1" t="s">
        <v>215</v>
      </c>
      <c r="W11" s="1" t="s">
        <v>204</v>
      </c>
      <c r="X11" s="1" t="s">
        <v>204</v>
      </c>
      <c r="Y11" s="1" t="s">
        <v>215</v>
      </c>
      <c r="Z11" s="1" t="s">
        <v>204</v>
      </c>
      <c r="AA11" s="1" t="s">
        <v>204</v>
      </c>
      <c r="AB11" s="1" t="s">
        <v>204</v>
      </c>
      <c r="AC11" s="1">
        <v>0.02</v>
      </c>
      <c r="AD11" s="1" t="s">
        <v>204</v>
      </c>
      <c r="AE11" s="1" t="s">
        <v>215</v>
      </c>
      <c r="AF11" s="1" t="s">
        <v>204</v>
      </c>
      <c r="AG11" s="1" t="s">
        <v>204</v>
      </c>
      <c r="AH11" s="1" t="s">
        <v>204</v>
      </c>
      <c r="AI11" s="1" t="s">
        <v>204</v>
      </c>
      <c r="AJ11" s="1" t="s">
        <v>215</v>
      </c>
      <c r="AK11" s="1">
        <v>0.03</v>
      </c>
      <c r="AL11" s="1" t="s">
        <v>204</v>
      </c>
      <c r="AM11" s="1">
        <v>0.03</v>
      </c>
      <c r="AN11" s="1" t="s">
        <v>204</v>
      </c>
      <c r="AO11" s="1">
        <v>0.01</v>
      </c>
      <c r="AP11" s="1">
        <v>0.03</v>
      </c>
      <c r="AQ11" s="1" t="s">
        <v>204</v>
      </c>
      <c r="AR11" s="1" t="s">
        <v>215</v>
      </c>
      <c r="AS11" s="1" t="s">
        <v>204</v>
      </c>
      <c r="AT11" s="1" t="s">
        <v>204</v>
      </c>
      <c r="AU11" s="1" t="s">
        <v>215</v>
      </c>
      <c r="AV11" s="1">
        <v>0.01</v>
      </c>
      <c r="AW11" s="1">
        <v>0.11</v>
      </c>
      <c r="AX11" s="1">
        <v>0.2</v>
      </c>
      <c r="AY11" s="1">
        <v>0.02</v>
      </c>
      <c r="AZ11" s="1">
        <v>0.02</v>
      </c>
      <c r="BA11" s="1" t="s">
        <v>204</v>
      </c>
      <c r="BB11" s="1">
        <v>0.04</v>
      </c>
      <c r="BC11" s="1" t="s">
        <v>215</v>
      </c>
      <c r="BD11" s="1" t="s">
        <v>215</v>
      </c>
      <c r="BE11" s="1">
        <v>0.03</v>
      </c>
      <c r="BF11" s="1">
        <v>0.03</v>
      </c>
      <c r="BG11" s="1" t="s">
        <v>215</v>
      </c>
      <c r="BH11" s="1" t="s">
        <v>204</v>
      </c>
      <c r="BI11" s="1" t="s">
        <v>215</v>
      </c>
      <c r="BJ11" s="1" t="s">
        <v>204</v>
      </c>
      <c r="BK11" s="1" t="s">
        <v>204</v>
      </c>
      <c r="BL11" s="1" t="s">
        <v>215</v>
      </c>
      <c r="BM11" s="1" t="s">
        <v>204</v>
      </c>
      <c r="BN11" s="1" t="s">
        <v>215</v>
      </c>
      <c r="BO11" s="1" t="s">
        <v>204</v>
      </c>
      <c r="BP11" s="1" t="s">
        <v>215</v>
      </c>
      <c r="BQ11" s="1" t="s">
        <v>204</v>
      </c>
      <c r="BR11" s="1" t="s">
        <v>215</v>
      </c>
      <c r="BS11" s="1" t="s">
        <v>215</v>
      </c>
      <c r="BT11" s="1" t="s">
        <v>204</v>
      </c>
      <c r="BU11" s="1" t="s">
        <v>215</v>
      </c>
      <c r="BV11" s="1" t="s">
        <v>204</v>
      </c>
      <c r="BW11" s="1" t="s">
        <v>215</v>
      </c>
      <c r="BX11" s="1" t="s">
        <v>215</v>
      </c>
      <c r="BY11" t="s">
        <v>231</v>
      </c>
      <c r="BZ11" s="64" cm="1">
        <f t="array" ref="BZ11">COUNTIF($C11:$BX11,"&gt;0")/SUM(IF(($C11:$BX11="–")+($C11:$BX11&gt;0), 1, 0))</f>
        <v>0.17567567567567569</v>
      </c>
      <c r="CA11" s="54">
        <f t="shared" si="0"/>
        <v>4.4615384615384619E-2</v>
      </c>
      <c r="CB11" s="54">
        <f t="shared" si="1"/>
        <v>0.2</v>
      </c>
      <c r="CC11" s="54">
        <f t="shared" si="2"/>
        <v>0.58000000000000007</v>
      </c>
    </row>
    <row r="12" spans="1:81">
      <c r="A12" s="22" t="s">
        <v>205</v>
      </c>
      <c r="B12" s="9" t="s">
        <v>181</v>
      </c>
      <c r="C12" s="1" t="s">
        <v>204</v>
      </c>
      <c r="D12" s="1" t="s">
        <v>215</v>
      </c>
      <c r="E12" s="1" t="s">
        <v>204</v>
      </c>
      <c r="F12" s="1" t="s">
        <v>204</v>
      </c>
      <c r="G12" s="1" t="s">
        <v>215</v>
      </c>
      <c r="H12" s="1" t="s">
        <v>204</v>
      </c>
      <c r="I12" s="1" t="s">
        <v>215</v>
      </c>
      <c r="J12" s="1" t="s">
        <v>215</v>
      </c>
      <c r="K12" s="1" t="s">
        <v>204</v>
      </c>
      <c r="L12" s="1" t="s">
        <v>215</v>
      </c>
      <c r="M12" s="1" t="s">
        <v>215</v>
      </c>
      <c r="N12" s="1" t="s">
        <v>215</v>
      </c>
      <c r="O12" s="1" t="s">
        <v>204</v>
      </c>
      <c r="P12" s="1" t="s">
        <v>215</v>
      </c>
      <c r="Q12" s="1" t="s">
        <v>215</v>
      </c>
      <c r="R12" s="1" t="s">
        <v>215</v>
      </c>
      <c r="S12" s="1" t="s">
        <v>215</v>
      </c>
      <c r="T12" s="1" t="s">
        <v>204</v>
      </c>
      <c r="U12" s="1" t="s">
        <v>215</v>
      </c>
      <c r="V12" s="1" t="s">
        <v>215</v>
      </c>
      <c r="W12" s="1" t="s">
        <v>204</v>
      </c>
      <c r="X12" s="1" t="s">
        <v>204</v>
      </c>
      <c r="Y12" s="1" t="s">
        <v>215</v>
      </c>
      <c r="Z12" s="1" t="s">
        <v>204</v>
      </c>
      <c r="AA12" s="1" t="s">
        <v>204</v>
      </c>
      <c r="AB12" s="1" t="s">
        <v>204</v>
      </c>
      <c r="AC12" s="1" t="s">
        <v>215</v>
      </c>
      <c r="AD12" s="1" t="s">
        <v>204</v>
      </c>
      <c r="AE12" s="1" t="s">
        <v>215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215</v>
      </c>
      <c r="AK12" s="1" t="s">
        <v>215</v>
      </c>
      <c r="AL12" s="1" t="s">
        <v>204</v>
      </c>
      <c r="AM12" s="1" t="s">
        <v>215</v>
      </c>
      <c r="AN12" s="1" t="s">
        <v>204</v>
      </c>
      <c r="AO12" s="1" t="s">
        <v>215</v>
      </c>
      <c r="AP12" s="1" t="s">
        <v>215</v>
      </c>
      <c r="AQ12" s="1" t="s">
        <v>204</v>
      </c>
      <c r="AR12" s="1" t="s">
        <v>215</v>
      </c>
      <c r="AS12" s="1" t="s">
        <v>204</v>
      </c>
      <c r="AT12" s="1" t="s">
        <v>204</v>
      </c>
      <c r="AU12" s="1" t="s">
        <v>215</v>
      </c>
      <c r="AV12" s="1" t="s">
        <v>215</v>
      </c>
      <c r="AW12" s="1" t="s">
        <v>215</v>
      </c>
      <c r="AX12" s="1" t="s">
        <v>215</v>
      </c>
      <c r="AY12" s="1" t="s">
        <v>215</v>
      </c>
      <c r="AZ12" s="1" t="s">
        <v>215</v>
      </c>
      <c r="BA12" s="1" t="s">
        <v>204</v>
      </c>
      <c r="BB12" s="1" t="s">
        <v>215</v>
      </c>
      <c r="BC12" s="1" t="s">
        <v>215</v>
      </c>
      <c r="BD12" s="1" t="s">
        <v>215</v>
      </c>
      <c r="BE12" s="1" t="s">
        <v>215</v>
      </c>
      <c r="BF12" s="1">
        <v>0.01</v>
      </c>
      <c r="BG12" s="1" t="s">
        <v>215</v>
      </c>
      <c r="BH12" s="1" t="s">
        <v>204</v>
      </c>
      <c r="BI12" s="1" t="s">
        <v>215</v>
      </c>
      <c r="BJ12" s="1" t="s">
        <v>204</v>
      </c>
      <c r="BK12" s="1" t="s">
        <v>204</v>
      </c>
      <c r="BL12" s="1" t="s">
        <v>215</v>
      </c>
      <c r="BM12" s="1" t="s">
        <v>204</v>
      </c>
      <c r="BN12" s="1" t="s">
        <v>215</v>
      </c>
      <c r="BO12" s="1" t="s">
        <v>204</v>
      </c>
      <c r="BP12" s="1" t="s">
        <v>215</v>
      </c>
      <c r="BQ12" s="1" t="s">
        <v>204</v>
      </c>
      <c r="BR12" s="1" t="s">
        <v>215</v>
      </c>
      <c r="BS12" s="1" t="s">
        <v>215</v>
      </c>
      <c r="BT12" s="1" t="s">
        <v>204</v>
      </c>
      <c r="BU12" s="1" t="s">
        <v>215</v>
      </c>
      <c r="BV12" s="1" t="s">
        <v>204</v>
      </c>
      <c r="BW12" s="1" t="s">
        <v>215</v>
      </c>
      <c r="BX12" s="1" t="s">
        <v>215</v>
      </c>
      <c r="BY12" t="s">
        <v>240</v>
      </c>
      <c r="BZ12" s="64" cm="1">
        <f t="array" ref="BZ12">COUNTIF($C12:$BX12,"&gt;0")/SUM(IF(($C12:$BX12="–")+($C12:$BX12&gt;0), 1, 0))</f>
        <v>1.3513513513513514E-2</v>
      </c>
      <c r="CA12" s="54">
        <f t="shared" si="0"/>
        <v>0.01</v>
      </c>
      <c r="CB12" s="54">
        <f t="shared" si="1"/>
        <v>0.01</v>
      </c>
      <c r="CC12" s="54">
        <f t="shared" si="2"/>
        <v>0.01</v>
      </c>
    </row>
    <row r="13" spans="1:81">
      <c r="A13" s="22" t="s">
        <v>19</v>
      </c>
      <c r="B13" s="9" t="s">
        <v>274</v>
      </c>
      <c r="C13" s="1" t="s">
        <v>204</v>
      </c>
      <c r="D13" s="1" t="s">
        <v>215</v>
      </c>
      <c r="E13" s="1" t="s">
        <v>204</v>
      </c>
      <c r="F13" s="1" t="s">
        <v>204</v>
      </c>
      <c r="G13" s="1" t="s">
        <v>215</v>
      </c>
      <c r="H13" s="1" t="s">
        <v>204</v>
      </c>
      <c r="I13" s="1" t="s">
        <v>215</v>
      </c>
      <c r="J13" s="1" t="s">
        <v>215</v>
      </c>
      <c r="K13" s="1" t="s">
        <v>204</v>
      </c>
      <c r="L13" s="1" t="s">
        <v>215</v>
      </c>
      <c r="M13" s="1" t="s">
        <v>215</v>
      </c>
      <c r="N13" s="1" t="s">
        <v>215</v>
      </c>
      <c r="O13" s="1" t="s">
        <v>204</v>
      </c>
      <c r="P13" s="1" t="s">
        <v>215</v>
      </c>
      <c r="Q13" s="1" t="s">
        <v>215</v>
      </c>
      <c r="R13" s="1" t="s">
        <v>215</v>
      </c>
      <c r="S13" s="1">
        <v>1.4E-2</v>
      </c>
      <c r="T13" s="1" t="s">
        <v>204</v>
      </c>
      <c r="U13" s="1" t="s">
        <v>215</v>
      </c>
      <c r="V13" s="1" t="s">
        <v>215</v>
      </c>
      <c r="W13" s="1" t="s">
        <v>204</v>
      </c>
      <c r="X13" s="1" t="s">
        <v>204</v>
      </c>
      <c r="Y13" s="1" t="s">
        <v>215</v>
      </c>
      <c r="Z13" s="1" t="s">
        <v>204</v>
      </c>
      <c r="AA13" s="1" t="s">
        <v>204</v>
      </c>
      <c r="AB13" s="1" t="s">
        <v>204</v>
      </c>
      <c r="AC13" s="1">
        <v>1.7000000000000001E-2</v>
      </c>
      <c r="AD13" s="1" t="s">
        <v>204</v>
      </c>
      <c r="AE13" s="1">
        <v>1.6E-2</v>
      </c>
      <c r="AF13" s="1" t="s">
        <v>204</v>
      </c>
      <c r="AG13" s="1" t="s">
        <v>204</v>
      </c>
      <c r="AH13" s="1" t="s">
        <v>204</v>
      </c>
      <c r="AI13" s="1" t="s">
        <v>204</v>
      </c>
      <c r="AJ13" s="1" t="s">
        <v>215</v>
      </c>
      <c r="AK13" s="1">
        <v>6.0999999999999999E-2</v>
      </c>
      <c r="AL13" s="1" t="s">
        <v>204</v>
      </c>
      <c r="AM13" s="1">
        <v>6.5000000000000002E-2</v>
      </c>
      <c r="AN13" s="1" t="s">
        <v>204</v>
      </c>
      <c r="AO13" s="1" t="s">
        <v>215</v>
      </c>
      <c r="AP13" s="1" t="s">
        <v>215</v>
      </c>
      <c r="AQ13" s="1" t="s">
        <v>204</v>
      </c>
      <c r="AR13" s="1" t="s">
        <v>215</v>
      </c>
      <c r="AS13" s="1" t="s">
        <v>204</v>
      </c>
      <c r="AT13" s="1" t="s">
        <v>204</v>
      </c>
      <c r="AU13" s="1" t="s">
        <v>215</v>
      </c>
      <c r="AV13" s="1">
        <v>0.03</v>
      </c>
      <c r="AW13" s="1">
        <v>6.2E-2</v>
      </c>
      <c r="AX13" s="1">
        <v>8.2000000000000003E-2</v>
      </c>
      <c r="AY13" s="1">
        <v>1.2E-2</v>
      </c>
      <c r="AZ13" s="1">
        <v>7.0000000000000007E-2</v>
      </c>
      <c r="BA13" s="1" t="s">
        <v>204</v>
      </c>
      <c r="BB13" s="1">
        <v>0.51200000000000001</v>
      </c>
      <c r="BC13" s="1" t="s">
        <v>215</v>
      </c>
      <c r="BD13" s="1" t="s">
        <v>215</v>
      </c>
      <c r="BE13" s="1">
        <v>0.56999999999999995</v>
      </c>
      <c r="BF13" s="1">
        <v>0.21</v>
      </c>
      <c r="BG13" s="1" t="s">
        <v>215</v>
      </c>
      <c r="BH13" s="1" t="s">
        <v>204</v>
      </c>
      <c r="BI13" s="1" t="s">
        <v>215</v>
      </c>
      <c r="BJ13" s="1" t="s">
        <v>204</v>
      </c>
      <c r="BK13" s="1" t="s">
        <v>204</v>
      </c>
      <c r="BL13" s="1" t="s">
        <v>215</v>
      </c>
      <c r="BM13" s="1" t="s">
        <v>204</v>
      </c>
      <c r="BN13" s="1" t="s">
        <v>215</v>
      </c>
      <c r="BO13" s="1" t="s">
        <v>204</v>
      </c>
      <c r="BP13" s="1" t="s">
        <v>215</v>
      </c>
      <c r="BQ13" s="1" t="s">
        <v>204</v>
      </c>
      <c r="BR13" s="1" t="s">
        <v>215</v>
      </c>
      <c r="BS13" s="1" t="s">
        <v>215</v>
      </c>
      <c r="BT13" s="1" t="s">
        <v>204</v>
      </c>
      <c r="BU13" s="1" t="s">
        <v>215</v>
      </c>
      <c r="BV13" s="1" t="s">
        <v>204</v>
      </c>
      <c r="BW13" s="1" t="s">
        <v>215</v>
      </c>
      <c r="BX13" s="1" t="s">
        <v>215</v>
      </c>
      <c r="BY13" t="s">
        <v>237</v>
      </c>
      <c r="BZ13" s="64" cm="1">
        <f t="array" ref="BZ13">COUNTIF($C13:$BX13,"&gt;0")/SUM(IF(($C13:$BX13="–")+($C13:$BX13&gt;0), 1, 0))</f>
        <v>0.17567567567567569</v>
      </c>
      <c r="CA13" s="54">
        <f t="shared" si="0"/>
        <v>0.13238461538461538</v>
      </c>
      <c r="CB13" s="54">
        <f t="shared" si="1"/>
        <v>0.56999999999999995</v>
      </c>
      <c r="CC13" s="54">
        <f t="shared" si="2"/>
        <v>1.7210000000000001</v>
      </c>
    </row>
    <row r="14" spans="1:81">
      <c r="A14" s="19" t="s">
        <v>9</v>
      </c>
      <c r="B14" s="4" t="s">
        <v>194</v>
      </c>
      <c r="C14" s="1" t="s">
        <v>215</v>
      </c>
      <c r="D14" s="1">
        <v>0.02</v>
      </c>
      <c r="E14" s="1" t="s">
        <v>204</v>
      </c>
      <c r="F14" s="1">
        <v>0.02</v>
      </c>
      <c r="G14" s="1" t="s">
        <v>215</v>
      </c>
      <c r="H14" s="1" t="s">
        <v>215</v>
      </c>
      <c r="I14" s="1">
        <v>0.05</v>
      </c>
      <c r="J14" s="1" t="s">
        <v>204</v>
      </c>
      <c r="K14" s="1" t="s">
        <v>215</v>
      </c>
      <c r="L14" s="1" t="s">
        <v>215</v>
      </c>
      <c r="M14" s="1" t="s">
        <v>204</v>
      </c>
      <c r="N14" s="1" t="s">
        <v>215</v>
      </c>
      <c r="O14" s="1" t="s">
        <v>204</v>
      </c>
      <c r="P14" s="1" t="s">
        <v>215</v>
      </c>
      <c r="Q14" s="1">
        <v>0.02</v>
      </c>
      <c r="R14" s="1" t="s">
        <v>204</v>
      </c>
      <c r="S14" s="1">
        <v>0.01</v>
      </c>
      <c r="T14" s="1" t="s">
        <v>204</v>
      </c>
      <c r="U14" s="1" t="s">
        <v>215</v>
      </c>
      <c r="V14" s="1">
        <v>2</v>
      </c>
      <c r="W14" s="1" t="s">
        <v>204</v>
      </c>
      <c r="X14" s="1" t="s">
        <v>215</v>
      </c>
      <c r="Y14" s="1" t="s">
        <v>215</v>
      </c>
      <c r="Z14" s="1" t="s">
        <v>204</v>
      </c>
      <c r="AA14" s="1" t="s">
        <v>215</v>
      </c>
      <c r="AB14" s="1" t="s">
        <v>204</v>
      </c>
      <c r="AC14" s="1">
        <v>0.03</v>
      </c>
      <c r="AD14" s="1" t="s">
        <v>204</v>
      </c>
      <c r="AE14" s="1" t="s">
        <v>215</v>
      </c>
      <c r="AF14" s="1">
        <v>0.02</v>
      </c>
      <c r="AG14" s="1" t="s">
        <v>215</v>
      </c>
      <c r="AH14" s="1" t="s">
        <v>215</v>
      </c>
      <c r="AI14" s="1" t="s">
        <v>215</v>
      </c>
      <c r="AJ14" s="1" t="s">
        <v>204</v>
      </c>
      <c r="AK14" s="1">
        <v>0.08</v>
      </c>
      <c r="AL14" s="1" t="s">
        <v>204</v>
      </c>
      <c r="AM14" s="1">
        <v>0.02</v>
      </c>
      <c r="AN14" s="1">
        <v>0.1</v>
      </c>
      <c r="AO14" s="1" t="s">
        <v>204</v>
      </c>
      <c r="AP14" s="1">
        <v>0.09</v>
      </c>
      <c r="AQ14" s="1" t="s">
        <v>204</v>
      </c>
      <c r="AR14" s="1">
        <v>0.05</v>
      </c>
      <c r="AS14" s="1" t="s">
        <v>215</v>
      </c>
      <c r="AT14" s="1">
        <v>0.02</v>
      </c>
      <c r="AU14" s="1">
        <v>0.03</v>
      </c>
      <c r="AV14" s="1">
        <v>0.32</v>
      </c>
      <c r="AW14" s="1" t="s">
        <v>204</v>
      </c>
      <c r="AX14" s="1">
        <v>0.22</v>
      </c>
      <c r="AY14" s="1" t="s">
        <v>204</v>
      </c>
      <c r="AZ14" s="1" t="s">
        <v>215</v>
      </c>
      <c r="BA14" s="1" t="s">
        <v>204</v>
      </c>
      <c r="BB14" s="1">
        <v>0.99</v>
      </c>
      <c r="BC14" s="1">
        <v>0.05</v>
      </c>
      <c r="BD14" s="1">
        <v>0.46</v>
      </c>
      <c r="BE14" s="1" t="s">
        <v>204</v>
      </c>
      <c r="BF14" s="1">
        <v>0.05</v>
      </c>
      <c r="BG14" s="1" t="s">
        <v>215</v>
      </c>
      <c r="BH14" s="1" t="s">
        <v>204</v>
      </c>
      <c r="BI14" s="1" t="s">
        <v>215</v>
      </c>
      <c r="BJ14" s="1" t="s">
        <v>204</v>
      </c>
      <c r="BK14" s="1" t="s">
        <v>215</v>
      </c>
      <c r="BL14" s="1">
        <v>0.03</v>
      </c>
      <c r="BM14" s="1" t="s">
        <v>204</v>
      </c>
      <c r="BN14" s="1">
        <v>0.01</v>
      </c>
      <c r="BO14" s="1" t="s">
        <v>204</v>
      </c>
      <c r="BP14" s="1" t="s">
        <v>215</v>
      </c>
      <c r="BQ14" s="1">
        <v>0.03</v>
      </c>
      <c r="BR14" s="1" t="s">
        <v>204</v>
      </c>
      <c r="BS14" s="1">
        <v>0.03</v>
      </c>
      <c r="BT14" s="1" t="s">
        <v>204</v>
      </c>
      <c r="BU14" s="1" t="s">
        <v>215</v>
      </c>
      <c r="BV14" s="1" t="s">
        <v>215</v>
      </c>
      <c r="BW14" s="1" t="s">
        <v>215</v>
      </c>
      <c r="BX14" s="1">
        <v>0.01</v>
      </c>
      <c r="BY14" t="s">
        <v>241</v>
      </c>
      <c r="BZ14" s="64" cm="1">
        <f t="array" ref="BZ14">COUNTIF($C14:$BX14,"&gt;0")/SUM(IF(($C14:$BX14="–")+($C14:$BX14&gt;0), 1, 0))</f>
        <v>0.35135135135135137</v>
      </c>
      <c r="CA14" s="54">
        <f t="shared" si="0"/>
        <v>0.18307692307692308</v>
      </c>
      <c r="CB14" s="54">
        <f t="shared" si="1"/>
        <v>2</v>
      </c>
      <c r="CC14" s="54">
        <f t="shared" si="2"/>
        <v>4.76</v>
      </c>
    </row>
    <row r="15" spans="1:81">
      <c r="A15" s="22" t="s">
        <v>62</v>
      </c>
      <c r="B15" s="9" t="s">
        <v>175</v>
      </c>
      <c r="C15" s="1" t="s">
        <v>204</v>
      </c>
      <c r="D15" s="1" t="s">
        <v>215</v>
      </c>
      <c r="E15" s="1" t="s">
        <v>204</v>
      </c>
      <c r="F15" s="1" t="s">
        <v>204</v>
      </c>
      <c r="G15" s="1" t="s">
        <v>215</v>
      </c>
      <c r="H15" s="1" t="s">
        <v>204</v>
      </c>
      <c r="I15" s="1" t="s">
        <v>215</v>
      </c>
      <c r="J15" s="1" t="s">
        <v>215</v>
      </c>
      <c r="K15" s="1" t="s">
        <v>204</v>
      </c>
      <c r="L15" s="1" t="s">
        <v>215</v>
      </c>
      <c r="M15" s="1" t="s">
        <v>215</v>
      </c>
      <c r="N15" s="1" t="s">
        <v>215</v>
      </c>
      <c r="O15" s="1" t="s">
        <v>204</v>
      </c>
      <c r="P15" s="1" t="s">
        <v>215</v>
      </c>
      <c r="Q15" s="1" t="s">
        <v>215</v>
      </c>
      <c r="R15" s="1" t="s">
        <v>215</v>
      </c>
      <c r="S15" s="1" t="s">
        <v>215</v>
      </c>
      <c r="T15" s="1" t="s">
        <v>204</v>
      </c>
      <c r="U15" s="1" t="s">
        <v>215</v>
      </c>
      <c r="V15" s="1" t="s">
        <v>215</v>
      </c>
      <c r="W15" s="1" t="s">
        <v>204</v>
      </c>
      <c r="X15" s="1" t="s">
        <v>204</v>
      </c>
      <c r="Y15" s="1" t="s">
        <v>215</v>
      </c>
      <c r="Z15" s="1" t="s">
        <v>204</v>
      </c>
      <c r="AA15" s="1" t="s">
        <v>204</v>
      </c>
      <c r="AB15" s="1" t="s">
        <v>204</v>
      </c>
      <c r="AC15" s="1" t="s">
        <v>215</v>
      </c>
      <c r="AD15" s="1" t="s">
        <v>204</v>
      </c>
      <c r="AE15" s="1" t="s">
        <v>215</v>
      </c>
      <c r="AF15" s="1" t="s">
        <v>204</v>
      </c>
      <c r="AG15" s="1" t="s">
        <v>204</v>
      </c>
      <c r="AH15" s="1" t="s">
        <v>204</v>
      </c>
      <c r="AI15" s="1" t="s">
        <v>204</v>
      </c>
      <c r="AJ15" s="1" t="s">
        <v>215</v>
      </c>
      <c r="AK15" s="1" t="s">
        <v>215</v>
      </c>
      <c r="AL15" s="1" t="s">
        <v>204</v>
      </c>
      <c r="AM15" s="1" t="s">
        <v>215</v>
      </c>
      <c r="AN15" s="1" t="s">
        <v>204</v>
      </c>
      <c r="AO15" s="1" t="s">
        <v>215</v>
      </c>
      <c r="AP15" s="1" t="s">
        <v>215</v>
      </c>
      <c r="AQ15" s="1" t="s">
        <v>204</v>
      </c>
      <c r="AR15" s="1" t="s">
        <v>215</v>
      </c>
      <c r="AS15" s="1" t="s">
        <v>204</v>
      </c>
      <c r="AT15" s="1" t="s">
        <v>204</v>
      </c>
      <c r="AU15" s="1" t="s">
        <v>215</v>
      </c>
      <c r="AV15" s="1" t="s">
        <v>215</v>
      </c>
      <c r="AW15" s="1">
        <v>1.6E-2</v>
      </c>
      <c r="AX15" s="1">
        <v>1.4999999999999999E-2</v>
      </c>
      <c r="AY15" s="1" t="s">
        <v>215</v>
      </c>
      <c r="AZ15" s="1">
        <v>1.4E-2</v>
      </c>
      <c r="BA15" s="1" t="s">
        <v>204</v>
      </c>
      <c r="BB15" s="1" t="s">
        <v>215</v>
      </c>
      <c r="BC15" s="1" t="s">
        <v>215</v>
      </c>
      <c r="BD15" s="1" t="s">
        <v>215</v>
      </c>
      <c r="BE15" s="1" t="s">
        <v>215</v>
      </c>
      <c r="BF15" s="1" t="s">
        <v>215</v>
      </c>
      <c r="BG15" s="1" t="s">
        <v>215</v>
      </c>
      <c r="BH15" s="1" t="s">
        <v>204</v>
      </c>
      <c r="BI15" s="1" t="s">
        <v>215</v>
      </c>
      <c r="BJ15" s="1" t="s">
        <v>204</v>
      </c>
      <c r="BK15" s="1" t="s">
        <v>204</v>
      </c>
      <c r="BL15" s="1" t="s">
        <v>215</v>
      </c>
      <c r="BM15" s="1" t="s">
        <v>204</v>
      </c>
      <c r="BN15" s="1" t="s">
        <v>215</v>
      </c>
      <c r="BO15" s="1" t="s">
        <v>204</v>
      </c>
      <c r="BP15" s="1" t="s">
        <v>215</v>
      </c>
      <c r="BQ15" s="1" t="s">
        <v>204</v>
      </c>
      <c r="BR15" s="1" t="s">
        <v>215</v>
      </c>
      <c r="BS15" s="1" t="s">
        <v>215</v>
      </c>
      <c r="BT15" s="1" t="s">
        <v>204</v>
      </c>
      <c r="BU15" s="1" t="s">
        <v>215</v>
      </c>
      <c r="BV15" s="1" t="s">
        <v>204</v>
      </c>
      <c r="BW15" s="1" t="s">
        <v>215</v>
      </c>
      <c r="BX15" s="1" t="s">
        <v>215</v>
      </c>
      <c r="BY15" t="s">
        <v>244</v>
      </c>
      <c r="BZ15" s="64" cm="1">
        <f t="array" ref="BZ15">COUNTIF($C15:$BX15,"&gt;0")/SUM(IF(($C15:$BX15="–")+($C15:$BX15&gt;0), 1, 0))</f>
        <v>4.0540540540540543E-2</v>
      </c>
      <c r="CA15" s="54">
        <f t="shared" si="0"/>
        <v>1.4999999999999999E-2</v>
      </c>
      <c r="CB15" s="54">
        <f t="shared" si="1"/>
        <v>1.6E-2</v>
      </c>
      <c r="CC15" s="54">
        <f t="shared" si="2"/>
        <v>4.4999999999999998E-2</v>
      </c>
    </row>
    <row r="16" spans="1:81">
      <c r="A16" s="20" t="s">
        <v>87</v>
      </c>
      <c r="B16" s="9" t="s">
        <v>178</v>
      </c>
      <c r="C16" s="1" t="s">
        <v>204</v>
      </c>
      <c r="D16" s="1" t="s">
        <v>215</v>
      </c>
      <c r="E16" s="1" t="s">
        <v>204</v>
      </c>
      <c r="F16" s="1" t="s">
        <v>204</v>
      </c>
      <c r="G16" s="1" t="s">
        <v>215</v>
      </c>
      <c r="H16" s="1" t="s">
        <v>204</v>
      </c>
      <c r="I16" s="1" t="s">
        <v>215</v>
      </c>
      <c r="J16" s="1" t="s">
        <v>215</v>
      </c>
      <c r="K16" s="1" t="s">
        <v>204</v>
      </c>
      <c r="L16" s="1" t="s">
        <v>215</v>
      </c>
      <c r="M16" s="1" t="s">
        <v>215</v>
      </c>
      <c r="N16" s="1" t="s">
        <v>215</v>
      </c>
      <c r="O16" s="1" t="s">
        <v>204</v>
      </c>
      <c r="P16" s="1" t="s">
        <v>215</v>
      </c>
      <c r="Q16" s="1" t="s">
        <v>215</v>
      </c>
      <c r="R16" s="1" t="s">
        <v>215</v>
      </c>
      <c r="S16" s="1" t="s">
        <v>215</v>
      </c>
      <c r="T16" s="1" t="s">
        <v>204</v>
      </c>
      <c r="U16" s="1" t="s">
        <v>215</v>
      </c>
      <c r="V16" s="1" t="s">
        <v>215</v>
      </c>
      <c r="W16" s="1" t="s">
        <v>204</v>
      </c>
      <c r="X16" s="1" t="s">
        <v>204</v>
      </c>
      <c r="Y16" s="1" t="s">
        <v>215</v>
      </c>
      <c r="Z16" s="1" t="s">
        <v>204</v>
      </c>
      <c r="AA16" s="1" t="s">
        <v>204</v>
      </c>
      <c r="AB16" s="1" t="s">
        <v>204</v>
      </c>
      <c r="AC16" s="1" t="s">
        <v>215</v>
      </c>
      <c r="AD16" s="1" t="s">
        <v>204</v>
      </c>
      <c r="AE16" s="1" t="s">
        <v>215</v>
      </c>
      <c r="AF16" s="1" t="s">
        <v>204</v>
      </c>
      <c r="AG16" s="1" t="s">
        <v>204</v>
      </c>
      <c r="AH16" s="1" t="s">
        <v>204</v>
      </c>
      <c r="AI16" s="1" t="s">
        <v>204</v>
      </c>
      <c r="AJ16" s="1" t="s">
        <v>215</v>
      </c>
      <c r="AK16" s="1" t="s">
        <v>215</v>
      </c>
      <c r="AL16" s="1" t="s">
        <v>204</v>
      </c>
      <c r="AM16" s="1" t="s">
        <v>215</v>
      </c>
      <c r="AN16" s="1" t="s">
        <v>204</v>
      </c>
      <c r="AO16" s="1" t="s">
        <v>215</v>
      </c>
      <c r="AP16" s="1" t="s">
        <v>215</v>
      </c>
      <c r="AQ16" s="1" t="s">
        <v>204</v>
      </c>
      <c r="AR16" s="1" t="s">
        <v>215</v>
      </c>
      <c r="AS16" s="1" t="s">
        <v>204</v>
      </c>
      <c r="AT16" s="1" t="s">
        <v>204</v>
      </c>
      <c r="AU16" s="1" t="s">
        <v>215</v>
      </c>
      <c r="AV16" s="1" t="s">
        <v>215</v>
      </c>
      <c r="AW16" s="1" t="s">
        <v>215</v>
      </c>
      <c r="AX16" s="1" t="s">
        <v>215</v>
      </c>
      <c r="AY16" s="1" t="s">
        <v>215</v>
      </c>
      <c r="AZ16" s="1" t="s">
        <v>215</v>
      </c>
      <c r="BA16" s="1" t="s">
        <v>204</v>
      </c>
      <c r="BB16" s="1" t="s">
        <v>215</v>
      </c>
      <c r="BC16" s="1" t="s">
        <v>215</v>
      </c>
      <c r="BD16" s="1" t="s">
        <v>215</v>
      </c>
      <c r="BE16" s="1">
        <v>2.1999999999999999E-2</v>
      </c>
      <c r="BF16" s="1" t="s">
        <v>215</v>
      </c>
      <c r="BG16" s="1" t="s">
        <v>215</v>
      </c>
      <c r="BH16" s="1" t="s">
        <v>204</v>
      </c>
      <c r="BI16" s="1" t="s">
        <v>215</v>
      </c>
      <c r="BJ16" s="1" t="s">
        <v>204</v>
      </c>
      <c r="BK16" s="1" t="s">
        <v>204</v>
      </c>
      <c r="BL16" s="1" t="s">
        <v>215</v>
      </c>
      <c r="BM16" s="1" t="s">
        <v>204</v>
      </c>
      <c r="BN16" s="1" t="s">
        <v>215</v>
      </c>
      <c r="BO16" s="1" t="s">
        <v>204</v>
      </c>
      <c r="BP16" s="1" t="s">
        <v>215</v>
      </c>
      <c r="BQ16" s="1" t="s">
        <v>204</v>
      </c>
      <c r="BR16" s="1" t="s">
        <v>215</v>
      </c>
      <c r="BS16" s="1" t="s">
        <v>215</v>
      </c>
      <c r="BT16" s="1" t="s">
        <v>204</v>
      </c>
      <c r="BU16" s="1" t="s">
        <v>215</v>
      </c>
      <c r="BV16" s="1" t="s">
        <v>204</v>
      </c>
      <c r="BW16" s="1" t="s">
        <v>215</v>
      </c>
      <c r="BX16" s="1" t="s">
        <v>215</v>
      </c>
      <c r="BY16" t="s">
        <v>246</v>
      </c>
      <c r="BZ16" s="64" cm="1">
        <f t="array" ref="BZ16">COUNTIF($C16:$BX16,"&gt;0")/SUM(IF(($C16:$BX16="–")+($C16:$BX16&gt;0), 1, 0))</f>
        <v>1.3513513513513514E-2</v>
      </c>
      <c r="CA16" s="54">
        <f t="shared" si="0"/>
        <v>2.1999999999999999E-2</v>
      </c>
      <c r="CB16" s="54">
        <f t="shared" si="1"/>
        <v>2.1999999999999999E-2</v>
      </c>
      <c r="CC16" s="54">
        <f t="shared" si="2"/>
        <v>2.1999999999999999E-2</v>
      </c>
    </row>
    <row r="17" spans="1:81">
      <c r="A17" s="22" t="s">
        <v>20</v>
      </c>
      <c r="B17" s="9" t="s">
        <v>177</v>
      </c>
      <c r="C17" s="1" t="s">
        <v>204</v>
      </c>
      <c r="D17" s="1" t="s">
        <v>215</v>
      </c>
      <c r="E17" s="1" t="s">
        <v>204</v>
      </c>
      <c r="F17" s="1" t="s">
        <v>204</v>
      </c>
      <c r="G17" s="1" t="s">
        <v>215</v>
      </c>
      <c r="H17" s="1" t="s">
        <v>204</v>
      </c>
      <c r="I17" s="1" t="s">
        <v>215</v>
      </c>
      <c r="J17" s="1" t="s">
        <v>215</v>
      </c>
      <c r="K17" s="1" t="s">
        <v>204</v>
      </c>
      <c r="L17" s="1" t="s">
        <v>215</v>
      </c>
      <c r="M17" s="1">
        <v>1.1200000000000001</v>
      </c>
      <c r="N17" s="1" t="s">
        <v>215</v>
      </c>
      <c r="O17" s="1" t="s">
        <v>204</v>
      </c>
      <c r="P17" s="1" t="s">
        <v>215</v>
      </c>
      <c r="Q17" s="1">
        <v>0.54100000000000004</v>
      </c>
      <c r="R17" s="1">
        <v>1.2999999999999999E-2</v>
      </c>
      <c r="S17" s="1">
        <v>1.0999999999999999E-2</v>
      </c>
      <c r="T17" s="1" t="s">
        <v>204</v>
      </c>
      <c r="U17" s="1">
        <v>2.7E-2</v>
      </c>
      <c r="V17" s="1" t="s">
        <v>215</v>
      </c>
      <c r="W17" s="1" t="s">
        <v>204</v>
      </c>
      <c r="X17" s="1" t="s">
        <v>204</v>
      </c>
      <c r="Y17" s="1">
        <v>4.3999999999999997E-2</v>
      </c>
      <c r="Z17" s="1" t="s">
        <v>204</v>
      </c>
      <c r="AA17" s="1" t="s">
        <v>204</v>
      </c>
      <c r="AB17" s="1" t="s">
        <v>204</v>
      </c>
      <c r="AC17" s="1" t="s">
        <v>215</v>
      </c>
      <c r="AD17" s="1" t="s">
        <v>204</v>
      </c>
      <c r="AE17" s="1">
        <v>1.2E-2</v>
      </c>
      <c r="AF17" s="1" t="s">
        <v>204</v>
      </c>
      <c r="AG17" s="1" t="s">
        <v>204</v>
      </c>
      <c r="AH17" s="1" t="s">
        <v>204</v>
      </c>
      <c r="AI17" s="1" t="s">
        <v>204</v>
      </c>
      <c r="AJ17" s="1">
        <v>2.3E-2</v>
      </c>
      <c r="AK17" s="1">
        <v>0.28999999999999998</v>
      </c>
      <c r="AL17" s="1" t="s">
        <v>204</v>
      </c>
      <c r="AM17" s="1">
        <v>0.67</v>
      </c>
      <c r="AN17" s="1" t="s">
        <v>204</v>
      </c>
      <c r="AO17" s="1">
        <v>6.7000000000000004E-2</v>
      </c>
      <c r="AP17" s="1" t="s">
        <v>215</v>
      </c>
      <c r="AQ17" s="1" t="s">
        <v>204</v>
      </c>
      <c r="AR17" s="1" t="s">
        <v>215</v>
      </c>
      <c r="AS17" s="1" t="s">
        <v>204</v>
      </c>
      <c r="AT17" s="1" t="s">
        <v>204</v>
      </c>
      <c r="AU17" s="1" t="s">
        <v>215</v>
      </c>
      <c r="AV17" s="1" t="s">
        <v>215</v>
      </c>
      <c r="AW17" s="1" t="s">
        <v>215</v>
      </c>
      <c r="AX17" s="1" t="s">
        <v>215</v>
      </c>
      <c r="AY17" s="1" t="s">
        <v>215</v>
      </c>
      <c r="AZ17" s="1" t="s">
        <v>215</v>
      </c>
      <c r="BA17" s="1" t="s">
        <v>204</v>
      </c>
      <c r="BB17" s="1">
        <v>2.68</v>
      </c>
      <c r="BC17" s="1" t="s">
        <v>215</v>
      </c>
      <c r="BD17" s="1">
        <v>2.3E-2</v>
      </c>
      <c r="BE17" s="1">
        <v>3.2</v>
      </c>
      <c r="BF17" s="1">
        <v>3</v>
      </c>
      <c r="BG17" s="1" t="s">
        <v>215</v>
      </c>
      <c r="BH17" s="1" t="s">
        <v>204</v>
      </c>
      <c r="BI17" s="1" t="s">
        <v>215</v>
      </c>
      <c r="BJ17" s="1" t="s">
        <v>204</v>
      </c>
      <c r="BK17" s="1" t="s">
        <v>204</v>
      </c>
      <c r="BL17" s="1">
        <v>8.5000000000000006E-2</v>
      </c>
      <c r="BM17" s="1" t="s">
        <v>204</v>
      </c>
      <c r="BN17" s="1">
        <v>3.6999999999999998E-2</v>
      </c>
      <c r="BO17" s="1" t="s">
        <v>204</v>
      </c>
      <c r="BP17" s="1" t="s">
        <v>215</v>
      </c>
      <c r="BQ17" s="1" t="s">
        <v>204</v>
      </c>
      <c r="BR17" s="1" t="s">
        <v>215</v>
      </c>
      <c r="BS17" s="1">
        <v>3.5000000000000003E-2</v>
      </c>
      <c r="BT17" s="1" t="s">
        <v>204</v>
      </c>
      <c r="BU17" s="1">
        <v>1.2E-2</v>
      </c>
      <c r="BV17" s="1" t="s">
        <v>204</v>
      </c>
      <c r="BW17" s="1" t="s">
        <v>215</v>
      </c>
      <c r="BX17" s="1" t="s">
        <v>215</v>
      </c>
      <c r="BY17" t="s">
        <v>248</v>
      </c>
      <c r="BZ17" s="64" cm="1">
        <f t="array" ref="BZ17">COUNTIF($C17:$BX17,"&gt;0")/SUM(IF(($C17:$BX17="–")+($C17:$BX17&gt;0), 1, 0))</f>
        <v>0.25675675675675674</v>
      </c>
      <c r="CA17" s="54">
        <f t="shared" si="0"/>
        <v>0.62578947368421067</v>
      </c>
      <c r="CB17" s="54">
        <f t="shared" si="1"/>
        <v>3.2</v>
      </c>
      <c r="CC17" s="54">
        <f t="shared" si="2"/>
        <v>11.890000000000002</v>
      </c>
    </row>
    <row r="18" spans="1:81">
      <c r="A18" s="22" t="s">
        <v>21</v>
      </c>
      <c r="B18" s="9" t="s">
        <v>183</v>
      </c>
      <c r="C18" s="1" t="s">
        <v>204</v>
      </c>
      <c r="D18" s="1" t="s">
        <v>215</v>
      </c>
      <c r="E18" s="1" t="s">
        <v>204</v>
      </c>
      <c r="F18" s="1" t="s">
        <v>204</v>
      </c>
      <c r="G18" s="1" t="s">
        <v>215</v>
      </c>
      <c r="H18" s="1" t="s">
        <v>204</v>
      </c>
      <c r="I18" s="1" t="s">
        <v>215</v>
      </c>
      <c r="J18" s="1" t="s">
        <v>215</v>
      </c>
      <c r="K18" s="1" t="s">
        <v>204</v>
      </c>
      <c r="L18" s="1" t="s">
        <v>215</v>
      </c>
      <c r="M18" s="1">
        <v>1.6E-2</v>
      </c>
      <c r="N18" s="1" t="s">
        <v>215</v>
      </c>
      <c r="O18" s="1" t="s">
        <v>204</v>
      </c>
      <c r="P18" s="1" t="s">
        <v>215</v>
      </c>
      <c r="Q18" s="1" t="s">
        <v>215</v>
      </c>
      <c r="R18" s="1" t="s">
        <v>215</v>
      </c>
      <c r="S18" s="1">
        <v>1.0999999999999999E-2</v>
      </c>
      <c r="T18" s="1" t="s">
        <v>204</v>
      </c>
      <c r="U18" s="1">
        <v>3.2000000000000001E-2</v>
      </c>
      <c r="V18" s="1" t="s">
        <v>215</v>
      </c>
      <c r="W18" s="1" t="s">
        <v>204</v>
      </c>
      <c r="X18" s="1" t="s">
        <v>204</v>
      </c>
      <c r="Y18" s="1" t="s">
        <v>215</v>
      </c>
      <c r="Z18" s="1" t="s">
        <v>204</v>
      </c>
      <c r="AA18" s="1" t="s">
        <v>204</v>
      </c>
      <c r="AB18" s="1" t="s">
        <v>204</v>
      </c>
      <c r="AC18" s="1">
        <v>0.01</v>
      </c>
      <c r="AD18" s="1" t="s">
        <v>204</v>
      </c>
      <c r="AE18" s="1">
        <v>1.2999999999999999E-2</v>
      </c>
      <c r="AF18" s="1" t="s">
        <v>204</v>
      </c>
      <c r="AG18" s="1" t="s">
        <v>204</v>
      </c>
      <c r="AH18" s="1" t="s">
        <v>204</v>
      </c>
      <c r="AI18" s="1" t="s">
        <v>204</v>
      </c>
      <c r="AJ18" s="1" t="s">
        <v>215</v>
      </c>
      <c r="AK18" s="1" t="s">
        <v>215</v>
      </c>
      <c r="AL18" s="1" t="s">
        <v>204</v>
      </c>
      <c r="AM18" s="1">
        <v>6.9000000000000006E-2</v>
      </c>
      <c r="AN18" s="1" t="s">
        <v>204</v>
      </c>
      <c r="AO18" s="1" t="s">
        <v>215</v>
      </c>
      <c r="AP18" s="1" t="s">
        <v>215</v>
      </c>
      <c r="AQ18" s="1" t="s">
        <v>204</v>
      </c>
      <c r="AR18" s="1" t="s">
        <v>215</v>
      </c>
      <c r="AS18" s="1" t="s">
        <v>204</v>
      </c>
      <c r="AT18" s="1" t="s">
        <v>204</v>
      </c>
      <c r="AU18" s="1" t="s">
        <v>215</v>
      </c>
      <c r="AV18" s="1" t="s">
        <v>215</v>
      </c>
      <c r="AW18" s="1">
        <v>0.03</v>
      </c>
      <c r="AX18" s="1" t="s">
        <v>215</v>
      </c>
      <c r="AY18" s="1" t="s">
        <v>215</v>
      </c>
      <c r="AZ18" s="1">
        <v>2.5000000000000001E-2</v>
      </c>
      <c r="BA18" s="1" t="s">
        <v>204</v>
      </c>
      <c r="BB18" s="1">
        <v>3.3000000000000002E-2</v>
      </c>
      <c r="BC18" s="1" t="s">
        <v>215</v>
      </c>
      <c r="BD18" s="1" t="s">
        <v>215</v>
      </c>
      <c r="BE18" s="1">
        <v>4.2999999999999997E-2</v>
      </c>
      <c r="BF18" s="1">
        <v>9.0999999999999998E-2</v>
      </c>
      <c r="BG18" s="1" t="s">
        <v>215</v>
      </c>
      <c r="BH18" s="1" t="s">
        <v>204</v>
      </c>
      <c r="BI18" s="1" t="s">
        <v>215</v>
      </c>
      <c r="BJ18" s="1" t="s">
        <v>204</v>
      </c>
      <c r="BK18" s="1" t="s">
        <v>204</v>
      </c>
      <c r="BL18" s="1" t="s">
        <v>215</v>
      </c>
      <c r="BM18" s="1" t="s">
        <v>204</v>
      </c>
      <c r="BN18" s="1" t="s">
        <v>215</v>
      </c>
      <c r="BO18" s="1" t="s">
        <v>204</v>
      </c>
      <c r="BP18" s="1" t="s">
        <v>215</v>
      </c>
      <c r="BQ18" s="1" t="s">
        <v>204</v>
      </c>
      <c r="BR18" s="1">
        <v>1.2999999999999999E-2</v>
      </c>
      <c r="BS18" s="1" t="s">
        <v>215</v>
      </c>
      <c r="BT18" s="1" t="s">
        <v>204</v>
      </c>
      <c r="BU18" s="1" t="s">
        <v>215</v>
      </c>
      <c r="BV18" s="1" t="s">
        <v>204</v>
      </c>
      <c r="BW18" s="1" t="s">
        <v>215</v>
      </c>
      <c r="BX18" s="1" t="s">
        <v>215</v>
      </c>
      <c r="BY18" t="s">
        <v>273</v>
      </c>
      <c r="BZ18" s="64" cm="1">
        <f t="array" ref="BZ18">COUNTIF($C18:$BX18,"&gt;0")/SUM(IF(($C18:$BX18="–")+($C18:$BX18&gt;0), 1, 0))</f>
        <v>0.16216216216216217</v>
      </c>
      <c r="CA18" s="54">
        <f t="shared" si="0"/>
        <v>3.216666666666667E-2</v>
      </c>
      <c r="CB18" s="54">
        <f t="shared" si="1"/>
        <v>9.0999999999999998E-2</v>
      </c>
      <c r="CC18" s="54">
        <f t="shared" si="2"/>
        <v>0.38600000000000001</v>
      </c>
    </row>
    <row r="19" spans="1:81">
      <c r="A19" s="22" t="s">
        <v>22</v>
      </c>
      <c r="B19" s="9" t="s">
        <v>181</v>
      </c>
      <c r="C19" s="1" t="s">
        <v>204</v>
      </c>
      <c r="D19" s="1" t="s">
        <v>215</v>
      </c>
      <c r="E19" s="1" t="s">
        <v>204</v>
      </c>
      <c r="F19" s="1" t="s">
        <v>204</v>
      </c>
      <c r="G19" s="1" t="s">
        <v>215</v>
      </c>
      <c r="H19" s="1" t="s">
        <v>204</v>
      </c>
      <c r="I19" s="1" t="s">
        <v>215</v>
      </c>
      <c r="J19" s="1" t="s">
        <v>215</v>
      </c>
      <c r="K19" s="1" t="s">
        <v>204</v>
      </c>
      <c r="L19" s="1" t="s">
        <v>215</v>
      </c>
      <c r="M19" s="1">
        <v>2.9000000000000001E-2</v>
      </c>
      <c r="N19" s="1" t="s">
        <v>215</v>
      </c>
      <c r="O19" s="1" t="s">
        <v>204</v>
      </c>
      <c r="P19" s="1" t="s">
        <v>215</v>
      </c>
      <c r="Q19" s="1" t="s">
        <v>215</v>
      </c>
      <c r="R19" s="1" t="s">
        <v>215</v>
      </c>
      <c r="S19" s="1">
        <v>8.7999999999999995E-2</v>
      </c>
      <c r="T19" s="1" t="s">
        <v>204</v>
      </c>
      <c r="U19" s="1">
        <v>2.3E-2</v>
      </c>
      <c r="V19" s="1" t="s">
        <v>215</v>
      </c>
      <c r="W19" s="1" t="s">
        <v>204</v>
      </c>
      <c r="X19" s="1" t="s">
        <v>204</v>
      </c>
      <c r="Y19" s="1" t="s">
        <v>215</v>
      </c>
      <c r="Z19" s="1" t="s">
        <v>204</v>
      </c>
      <c r="AA19" s="1" t="s">
        <v>204</v>
      </c>
      <c r="AB19" s="1" t="s">
        <v>204</v>
      </c>
      <c r="AC19" s="1" t="s">
        <v>215</v>
      </c>
      <c r="AD19" s="1" t="s">
        <v>204</v>
      </c>
      <c r="AE19" s="1">
        <v>1.9E-2</v>
      </c>
      <c r="AF19" s="1" t="s">
        <v>204</v>
      </c>
      <c r="AG19" s="1" t="s">
        <v>204</v>
      </c>
      <c r="AH19" s="1" t="s">
        <v>204</v>
      </c>
      <c r="AI19" s="1" t="s">
        <v>204</v>
      </c>
      <c r="AJ19" s="1">
        <v>2.5000000000000001E-2</v>
      </c>
      <c r="AK19" s="1">
        <v>0.18</v>
      </c>
      <c r="AL19" s="1" t="s">
        <v>204</v>
      </c>
      <c r="AM19" s="1">
        <v>0.05</v>
      </c>
      <c r="AN19" s="1" t="s">
        <v>204</v>
      </c>
      <c r="AO19" s="1">
        <v>7.9000000000000001E-2</v>
      </c>
      <c r="AP19" s="1">
        <v>5.6000000000000001E-2</v>
      </c>
      <c r="AQ19" s="1" t="s">
        <v>204</v>
      </c>
      <c r="AR19" s="1" t="s">
        <v>215</v>
      </c>
      <c r="AS19" s="1" t="s">
        <v>204</v>
      </c>
      <c r="AT19" s="1" t="s">
        <v>204</v>
      </c>
      <c r="AU19" s="1" t="s">
        <v>215</v>
      </c>
      <c r="AV19" s="1" t="s">
        <v>215</v>
      </c>
      <c r="AW19" s="1" t="s">
        <v>215</v>
      </c>
      <c r="AX19" s="1" t="s">
        <v>215</v>
      </c>
      <c r="AY19" s="1" t="s">
        <v>215</v>
      </c>
      <c r="AZ19" s="1" t="s">
        <v>215</v>
      </c>
      <c r="BA19" s="1" t="s">
        <v>204</v>
      </c>
      <c r="BB19" s="1">
        <v>0.38900000000000001</v>
      </c>
      <c r="BC19" s="1" t="s">
        <v>215</v>
      </c>
      <c r="BD19" s="1">
        <v>1.4999999999999999E-2</v>
      </c>
      <c r="BE19" s="1">
        <v>1.6</v>
      </c>
      <c r="BF19" s="1">
        <v>0.39</v>
      </c>
      <c r="BG19" s="1" t="s">
        <v>215</v>
      </c>
      <c r="BH19" s="1" t="s">
        <v>204</v>
      </c>
      <c r="BI19" s="1" t="s">
        <v>215</v>
      </c>
      <c r="BJ19" s="1" t="s">
        <v>204</v>
      </c>
      <c r="BK19" s="1" t="s">
        <v>204</v>
      </c>
      <c r="BL19" s="1" t="s">
        <v>215</v>
      </c>
      <c r="BM19" s="1" t="s">
        <v>204</v>
      </c>
      <c r="BN19" s="1">
        <v>1.6E-2</v>
      </c>
      <c r="BO19" s="1" t="s">
        <v>204</v>
      </c>
      <c r="BP19" s="1" t="s">
        <v>215</v>
      </c>
      <c r="BQ19" s="1" t="s">
        <v>204</v>
      </c>
      <c r="BR19" s="1" t="s">
        <v>215</v>
      </c>
      <c r="BS19" s="1" t="s">
        <v>215</v>
      </c>
      <c r="BT19" s="1" t="s">
        <v>204</v>
      </c>
      <c r="BU19" s="1" t="s">
        <v>215</v>
      </c>
      <c r="BV19" s="1" t="s">
        <v>204</v>
      </c>
      <c r="BW19" s="1" t="s">
        <v>215</v>
      </c>
      <c r="BX19" s="1" t="s">
        <v>215</v>
      </c>
      <c r="BY19" t="s">
        <v>253</v>
      </c>
      <c r="BZ19" s="64" cm="1">
        <f t="array" ref="BZ19">COUNTIF($C19:$BX19,"&gt;0")/SUM(IF(($C19:$BX19="–")+($C19:$BX19&gt;0), 1, 0))</f>
        <v>0.1891891891891892</v>
      </c>
      <c r="CA19" s="54">
        <f t="shared" si="0"/>
        <v>0.21135714285714285</v>
      </c>
      <c r="CB19" s="54">
        <f t="shared" si="1"/>
        <v>1.6</v>
      </c>
      <c r="CC19" s="54">
        <f t="shared" si="2"/>
        <v>2.9590000000000001</v>
      </c>
    </row>
    <row r="20" spans="1:81">
      <c r="A20" s="22" t="s">
        <v>12</v>
      </c>
      <c r="B20" s="9" t="s">
        <v>180</v>
      </c>
      <c r="C20" s="1" t="s">
        <v>204</v>
      </c>
      <c r="D20" s="1" t="s">
        <v>215</v>
      </c>
      <c r="E20" s="1" t="s">
        <v>204</v>
      </c>
      <c r="F20" s="1" t="s">
        <v>204</v>
      </c>
      <c r="G20" s="1" t="s">
        <v>215</v>
      </c>
      <c r="H20" s="1" t="s">
        <v>204</v>
      </c>
      <c r="I20" s="1" t="s">
        <v>215</v>
      </c>
      <c r="J20" s="1" t="s">
        <v>215</v>
      </c>
      <c r="K20" s="1" t="s">
        <v>204</v>
      </c>
      <c r="L20" s="1" t="s">
        <v>215</v>
      </c>
      <c r="M20" s="1" t="s">
        <v>215</v>
      </c>
      <c r="N20" s="1" t="s">
        <v>215</v>
      </c>
      <c r="O20" s="1" t="s">
        <v>204</v>
      </c>
      <c r="P20" s="1" t="s">
        <v>215</v>
      </c>
      <c r="Q20" s="1" t="s">
        <v>215</v>
      </c>
      <c r="R20" s="1" t="s">
        <v>215</v>
      </c>
      <c r="S20" s="1" t="s">
        <v>215</v>
      </c>
      <c r="T20" s="1" t="s">
        <v>204</v>
      </c>
      <c r="U20" s="1" t="s">
        <v>215</v>
      </c>
      <c r="V20" s="1" t="s">
        <v>215</v>
      </c>
      <c r="W20" s="1" t="s">
        <v>204</v>
      </c>
      <c r="X20" s="1" t="s">
        <v>204</v>
      </c>
      <c r="Y20" s="1" t="s">
        <v>215</v>
      </c>
      <c r="Z20" s="1" t="s">
        <v>204</v>
      </c>
      <c r="AA20" s="1" t="s">
        <v>204</v>
      </c>
      <c r="AB20" s="1" t="s">
        <v>204</v>
      </c>
      <c r="AC20" s="1" t="s">
        <v>215</v>
      </c>
      <c r="AD20" s="1" t="s">
        <v>204</v>
      </c>
      <c r="AE20" s="1" t="s">
        <v>215</v>
      </c>
      <c r="AF20" s="1" t="s">
        <v>204</v>
      </c>
      <c r="AG20" s="1" t="s">
        <v>204</v>
      </c>
      <c r="AH20" s="1" t="s">
        <v>204</v>
      </c>
      <c r="AI20" s="1" t="s">
        <v>204</v>
      </c>
      <c r="AJ20" s="1" t="s">
        <v>215</v>
      </c>
      <c r="AK20" s="1" t="s">
        <v>215</v>
      </c>
      <c r="AL20" s="1" t="s">
        <v>204</v>
      </c>
      <c r="AM20" s="1">
        <v>0.02</v>
      </c>
      <c r="AN20" s="1" t="s">
        <v>204</v>
      </c>
      <c r="AO20" s="1" t="s">
        <v>215</v>
      </c>
      <c r="AP20" s="1" t="s">
        <v>215</v>
      </c>
      <c r="AQ20" s="1" t="s">
        <v>204</v>
      </c>
      <c r="AR20" s="1" t="s">
        <v>215</v>
      </c>
      <c r="AS20" s="1" t="s">
        <v>204</v>
      </c>
      <c r="AT20" s="1" t="s">
        <v>204</v>
      </c>
      <c r="AU20" s="1" t="s">
        <v>215</v>
      </c>
      <c r="AV20" s="1" t="s">
        <v>215</v>
      </c>
      <c r="AW20" s="1" t="s">
        <v>215</v>
      </c>
      <c r="AX20" s="1" t="s">
        <v>215</v>
      </c>
      <c r="AY20" s="1" t="s">
        <v>215</v>
      </c>
      <c r="AZ20" s="1">
        <v>0.02</v>
      </c>
      <c r="BA20" s="1" t="s">
        <v>204</v>
      </c>
      <c r="BB20" s="1">
        <v>0.04</v>
      </c>
      <c r="BC20" s="1" t="s">
        <v>215</v>
      </c>
      <c r="BD20" s="1" t="s">
        <v>215</v>
      </c>
      <c r="BE20" s="1">
        <v>0.02</v>
      </c>
      <c r="BF20" s="1">
        <v>0.04</v>
      </c>
      <c r="BG20" s="1" t="s">
        <v>215</v>
      </c>
      <c r="BH20" s="1" t="s">
        <v>204</v>
      </c>
      <c r="BI20" s="1" t="s">
        <v>215</v>
      </c>
      <c r="BJ20" s="1" t="s">
        <v>204</v>
      </c>
      <c r="BK20" s="1" t="s">
        <v>204</v>
      </c>
      <c r="BL20" s="1" t="s">
        <v>215</v>
      </c>
      <c r="BM20" s="1" t="s">
        <v>204</v>
      </c>
      <c r="BN20" s="1" t="s">
        <v>215</v>
      </c>
      <c r="BO20" s="1" t="s">
        <v>204</v>
      </c>
      <c r="BP20" s="1" t="s">
        <v>215</v>
      </c>
      <c r="BQ20" s="1" t="s">
        <v>204</v>
      </c>
      <c r="BR20" s="1" t="s">
        <v>215</v>
      </c>
      <c r="BS20" s="1" t="s">
        <v>215</v>
      </c>
      <c r="BT20" s="1" t="s">
        <v>204</v>
      </c>
      <c r="BU20" s="1" t="s">
        <v>215</v>
      </c>
      <c r="BV20" s="1" t="s">
        <v>204</v>
      </c>
      <c r="BW20" s="1" t="s">
        <v>215</v>
      </c>
      <c r="BX20" s="1" t="s">
        <v>215</v>
      </c>
      <c r="BY20" t="s">
        <v>242</v>
      </c>
      <c r="BZ20" s="64" cm="1">
        <f t="array" ref="BZ20">COUNTIF($C20:$BX20,"&gt;0")/SUM(IF(($C20:$BX20="–")+($C20:$BX20&gt;0), 1, 0))</f>
        <v>6.7567567567567571E-2</v>
      </c>
      <c r="CA20" s="54">
        <f t="shared" si="0"/>
        <v>2.8000000000000004E-2</v>
      </c>
      <c r="CB20" s="54">
        <f t="shared" si="1"/>
        <v>0.04</v>
      </c>
      <c r="CC20" s="54">
        <f t="shared" si="2"/>
        <v>0.14000000000000001</v>
      </c>
    </row>
    <row r="21" spans="1:81">
      <c r="A21" s="22" t="s">
        <v>13</v>
      </c>
      <c r="B21" s="9" t="s">
        <v>179</v>
      </c>
      <c r="C21" s="1" t="s">
        <v>204</v>
      </c>
      <c r="D21" s="1" t="s">
        <v>215</v>
      </c>
      <c r="E21" s="1" t="s">
        <v>204</v>
      </c>
      <c r="F21" s="1" t="s">
        <v>204</v>
      </c>
      <c r="G21" s="1" t="s">
        <v>215</v>
      </c>
      <c r="H21" s="1" t="s">
        <v>204</v>
      </c>
      <c r="I21" s="1" t="s">
        <v>215</v>
      </c>
      <c r="J21" s="1" t="s">
        <v>215</v>
      </c>
      <c r="K21" s="1" t="s">
        <v>204</v>
      </c>
      <c r="L21" s="1" t="s">
        <v>215</v>
      </c>
      <c r="M21" s="1" t="s">
        <v>215</v>
      </c>
      <c r="N21" s="1" t="s">
        <v>215</v>
      </c>
      <c r="O21" s="1" t="s">
        <v>204</v>
      </c>
      <c r="P21" s="1" t="s">
        <v>215</v>
      </c>
      <c r="Q21" s="1">
        <v>0.02</v>
      </c>
      <c r="R21" s="1" t="s">
        <v>215</v>
      </c>
      <c r="S21" s="1" t="s">
        <v>215</v>
      </c>
      <c r="T21" s="1" t="s">
        <v>204</v>
      </c>
      <c r="U21" s="1" t="s">
        <v>215</v>
      </c>
      <c r="V21" s="1" t="s">
        <v>215</v>
      </c>
      <c r="W21" s="1" t="s">
        <v>204</v>
      </c>
      <c r="X21" s="1" t="s">
        <v>204</v>
      </c>
      <c r="Y21" s="1" t="s">
        <v>215</v>
      </c>
      <c r="Z21" s="1" t="s">
        <v>204</v>
      </c>
      <c r="AA21" s="1" t="s">
        <v>204</v>
      </c>
      <c r="AB21" s="1" t="s">
        <v>204</v>
      </c>
      <c r="AC21" s="1" t="s">
        <v>215</v>
      </c>
      <c r="AD21" s="1" t="s">
        <v>204</v>
      </c>
      <c r="AE21" s="1" t="s">
        <v>215</v>
      </c>
      <c r="AF21" s="1" t="s">
        <v>204</v>
      </c>
      <c r="AG21" s="1" t="s">
        <v>204</v>
      </c>
      <c r="AH21" s="1" t="s">
        <v>204</v>
      </c>
      <c r="AI21" s="1" t="s">
        <v>204</v>
      </c>
      <c r="AJ21" s="1" t="s">
        <v>215</v>
      </c>
      <c r="AK21" s="1" t="s">
        <v>215</v>
      </c>
      <c r="AL21" s="1" t="s">
        <v>204</v>
      </c>
      <c r="AM21" s="1" t="s">
        <v>215</v>
      </c>
      <c r="AN21" s="1" t="s">
        <v>204</v>
      </c>
      <c r="AO21" s="1" t="s">
        <v>215</v>
      </c>
      <c r="AP21" s="1" t="s">
        <v>215</v>
      </c>
      <c r="AQ21" s="1" t="s">
        <v>204</v>
      </c>
      <c r="AR21" s="1" t="s">
        <v>215</v>
      </c>
      <c r="AS21" s="1" t="s">
        <v>204</v>
      </c>
      <c r="AT21" s="1" t="s">
        <v>204</v>
      </c>
      <c r="AU21" s="1" t="s">
        <v>215</v>
      </c>
      <c r="AV21" s="1" t="s">
        <v>215</v>
      </c>
      <c r="AW21" s="1" t="s">
        <v>215</v>
      </c>
      <c r="AX21" s="1" t="s">
        <v>215</v>
      </c>
      <c r="AY21" s="1" t="s">
        <v>215</v>
      </c>
      <c r="AZ21" s="1" t="s">
        <v>215</v>
      </c>
      <c r="BA21" s="1" t="s">
        <v>204</v>
      </c>
      <c r="BB21" s="1">
        <v>0.69</v>
      </c>
      <c r="BC21" s="1" t="s">
        <v>215</v>
      </c>
      <c r="BD21" s="1" t="s">
        <v>215</v>
      </c>
      <c r="BE21" s="1">
        <v>7.0000000000000007E-2</v>
      </c>
      <c r="BF21" s="1" t="s">
        <v>215</v>
      </c>
      <c r="BG21" s="1" t="s">
        <v>215</v>
      </c>
      <c r="BH21" s="1" t="s">
        <v>204</v>
      </c>
      <c r="BI21" s="1" t="s">
        <v>215</v>
      </c>
      <c r="BJ21" s="1" t="s">
        <v>204</v>
      </c>
      <c r="BK21" s="1" t="s">
        <v>204</v>
      </c>
      <c r="BL21" s="1" t="s">
        <v>215</v>
      </c>
      <c r="BM21" s="1" t="s">
        <v>204</v>
      </c>
      <c r="BN21" s="1" t="s">
        <v>215</v>
      </c>
      <c r="BO21" s="1" t="s">
        <v>204</v>
      </c>
      <c r="BP21" s="1" t="s">
        <v>215</v>
      </c>
      <c r="BQ21" s="1" t="s">
        <v>204</v>
      </c>
      <c r="BR21" s="1" t="s">
        <v>215</v>
      </c>
      <c r="BS21" s="1" t="s">
        <v>215</v>
      </c>
      <c r="BT21" s="1" t="s">
        <v>204</v>
      </c>
      <c r="BU21" s="1" t="s">
        <v>215</v>
      </c>
      <c r="BV21" s="1" t="s">
        <v>204</v>
      </c>
      <c r="BW21" s="1" t="s">
        <v>215</v>
      </c>
      <c r="BX21" s="1" t="s">
        <v>215</v>
      </c>
      <c r="BY21" t="s">
        <v>271</v>
      </c>
      <c r="BZ21" s="64" cm="1">
        <f t="array" ref="BZ21">COUNTIF($C21:$BX21,"&gt;0")/SUM(IF(($C21:$BX21="–")+($C21:$BX21&gt;0), 1, 0))</f>
        <v>4.0540540540540543E-2</v>
      </c>
      <c r="CA21" s="54">
        <f t="shared" si="0"/>
        <v>0.26</v>
      </c>
      <c r="CB21" s="54">
        <f t="shared" si="1"/>
        <v>0.69</v>
      </c>
      <c r="CC21" s="54">
        <f t="shared" si="2"/>
        <v>0.78</v>
      </c>
    </row>
    <row r="22" spans="1:81">
      <c r="A22" s="22" t="s">
        <v>14</v>
      </c>
      <c r="B22" s="9" t="s">
        <v>179</v>
      </c>
      <c r="C22" s="1" t="s">
        <v>204</v>
      </c>
      <c r="D22" s="1" t="s">
        <v>215</v>
      </c>
      <c r="E22" s="1" t="s">
        <v>204</v>
      </c>
      <c r="F22" s="1" t="s">
        <v>204</v>
      </c>
      <c r="G22" s="1" t="s">
        <v>215</v>
      </c>
      <c r="H22" s="1" t="s">
        <v>204</v>
      </c>
      <c r="I22" s="1" t="s">
        <v>215</v>
      </c>
      <c r="J22" s="1" t="s">
        <v>215</v>
      </c>
      <c r="K22" s="1" t="s">
        <v>204</v>
      </c>
      <c r="L22" s="1" t="s">
        <v>215</v>
      </c>
      <c r="M22" s="1">
        <v>0.01</v>
      </c>
      <c r="N22" s="1" t="s">
        <v>215</v>
      </c>
      <c r="O22" s="1" t="s">
        <v>204</v>
      </c>
      <c r="P22" s="1" t="s">
        <v>215</v>
      </c>
      <c r="Q22" s="1">
        <v>0.92</v>
      </c>
      <c r="R22" s="1" t="s">
        <v>215</v>
      </c>
      <c r="S22" s="1">
        <v>0.4</v>
      </c>
      <c r="T22" s="1" t="s">
        <v>204</v>
      </c>
      <c r="U22" s="1">
        <v>0.8</v>
      </c>
      <c r="V22" s="1">
        <v>0.01</v>
      </c>
      <c r="W22" s="1" t="s">
        <v>204</v>
      </c>
      <c r="X22" s="1" t="s">
        <v>204</v>
      </c>
      <c r="Y22" s="1">
        <v>0.01</v>
      </c>
      <c r="Z22" s="1" t="s">
        <v>204</v>
      </c>
      <c r="AA22" s="1" t="s">
        <v>204</v>
      </c>
      <c r="AB22" s="1" t="s">
        <v>204</v>
      </c>
      <c r="AC22" s="1">
        <v>0.04</v>
      </c>
      <c r="AD22" s="1" t="s">
        <v>204</v>
      </c>
      <c r="AE22" s="1">
        <v>0.05</v>
      </c>
      <c r="AF22" s="1" t="s">
        <v>204</v>
      </c>
      <c r="AG22" s="1" t="s">
        <v>204</v>
      </c>
      <c r="AH22" s="1" t="s">
        <v>204</v>
      </c>
      <c r="AI22" s="1" t="s">
        <v>204</v>
      </c>
      <c r="AJ22" s="1" t="s">
        <v>215</v>
      </c>
      <c r="AK22" s="1">
        <v>0.04</v>
      </c>
      <c r="AL22" s="1" t="s">
        <v>204</v>
      </c>
      <c r="AM22" s="1">
        <v>1</v>
      </c>
      <c r="AN22" s="1" t="s">
        <v>204</v>
      </c>
      <c r="AO22" s="1" t="s">
        <v>215</v>
      </c>
      <c r="AP22" s="1" t="s">
        <v>215</v>
      </c>
      <c r="AQ22" s="1" t="s">
        <v>204</v>
      </c>
      <c r="AR22" s="1" t="s">
        <v>215</v>
      </c>
      <c r="AS22" s="1" t="s">
        <v>204</v>
      </c>
      <c r="AT22" s="1" t="s">
        <v>204</v>
      </c>
      <c r="AU22" s="1" t="s">
        <v>215</v>
      </c>
      <c r="AV22" s="1" t="s">
        <v>215</v>
      </c>
      <c r="AW22" s="1">
        <v>0.01</v>
      </c>
      <c r="AX22" s="1" t="s">
        <v>215</v>
      </c>
      <c r="AY22" s="1" t="s">
        <v>215</v>
      </c>
      <c r="AZ22" s="1">
        <v>0.1</v>
      </c>
      <c r="BA22" s="1" t="s">
        <v>204</v>
      </c>
      <c r="BB22" s="1">
        <v>7.22</v>
      </c>
      <c r="BC22" s="1" t="s">
        <v>215</v>
      </c>
      <c r="BD22" s="1" t="s">
        <v>215</v>
      </c>
      <c r="BE22" s="1">
        <v>0.6</v>
      </c>
      <c r="BF22" s="1">
        <v>2</v>
      </c>
      <c r="BG22" s="1" t="s">
        <v>215</v>
      </c>
      <c r="BH22" s="1" t="s">
        <v>204</v>
      </c>
      <c r="BI22" s="1" t="s">
        <v>215</v>
      </c>
      <c r="BJ22" s="1" t="s">
        <v>204</v>
      </c>
      <c r="BK22" s="1" t="s">
        <v>204</v>
      </c>
      <c r="BL22" s="1">
        <v>0.39</v>
      </c>
      <c r="BM22" s="1" t="s">
        <v>204</v>
      </c>
      <c r="BN22" s="1">
        <v>7.0000000000000007E-2</v>
      </c>
      <c r="BO22" s="1" t="s">
        <v>204</v>
      </c>
      <c r="BP22" s="1">
        <v>0.06</v>
      </c>
      <c r="BQ22" s="1" t="s">
        <v>204</v>
      </c>
      <c r="BR22" s="1" t="s">
        <v>215</v>
      </c>
      <c r="BS22" s="1">
        <v>0.08</v>
      </c>
      <c r="BT22" s="1" t="s">
        <v>204</v>
      </c>
      <c r="BU22" s="1">
        <v>0.06</v>
      </c>
      <c r="BV22" s="1" t="s">
        <v>204</v>
      </c>
      <c r="BW22" s="1" t="s">
        <v>215</v>
      </c>
      <c r="BX22" s="1" t="s">
        <v>215</v>
      </c>
      <c r="BY22" t="s">
        <v>272</v>
      </c>
      <c r="BZ22" s="64" cm="1">
        <f t="array" ref="BZ22">COUNTIF($C22:$BX22,"&gt;0")/SUM(IF(($C22:$BX22="–")+($C22:$BX22&gt;0), 1, 0))</f>
        <v>0.27027027027027029</v>
      </c>
      <c r="CA22" s="54">
        <f t="shared" si="0"/>
        <v>0.69350000000000001</v>
      </c>
      <c r="CB22" s="54">
        <f t="shared" si="1"/>
        <v>7.22</v>
      </c>
      <c r="CC22" s="54">
        <f t="shared" si="2"/>
        <v>13.870000000000001</v>
      </c>
    </row>
    <row r="23" spans="1:81">
      <c r="A23" s="22" t="s">
        <v>15</v>
      </c>
      <c r="B23" s="9" t="s">
        <v>177</v>
      </c>
      <c r="C23" s="1" t="s">
        <v>204</v>
      </c>
      <c r="D23" s="1" t="s">
        <v>215</v>
      </c>
      <c r="E23" s="1" t="s">
        <v>204</v>
      </c>
      <c r="F23" s="1" t="s">
        <v>204</v>
      </c>
      <c r="G23" s="1" t="s">
        <v>215</v>
      </c>
      <c r="H23" s="1" t="s">
        <v>204</v>
      </c>
      <c r="I23" s="1" t="s">
        <v>215</v>
      </c>
      <c r="J23" s="1" t="s">
        <v>215</v>
      </c>
      <c r="K23" s="1" t="s">
        <v>204</v>
      </c>
      <c r="L23" s="1" t="s">
        <v>215</v>
      </c>
      <c r="M23" s="1" t="s">
        <v>215</v>
      </c>
      <c r="N23" s="1" t="s">
        <v>215</v>
      </c>
      <c r="O23" s="1" t="s">
        <v>204</v>
      </c>
      <c r="P23" s="1" t="s">
        <v>215</v>
      </c>
      <c r="Q23" s="1" t="s">
        <v>215</v>
      </c>
      <c r="R23" s="1" t="s">
        <v>215</v>
      </c>
      <c r="S23" s="1" t="s">
        <v>215</v>
      </c>
      <c r="T23" s="1" t="s">
        <v>204</v>
      </c>
      <c r="U23" s="1" t="s">
        <v>215</v>
      </c>
      <c r="V23" s="1" t="s">
        <v>215</v>
      </c>
      <c r="W23" s="1" t="s">
        <v>204</v>
      </c>
      <c r="X23" s="1" t="s">
        <v>204</v>
      </c>
      <c r="Y23" s="1" t="s">
        <v>215</v>
      </c>
      <c r="Z23" s="1" t="s">
        <v>204</v>
      </c>
      <c r="AA23" s="1" t="s">
        <v>204</v>
      </c>
      <c r="AB23" s="1" t="s">
        <v>204</v>
      </c>
      <c r="AC23" s="1" t="s">
        <v>215</v>
      </c>
      <c r="AD23" s="1" t="s">
        <v>204</v>
      </c>
      <c r="AE23" s="1" t="s">
        <v>215</v>
      </c>
      <c r="AF23" s="1" t="s">
        <v>204</v>
      </c>
      <c r="AG23" s="1" t="s">
        <v>204</v>
      </c>
      <c r="AH23" s="1" t="s">
        <v>204</v>
      </c>
      <c r="AI23" s="1" t="s">
        <v>204</v>
      </c>
      <c r="AJ23" s="1" t="s">
        <v>215</v>
      </c>
      <c r="AK23" s="1" t="s">
        <v>215</v>
      </c>
      <c r="AL23" s="1" t="s">
        <v>204</v>
      </c>
      <c r="AM23" s="1" t="s">
        <v>215</v>
      </c>
      <c r="AN23" s="1" t="s">
        <v>204</v>
      </c>
      <c r="AO23" s="1" t="s">
        <v>215</v>
      </c>
      <c r="AP23" s="1" t="s">
        <v>215</v>
      </c>
      <c r="AQ23" s="1" t="s">
        <v>204</v>
      </c>
      <c r="AR23" s="1" t="s">
        <v>215</v>
      </c>
      <c r="AS23" s="1" t="s">
        <v>204</v>
      </c>
      <c r="AT23" s="1" t="s">
        <v>204</v>
      </c>
      <c r="AU23" s="1" t="s">
        <v>215</v>
      </c>
      <c r="AV23" s="1" t="s">
        <v>215</v>
      </c>
      <c r="AW23" s="1" t="s">
        <v>215</v>
      </c>
      <c r="AX23" s="1" t="s">
        <v>215</v>
      </c>
      <c r="AY23" s="1" t="s">
        <v>215</v>
      </c>
      <c r="AZ23" s="1" t="s">
        <v>215</v>
      </c>
      <c r="BA23" s="1" t="s">
        <v>204</v>
      </c>
      <c r="BB23" s="1">
        <v>0.22</v>
      </c>
      <c r="BC23" s="1" t="s">
        <v>215</v>
      </c>
      <c r="BD23" s="1" t="s">
        <v>215</v>
      </c>
      <c r="BE23" s="1">
        <v>0.4</v>
      </c>
      <c r="BF23" s="1">
        <v>0.3</v>
      </c>
      <c r="BG23" s="1" t="s">
        <v>215</v>
      </c>
      <c r="BH23" s="1" t="s">
        <v>204</v>
      </c>
      <c r="BI23" s="1" t="s">
        <v>215</v>
      </c>
      <c r="BJ23" s="1" t="s">
        <v>204</v>
      </c>
      <c r="BK23" s="1" t="s">
        <v>204</v>
      </c>
      <c r="BL23" s="1" t="s">
        <v>215</v>
      </c>
      <c r="BM23" s="1" t="s">
        <v>204</v>
      </c>
      <c r="BN23" s="1" t="s">
        <v>215</v>
      </c>
      <c r="BO23" s="1" t="s">
        <v>204</v>
      </c>
      <c r="BP23" s="1" t="s">
        <v>215</v>
      </c>
      <c r="BQ23" s="1" t="s">
        <v>204</v>
      </c>
      <c r="BR23" s="1" t="s">
        <v>215</v>
      </c>
      <c r="BS23" s="1" t="s">
        <v>215</v>
      </c>
      <c r="BT23" s="1" t="s">
        <v>204</v>
      </c>
      <c r="BU23" s="1" t="s">
        <v>215</v>
      </c>
      <c r="BV23" s="1" t="s">
        <v>204</v>
      </c>
      <c r="BW23" s="1" t="s">
        <v>215</v>
      </c>
      <c r="BX23" s="1" t="s">
        <v>215</v>
      </c>
      <c r="BY23" t="s">
        <v>257</v>
      </c>
      <c r="BZ23" s="64" cm="1">
        <f t="array" ref="BZ23">COUNTIF($C23:$BX23,"&gt;0")/SUM(IF(($C23:$BX23="–")+($C23:$BX23&gt;0), 1, 0))</f>
        <v>4.0540540540540543E-2</v>
      </c>
      <c r="CA23" s="54">
        <f t="shared" si="0"/>
        <v>0.30666666666666664</v>
      </c>
      <c r="CB23" s="54">
        <f t="shared" si="1"/>
        <v>0.4</v>
      </c>
      <c r="CC23" s="54">
        <f t="shared" si="2"/>
        <v>0.91999999999999993</v>
      </c>
    </row>
    <row r="24" spans="1:81">
      <c r="A24" s="22" t="s">
        <v>23</v>
      </c>
      <c r="B24" s="9" t="s">
        <v>179</v>
      </c>
      <c r="C24" s="1" t="s">
        <v>204</v>
      </c>
      <c r="D24" s="1" t="s">
        <v>215</v>
      </c>
      <c r="E24" s="1" t="s">
        <v>204</v>
      </c>
      <c r="F24" s="1" t="s">
        <v>204</v>
      </c>
      <c r="G24" s="1" t="s">
        <v>215</v>
      </c>
      <c r="H24" s="1" t="s">
        <v>204</v>
      </c>
      <c r="I24" s="1" t="s">
        <v>215</v>
      </c>
      <c r="J24" s="1" t="s">
        <v>215</v>
      </c>
      <c r="K24" s="1" t="s">
        <v>204</v>
      </c>
      <c r="L24" s="1" t="s">
        <v>215</v>
      </c>
      <c r="M24" s="1" t="s">
        <v>215</v>
      </c>
      <c r="N24" s="1" t="s">
        <v>215</v>
      </c>
      <c r="O24" s="1" t="s">
        <v>204</v>
      </c>
      <c r="P24" s="1" t="s">
        <v>215</v>
      </c>
      <c r="Q24" s="1" t="s">
        <v>215</v>
      </c>
      <c r="R24" s="1" t="s">
        <v>215</v>
      </c>
      <c r="S24" s="1" t="s">
        <v>215</v>
      </c>
      <c r="T24" s="1" t="s">
        <v>204</v>
      </c>
      <c r="U24" s="1" t="s">
        <v>215</v>
      </c>
      <c r="V24" s="1" t="s">
        <v>215</v>
      </c>
      <c r="W24" s="1" t="s">
        <v>204</v>
      </c>
      <c r="X24" s="1" t="s">
        <v>204</v>
      </c>
      <c r="Y24" s="1" t="s">
        <v>215</v>
      </c>
      <c r="Z24" s="1" t="s">
        <v>204</v>
      </c>
      <c r="AA24" s="1" t="s">
        <v>204</v>
      </c>
      <c r="AB24" s="1" t="s">
        <v>204</v>
      </c>
      <c r="AC24" s="1" t="s">
        <v>215</v>
      </c>
      <c r="AD24" s="1" t="s">
        <v>204</v>
      </c>
      <c r="AE24" s="1" t="s">
        <v>215</v>
      </c>
      <c r="AF24" s="1" t="s">
        <v>204</v>
      </c>
      <c r="AG24" s="1" t="s">
        <v>204</v>
      </c>
      <c r="AH24" s="1" t="s">
        <v>204</v>
      </c>
      <c r="AI24" s="1" t="s">
        <v>204</v>
      </c>
      <c r="AJ24" s="1" t="s">
        <v>215</v>
      </c>
      <c r="AK24" s="1" t="s">
        <v>215</v>
      </c>
      <c r="AL24" s="1" t="s">
        <v>204</v>
      </c>
      <c r="AM24" s="1" t="s">
        <v>215</v>
      </c>
      <c r="AN24" s="1" t="s">
        <v>204</v>
      </c>
      <c r="AO24" s="1" t="s">
        <v>215</v>
      </c>
      <c r="AP24" s="1" t="s">
        <v>215</v>
      </c>
      <c r="AQ24" s="1" t="s">
        <v>204</v>
      </c>
      <c r="AR24" s="1" t="s">
        <v>215</v>
      </c>
      <c r="AS24" s="1" t="s">
        <v>204</v>
      </c>
      <c r="AT24" s="1" t="s">
        <v>204</v>
      </c>
      <c r="AU24" s="1" t="s">
        <v>215</v>
      </c>
      <c r="AV24" s="1" t="s">
        <v>215</v>
      </c>
      <c r="AW24" s="1" t="s">
        <v>215</v>
      </c>
      <c r="AX24" s="1" t="s">
        <v>215</v>
      </c>
      <c r="AY24" s="1" t="s">
        <v>215</v>
      </c>
      <c r="AZ24" s="1" t="s">
        <v>215</v>
      </c>
      <c r="BA24" s="1" t="s">
        <v>204</v>
      </c>
      <c r="BB24" s="1">
        <v>1.4E-2</v>
      </c>
      <c r="BC24" s="1" t="s">
        <v>215</v>
      </c>
      <c r="BD24" s="1" t="s">
        <v>215</v>
      </c>
      <c r="BE24" s="1">
        <v>0.04</v>
      </c>
      <c r="BF24" s="1">
        <v>7.2999999999999995E-2</v>
      </c>
      <c r="BG24" s="1" t="s">
        <v>215</v>
      </c>
      <c r="BH24" s="1" t="s">
        <v>204</v>
      </c>
      <c r="BI24" s="1" t="s">
        <v>215</v>
      </c>
      <c r="BJ24" s="1" t="s">
        <v>204</v>
      </c>
      <c r="BK24" s="1" t="s">
        <v>204</v>
      </c>
      <c r="BL24" s="1" t="s">
        <v>215</v>
      </c>
      <c r="BM24" s="1" t="s">
        <v>204</v>
      </c>
      <c r="BN24" s="1" t="s">
        <v>215</v>
      </c>
      <c r="BO24" s="1" t="s">
        <v>204</v>
      </c>
      <c r="BP24" s="1" t="s">
        <v>215</v>
      </c>
      <c r="BQ24" s="1" t="s">
        <v>204</v>
      </c>
      <c r="BR24" s="1" t="s">
        <v>215</v>
      </c>
      <c r="BS24" s="1" t="s">
        <v>215</v>
      </c>
      <c r="BT24" s="1" t="s">
        <v>204</v>
      </c>
      <c r="BU24" s="1" t="s">
        <v>215</v>
      </c>
      <c r="BV24" s="1" t="s">
        <v>204</v>
      </c>
      <c r="BW24" s="1" t="s">
        <v>215</v>
      </c>
      <c r="BX24" s="1" t="s">
        <v>215</v>
      </c>
      <c r="BY24" t="s">
        <v>230</v>
      </c>
      <c r="BZ24" s="64" cm="1">
        <f t="array" ref="BZ24">COUNTIF($C24:$BX24,"&gt;0")/SUM(IF(($C24:$BX24="–")+($C24:$BX24&gt;0), 1, 0))</f>
        <v>4.0540540540540543E-2</v>
      </c>
      <c r="CA24" s="54">
        <f t="shared" si="0"/>
        <v>4.2333333333333334E-2</v>
      </c>
      <c r="CB24" s="54">
        <f t="shared" si="1"/>
        <v>7.2999999999999995E-2</v>
      </c>
      <c r="CC24" s="54">
        <f t="shared" si="2"/>
        <v>0.127</v>
      </c>
    </row>
    <row r="25" spans="1:81">
      <c r="A25" s="22" t="s">
        <v>24</v>
      </c>
      <c r="B25" s="9" t="s">
        <v>185</v>
      </c>
      <c r="C25" s="1" t="s">
        <v>204</v>
      </c>
      <c r="D25" s="1" t="s">
        <v>215</v>
      </c>
      <c r="E25" s="1" t="s">
        <v>204</v>
      </c>
      <c r="F25" s="1" t="s">
        <v>204</v>
      </c>
      <c r="G25" s="1" t="s">
        <v>215</v>
      </c>
      <c r="H25" s="1" t="s">
        <v>204</v>
      </c>
      <c r="I25" s="1" t="s">
        <v>215</v>
      </c>
      <c r="J25" s="1" t="s">
        <v>215</v>
      </c>
      <c r="K25" s="1" t="s">
        <v>204</v>
      </c>
      <c r="L25" s="1" t="s">
        <v>215</v>
      </c>
      <c r="M25" s="1" t="s">
        <v>215</v>
      </c>
      <c r="N25" s="1" t="s">
        <v>215</v>
      </c>
      <c r="O25" s="1" t="s">
        <v>204</v>
      </c>
      <c r="P25" s="1" t="s">
        <v>215</v>
      </c>
      <c r="Q25" s="1">
        <v>0.32</v>
      </c>
      <c r="R25" s="1" t="s">
        <v>215</v>
      </c>
      <c r="S25" s="1" t="s">
        <v>215</v>
      </c>
      <c r="T25" s="1" t="s">
        <v>204</v>
      </c>
      <c r="U25" s="1">
        <v>0.09</v>
      </c>
      <c r="V25" s="1" t="s">
        <v>215</v>
      </c>
      <c r="W25" s="1" t="s">
        <v>204</v>
      </c>
      <c r="X25" s="1" t="s">
        <v>204</v>
      </c>
      <c r="Y25" s="1" t="s">
        <v>215</v>
      </c>
      <c r="Z25" s="1" t="s">
        <v>204</v>
      </c>
      <c r="AA25" s="1" t="s">
        <v>204</v>
      </c>
      <c r="AB25" s="1" t="s">
        <v>204</v>
      </c>
      <c r="AC25" s="1" t="s">
        <v>215</v>
      </c>
      <c r="AD25" s="1" t="s">
        <v>204</v>
      </c>
      <c r="AE25" s="1" t="s">
        <v>215</v>
      </c>
      <c r="AF25" s="1" t="s">
        <v>204</v>
      </c>
      <c r="AG25" s="1" t="s">
        <v>204</v>
      </c>
      <c r="AH25" s="1" t="s">
        <v>204</v>
      </c>
      <c r="AI25" s="1" t="s">
        <v>204</v>
      </c>
      <c r="AJ25" s="1">
        <v>0.02</v>
      </c>
      <c r="AK25" s="1" t="s">
        <v>215</v>
      </c>
      <c r="AL25" s="1" t="s">
        <v>204</v>
      </c>
      <c r="AM25" s="1" t="s">
        <v>215</v>
      </c>
      <c r="AN25" s="1" t="s">
        <v>204</v>
      </c>
      <c r="AO25" s="1" t="s">
        <v>215</v>
      </c>
      <c r="AP25" s="1">
        <v>0.01</v>
      </c>
      <c r="AQ25" s="1" t="s">
        <v>204</v>
      </c>
      <c r="AR25" s="1" t="s">
        <v>215</v>
      </c>
      <c r="AS25" s="1" t="s">
        <v>204</v>
      </c>
      <c r="AT25" s="1" t="s">
        <v>204</v>
      </c>
      <c r="AU25" s="1" t="s">
        <v>215</v>
      </c>
      <c r="AV25" s="1" t="s">
        <v>215</v>
      </c>
      <c r="AW25" s="1" t="s">
        <v>215</v>
      </c>
      <c r="AX25" s="1" t="s">
        <v>215</v>
      </c>
      <c r="AY25" s="1" t="s">
        <v>215</v>
      </c>
      <c r="AZ25" s="1" t="s">
        <v>215</v>
      </c>
      <c r="BA25" s="1" t="s">
        <v>204</v>
      </c>
      <c r="BB25" s="1" t="s">
        <v>215</v>
      </c>
      <c r="BC25" s="1" t="s">
        <v>215</v>
      </c>
      <c r="BD25" s="1" t="s">
        <v>215</v>
      </c>
      <c r="BE25" s="1" t="s">
        <v>215</v>
      </c>
      <c r="BF25" s="1" t="s">
        <v>215</v>
      </c>
      <c r="BG25" s="1" t="s">
        <v>215</v>
      </c>
      <c r="BH25" s="1" t="s">
        <v>204</v>
      </c>
      <c r="BI25" s="1" t="s">
        <v>215</v>
      </c>
      <c r="BJ25" s="1" t="s">
        <v>204</v>
      </c>
      <c r="BK25" s="1" t="s">
        <v>204</v>
      </c>
      <c r="BL25" s="1" t="s">
        <v>215</v>
      </c>
      <c r="BM25" s="1" t="s">
        <v>204</v>
      </c>
      <c r="BN25" s="1">
        <v>0.3</v>
      </c>
      <c r="BO25" s="1" t="s">
        <v>204</v>
      </c>
      <c r="BP25" s="1">
        <v>0.01</v>
      </c>
      <c r="BQ25" s="1" t="s">
        <v>204</v>
      </c>
      <c r="BR25" s="1" t="s">
        <v>215</v>
      </c>
      <c r="BS25" s="1">
        <v>0.04</v>
      </c>
      <c r="BT25" s="1" t="s">
        <v>204</v>
      </c>
      <c r="BU25" s="1" t="s">
        <v>215</v>
      </c>
      <c r="BV25" s="1" t="s">
        <v>204</v>
      </c>
      <c r="BW25" s="1" t="s">
        <v>215</v>
      </c>
      <c r="BX25" s="1" t="s">
        <v>215</v>
      </c>
      <c r="BY25" t="s">
        <v>269</v>
      </c>
      <c r="BZ25" s="64" cm="1">
        <f t="array" ref="BZ25">COUNTIF($C25:$BX25,"&gt;0")/SUM(IF(($C25:$BX25="–")+($C25:$BX25&gt;0), 1, 0))</f>
        <v>9.45945945945946E-2</v>
      </c>
      <c r="CA25" s="54">
        <f t="shared" si="0"/>
        <v>0.11285714285714286</v>
      </c>
      <c r="CB25" s="54">
        <f t="shared" si="1"/>
        <v>0.32</v>
      </c>
      <c r="CC25" s="54">
        <f t="shared" si="2"/>
        <v>0.79</v>
      </c>
    </row>
    <row r="26" spans="1:81">
      <c r="A26" s="22" t="s">
        <v>25</v>
      </c>
      <c r="B26" s="9" t="s">
        <v>185</v>
      </c>
      <c r="C26" s="1" t="s">
        <v>204</v>
      </c>
      <c r="D26" s="1" t="s">
        <v>215</v>
      </c>
      <c r="E26" s="1" t="s">
        <v>204</v>
      </c>
      <c r="F26" s="1" t="s">
        <v>204</v>
      </c>
      <c r="G26" s="1" t="s">
        <v>215</v>
      </c>
      <c r="H26" s="1" t="s">
        <v>204</v>
      </c>
      <c r="I26" s="1" t="s">
        <v>215</v>
      </c>
      <c r="J26" s="1" t="s">
        <v>215</v>
      </c>
      <c r="K26" s="1" t="s">
        <v>204</v>
      </c>
      <c r="L26" s="1" t="s">
        <v>215</v>
      </c>
      <c r="M26" s="1">
        <v>0.08</v>
      </c>
      <c r="N26" s="1" t="s">
        <v>215</v>
      </c>
      <c r="O26" s="1" t="s">
        <v>204</v>
      </c>
      <c r="P26" s="1" t="s">
        <v>215</v>
      </c>
      <c r="Q26" s="1">
        <v>0.01</v>
      </c>
      <c r="R26" s="1">
        <v>0.35</v>
      </c>
      <c r="S26" s="1" t="s">
        <v>215</v>
      </c>
      <c r="T26" s="1" t="s">
        <v>204</v>
      </c>
      <c r="U26" s="1" t="s">
        <v>215</v>
      </c>
      <c r="V26" s="1" t="s">
        <v>215</v>
      </c>
      <c r="W26" s="1" t="s">
        <v>204</v>
      </c>
      <c r="X26" s="1" t="s">
        <v>204</v>
      </c>
      <c r="Y26" s="1">
        <v>0.05</v>
      </c>
      <c r="Z26" s="1" t="s">
        <v>204</v>
      </c>
      <c r="AA26" s="1" t="s">
        <v>204</v>
      </c>
      <c r="AB26" s="1" t="s">
        <v>204</v>
      </c>
      <c r="AC26" s="1">
        <v>0.1</v>
      </c>
      <c r="AD26" s="1" t="s">
        <v>204</v>
      </c>
      <c r="AE26" s="1">
        <v>0.2</v>
      </c>
      <c r="AF26" s="1" t="s">
        <v>204</v>
      </c>
      <c r="AG26" s="1" t="s">
        <v>204</v>
      </c>
      <c r="AH26" s="1" t="s">
        <v>204</v>
      </c>
      <c r="AI26" s="1" t="s">
        <v>204</v>
      </c>
      <c r="AJ26" s="1" t="s">
        <v>215</v>
      </c>
      <c r="AK26" s="1">
        <v>0.3</v>
      </c>
      <c r="AL26" s="1" t="s">
        <v>204</v>
      </c>
      <c r="AM26" s="1">
        <v>0.09</v>
      </c>
      <c r="AN26" s="1" t="s">
        <v>204</v>
      </c>
      <c r="AO26" s="1">
        <v>0.11</v>
      </c>
      <c r="AP26" s="1">
        <v>0.1</v>
      </c>
      <c r="AQ26" s="1" t="s">
        <v>204</v>
      </c>
      <c r="AR26" s="1" t="s">
        <v>215</v>
      </c>
      <c r="AS26" s="1" t="s">
        <v>204</v>
      </c>
      <c r="AT26" s="1" t="s">
        <v>204</v>
      </c>
      <c r="AU26" s="1" t="s">
        <v>215</v>
      </c>
      <c r="AV26" s="1">
        <v>0.24</v>
      </c>
      <c r="AW26" s="1">
        <v>0.03</v>
      </c>
      <c r="AX26" s="1" t="s">
        <v>215</v>
      </c>
      <c r="AY26" s="1" t="s">
        <v>215</v>
      </c>
      <c r="AZ26" s="1" t="s">
        <v>215</v>
      </c>
      <c r="BA26" s="1" t="s">
        <v>204</v>
      </c>
      <c r="BB26" s="1">
        <v>0.14000000000000001</v>
      </c>
      <c r="BC26" s="1" t="s">
        <v>215</v>
      </c>
      <c r="BD26" s="1" t="s">
        <v>215</v>
      </c>
      <c r="BE26" s="1">
        <v>1.3</v>
      </c>
      <c r="BF26" s="1">
        <v>1</v>
      </c>
      <c r="BG26" s="1" t="s">
        <v>215</v>
      </c>
      <c r="BH26" s="1" t="s">
        <v>204</v>
      </c>
      <c r="BI26" s="1" t="s">
        <v>215</v>
      </c>
      <c r="BJ26" s="1" t="s">
        <v>204</v>
      </c>
      <c r="BK26" s="1" t="s">
        <v>204</v>
      </c>
      <c r="BL26" s="1">
        <v>0.28999999999999998</v>
      </c>
      <c r="BM26" s="1" t="s">
        <v>204</v>
      </c>
      <c r="BN26" s="1" t="s">
        <v>215</v>
      </c>
      <c r="BO26" s="1" t="s">
        <v>204</v>
      </c>
      <c r="BP26" s="1">
        <v>0.4</v>
      </c>
      <c r="BQ26" s="1" t="s">
        <v>204</v>
      </c>
      <c r="BR26" s="1">
        <v>0.2</v>
      </c>
      <c r="BS26" s="1" t="s">
        <v>215</v>
      </c>
      <c r="BT26" s="1" t="s">
        <v>204</v>
      </c>
      <c r="BU26" s="1">
        <v>0.4</v>
      </c>
      <c r="BV26" s="1" t="s">
        <v>204</v>
      </c>
      <c r="BW26" s="1">
        <v>7.0000000000000007E-2</v>
      </c>
      <c r="BX26" s="1">
        <v>0.05</v>
      </c>
      <c r="BY26" t="s">
        <v>270</v>
      </c>
      <c r="BZ26" s="64" cm="1">
        <f t="array" ref="BZ26">COUNTIF($C26:$BX26,"&gt;0")/SUM(IF(($C26:$BX26="–")+($C26:$BX26&gt;0), 1, 0))</f>
        <v>0.28378378378378377</v>
      </c>
      <c r="CA26" s="54">
        <f t="shared" si="0"/>
        <v>0.26238095238095244</v>
      </c>
      <c r="CB26" s="54">
        <f t="shared" si="1"/>
        <v>1.3</v>
      </c>
      <c r="CC26" s="54">
        <f t="shared" si="2"/>
        <v>5.5100000000000016</v>
      </c>
    </row>
    <row r="27" spans="1:81">
      <c r="A27" s="22" t="s">
        <v>26</v>
      </c>
      <c r="B27" s="9" t="s">
        <v>180</v>
      </c>
      <c r="C27" s="1" t="s">
        <v>204</v>
      </c>
      <c r="D27" s="1">
        <v>1.0999999999999999E-2</v>
      </c>
      <c r="E27" s="1" t="s">
        <v>204</v>
      </c>
      <c r="F27" s="1" t="s">
        <v>204</v>
      </c>
      <c r="G27" s="1" t="s">
        <v>215</v>
      </c>
      <c r="H27" s="1" t="s">
        <v>204</v>
      </c>
      <c r="I27" s="1" t="s">
        <v>215</v>
      </c>
      <c r="J27" s="1" t="s">
        <v>215</v>
      </c>
      <c r="K27" s="1" t="s">
        <v>204</v>
      </c>
      <c r="L27" s="1" t="s">
        <v>215</v>
      </c>
      <c r="M27" s="1">
        <v>0.34399999999999997</v>
      </c>
      <c r="N27" s="1" t="s">
        <v>215</v>
      </c>
      <c r="O27" s="1" t="s">
        <v>204</v>
      </c>
      <c r="P27" s="1" t="s">
        <v>215</v>
      </c>
      <c r="Q27" s="1">
        <v>0.183</v>
      </c>
      <c r="R27" s="1">
        <v>6.8000000000000005E-2</v>
      </c>
      <c r="S27" s="1">
        <v>0.21</v>
      </c>
      <c r="T27" s="1" t="s">
        <v>204</v>
      </c>
      <c r="U27" s="1">
        <v>0.44</v>
      </c>
      <c r="V27" s="1">
        <v>4.2999999999999997E-2</v>
      </c>
      <c r="W27" s="1" t="s">
        <v>204</v>
      </c>
      <c r="X27" s="1" t="s">
        <v>204</v>
      </c>
      <c r="Y27" s="1">
        <v>7.0000000000000007E-2</v>
      </c>
      <c r="Z27" s="1" t="s">
        <v>204</v>
      </c>
      <c r="AA27" s="1" t="s">
        <v>204</v>
      </c>
      <c r="AB27" s="1" t="s">
        <v>204</v>
      </c>
      <c r="AC27" s="1">
        <v>0.11</v>
      </c>
      <c r="AD27" s="1" t="s">
        <v>204</v>
      </c>
      <c r="AE27" s="1">
        <v>0.15</v>
      </c>
      <c r="AF27" s="1" t="s">
        <v>204</v>
      </c>
      <c r="AG27" s="1" t="s">
        <v>204</v>
      </c>
      <c r="AH27" s="1" t="s">
        <v>204</v>
      </c>
      <c r="AI27" s="1" t="s">
        <v>204</v>
      </c>
      <c r="AJ27" s="1">
        <v>0.155</v>
      </c>
      <c r="AK27" s="1">
        <v>0.8</v>
      </c>
      <c r="AL27" s="1" t="s">
        <v>204</v>
      </c>
      <c r="AM27" s="1">
        <v>1.3</v>
      </c>
      <c r="AN27" s="1" t="s">
        <v>204</v>
      </c>
      <c r="AO27" s="1">
        <v>0.84499999999999997</v>
      </c>
      <c r="AP27" s="1">
        <v>0.6</v>
      </c>
      <c r="AQ27" s="1" t="s">
        <v>204</v>
      </c>
      <c r="AR27" s="1" t="s">
        <v>215</v>
      </c>
      <c r="AS27" s="1" t="s">
        <v>204</v>
      </c>
      <c r="AT27" s="1" t="s">
        <v>204</v>
      </c>
      <c r="AU27" s="1">
        <v>1.2E-2</v>
      </c>
      <c r="AV27" s="1" t="s">
        <v>215</v>
      </c>
      <c r="AW27" s="1">
        <v>0.76500000000000001</v>
      </c>
      <c r="AX27" s="1">
        <v>0.21</v>
      </c>
      <c r="AY27" s="1">
        <v>0.22</v>
      </c>
      <c r="AZ27" s="1">
        <v>0.53</v>
      </c>
      <c r="BA27" s="1" t="s">
        <v>204</v>
      </c>
      <c r="BB27" s="1">
        <v>1.44</v>
      </c>
      <c r="BC27" s="1" t="s">
        <v>215</v>
      </c>
      <c r="BD27" s="1">
        <v>1.4E-2</v>
      </c>
      <c r="BE27" s="1">
        <v>1.4</v>
      </c>
      <c r="BF27" s="1">
        <v>0.9</v>
      </c>
      <c r="BG27" s="1" t="s">
        <v>215</v>
      </c>
      <c r="BH27" s="1" t="s">
        <v>204</v>
      </c>
      <c r="BI27" s="1" t="s">
        <v>215</v>
      </c>
      <c r="BJ27" s="1" t="s">
        <v>204</v>
      </c>
      <c r="BK27" s="1" t="s">
        <v>204</v>
      </c>
      <c r="BL27" s="1">
        <v>0.126</v>
      </c>
      <c r="BM27" s="1" t="s">
        <v>204</v>
      </c>
      <c r="BN27" s="1">
        <v>0.12</v>
      </c>
      <c r="BO27" s="1" t="s">
        <v>204</v>
      </c>
      <c r="BP27" s="1">
        <v>0.13</v>
      </c>
      <c r="BQ27" s="1" t="s">
        <v>204</v>
      </c>
      <c r="BR27" s="1">
        <v>9.6000000000000002E-2</v>
      </c>
      <c r="BS27" s="1">
        <v>0.1</v>
      </c>
      <c r="BT27" s="1" t="s">
        <v>204</v>
      </c>
      <c r="BU27" s="1">
        <v>0.12</v>
      </c>
      <c r="BV27" s="1" t="s">
        <v>204</v>
      </c>
      <c r="BW27" s="1">
        <v>0.11</v>
      </c>
      <c r="BX27" s="1">
        <v>7.0000000000000007E-2</v>
      </c>
      <c r="BY27" t="s">
        <v>243</v>
      </c>
      <c r="BZ27" s="64" cm="1">
        <f t="array" ref="BZ27">COUNTIF($C27:$BX27,"&gt;0")/SUM(IF(($C27:$BX27="–")+($C27:$BX27&gt;0), 1, 0))</f>
        <v>0.43243243243243246</v>
      </c>
      <c r="CA27" s="54">
        <f t="shared" si="0"/>
        <v>0.36537499999999989</v>
      </c>
      <c r="CB27" s="54">
        <f t="shared" si="1"/>
        <v>1.44</v>
      </c>
      <c r="CC27" s="54">
        <f t="shared" si="2"/>
        <v>11.691999999999997</v>
      </c>
    </row>
    <row r="28" spans="1:81">
      <c r="A28" s="20" t="s">
        <v>88</v>
      </c>
      <c r="B28" s="9" t="s">
        <v>177</v>
      </c>
      <c r="C28" s="1" t="s">
        <v>204</v>
      </c>
      <c r="D28" s="1" t="s">
        <v>215</v>
      </c>
      <c r="E28" s="1" t="s">
        <v>204</v>
      </c>
      <c r="F28" s="1" t="s">
        <v>204</v>
      </c>
      <c r="G28" s="1" t="s">
        <v>215</v>
      </c>
      <c r="H28" s="1" t="s">
        <v>204</v>
      </c>
      <c r="I28" s="1" t="s">
        <v>215</v>
      </c>
      <c r="J28" s="1" t="s">
        <v>215</v>
      </c>
      <c r="K28" s="1" t="s">
        <v>204</v>
      </c>
      <c r="L28" s="1" t="s">
        <v>215</v>
      </c>
      <c r="M28" s="1" t="s">
        <v>215</v>
      </c>
      <c r="N28" s="1" t="s">
        <v>215</v>
      </c>
      <c r="O28" s="1" t="s">
        <v>204</v>
      </c>
      <c r="P28" s="1" t="s">
        <v>215</v>
      </c>
      <c r="Q28" s="1" t="s">
        <v>215</v>
      </c>
      <c r="R28" s="1" t="s">
        <v>215</v>
      </c>
      <c r="S28" s="1" t="s">
        <v>215</v>
      </c>
      <c r="T28" s="1" t="s">
        <v>204</v>
      </c>
      <c r="U28" s="1" t="s">
        <v>215</v>
      </c>
      <c r="V28" s="1" t="s">
        <v>215</v>
      </c>
      <c r="W28" s="1" t="s">
        <v>204</v>
      </c>
      <c r="X28" s="1" t="s">
        <v>204</v>
      </c>
      <c r="Y28" s="1" t="s">
        <v>215</v>
      </c>
      <c r="Z28" s="1" t="s">
        <v>204</v>
      </c>
      <c r="AA28" s="1" t="s">
        <v>204</v>
      </c>
      <c r="AB28" s="1" t="s">
        <v>204</v>
      </c>
      <c r="AC28" s="1" t="s">
        <v>215</v>
      </c>
      <c r="AD28" s="1" t="s">
        <v>204</v>
      </c>
      <c r="AE28" s="1" t="s">
        <v>215</v>
      </c>
      <c r="AF28" s="1" t="s">
        <v>204</v>
      </c>
      <c r="AG28" s="1" t="s">
        <v>204</v>
      </c>
      <c r="AH28" s="1" t="s">
        <v>204</v>
      </c>
      <c r="AI28" s="1" t="s">
        <v>204</v>
      </c>
      <c r="AJ28" s="1" t="s">
        <v>215</v>
      </c>
      <c r="AK28" s="1" t="s">
        <v>215</v>
      </c>
      <c r="AL28" s="1" t="s">
        <v>204</v>
      </c>
      <c r="AM28" s="1" t="s">
        <v>215</v>
      </c>
      <c r="AN28" s="1" t="s">
        <v>204</v>
      </c>
      <c r="AO28" s="1" t="s">
        <v>215</v>
      </c>
      <c r="AP28" s="1" t="s">
        <v>215</v>
      </c>
      <c r="AQ28" s="1" t="s">
        <v>204</v>
      </c>
      <c r="AR28" s="1" t="s">
        <v>215</v>
      </c>
      <c r="AS28" s="1" t="s">
        <v>204</v>
      </c>
      <c r="AT28" s="1" t="s">
        <v>204</v>
      </c>
      <c r="AU28" s="1" t="s">
        <v>215</v>
      </c>
      <c r="AV28" s="1" t="s">
        <v>215</v>
      </c>
      <c r="AW28" s="1" t="s">
        <v>215</v>
      </c>
      <c r="AX28" s="1" t="s">
        <v>215</v>
      </c>
      <c r="AY28" s="1" t="s">
        <v>215</v>
      </c>
      <c r="AZ28" s="1" t="s">
        <v>215</v>
      </c>
      <c r="BA28" s="1" t="s">
        <v>204</v>
      </c>
      <c r="BB28" s="1" t="s">
        <v>215</v>
      </c>
      <c r="BC28" s="1" t="s">
        <v>215</v>
      </c>
      <c r="BD28" s="1" t="s">
        <v>215</v>
      </c>
      <c r="BE28" s="1">
        <v>0.02</v>
      </c>
      <c r="BF28" s="1">
        <v>0.02</v>
      </c>
      <c r="BG28" s="1" t="s">
        <v>215</v>
      </c>
      <c r="BH28" s="1" t="s">
        <v>204</v>
      </c>
      <c r="BI28" s="1" t="s">
        <v>215</v>
      </c>
      <c r="BJ28" s="1" t="s">
        <v>204</v>
      </c>
      <c r="BK28" s="1" t="s">
        <v>204</v>
      </c>
      <c r="BL28" s="1" t="s">
        <v>215</v>
      </c>
      <c r="BM28" s="1" t="s">
        <v>204</v>
      </c>
      <c r="BN28" s="1" t="s">
        <v>215</v>
      </c>
      <c r="BO28" s="1" t="s">
        <v>204</v>
      </c>
      <c r="BP28" s="1" t="s">
        <v>215</v>
      </c>
      <c r="BQ28" s="1" t="s">
        <v>204</v>
      </c>
      <c r="BR28" s="1" t="s">
        <v>215</v>
      </c>
      <c r="BS28" s="1" t="s">
        <v>215</v>
      </c>
      <c r="BT28" s="1" t="s">
        <v>204</v>
      </c>
      <c r="BU28" s="1" t="s">
        <v>215</v>
      </c>
      <c r="BV28" s="1" t="s">
        <v>204</v>
      </c>
      <c r="BW28" s="1" t="s">
        <v>215</v>
      </c>
      <c r="BX28" s="1" t="s">
        <v>215</v>
      </c>
      <c r="BY28" t="s">
        <v>267</v>
      </c>
      <c r="BZ28" s="64" cm="1">
        <f t="array" ref="BZ28">COUNTIF($C28:$BX28,"&gt;0")/SUM(IF(($C28:$BX28="–")+($C28:$BX28&gt;0), 1, 0))</f>
        <v>2.7027027027027029E-2</v>
      </c>
      <c r="CA28" s="54">
        <f t="shared" si="0"/>
        <v>0.02</v>
      </c>
      <c r="CB28" s="54">
        <f t="shared" si="1"/>
        <v>0.02</v>
      </c>
      <c r="CC28" s="54">
        <f t="shared" si="2"/>
        <v>0.04</v>
      </c>
    </row>
    <row r="29" spans="1:81">
      <c r="A29" s="22" t="s">
        <v>206</v>
      </c>
      <c r="B29" s="9" t="s">
        <v>209</v>
      </c>
      <c r="C29" s="1" t="s">
        <v>204</v>
      </c>
      <c r="D29" s="1" t="s">
        <v>215</v>
      </c>
      <c r="E29" s="1" t="s">
        <v>204</v>
      </c>
      <c r="F29" s="1" t="s">
        <v>204</v>
      </c>
      <c r="G29" s="1" t="s">
        <v>215</v>
      </c>
      <c r="H29" s="1" t="s">
        <v>204</v>
      </c>
      <c r="I29" s="1" t="s">
        <v>215</v>
      </c>
      <c r="J29" s="1" t="s">
        <v>215</v>
      </c>
      <c r="K29" s="1" t="s">
        <v>204</v>
      </c>
      <c r="L29" s="1" t="s">
        <v>215</v>
      </c>
      <c r="M29" s="1" t="s">
        <v>215</v>
      </c>
      <c r="N29" s="1" t="s">
        <v>215</v>
      </c>
      <c r="O29" s="1" t="s">
        <v>204</v>
      </c>
      <c r="P29" s="1" t="s">
        <v>215</v>
      </c>
      <c r="Q29" s="1" t="s">
        <v>215</v>
      </c>
      <c r="R29" s="1" t="s">
        <v>215</v>
      </c>
      <c r="S29" s="1">
        <v>0.01</v>
      </c>
      <c r="T29" s="1" t="s">
        <v>204</v>
      </c>
      <c r="U29" s="1" t="s">
        <v>215</v>
      </c>
      <c r="V29" s="1" t="s">
        <v>215</v>
      </c>
      <c r="W29" s="1" t="s">
        <v>204</v>
      </c>
      <c r="X29" s="1" t="s">
        <v>204</v>
      </c>
      <c r="Y29" s="1" t="s">
        <v>215</v>
      </c>
      <c r="Z29" s="1" t="s">
        <v>204</v>
      </c>
      <c r="AA29" s="1" t="s">
        <v>204</v>
      </c>
      <c r="AB29" s="1" t="s">
        <v>204</v>
      </c>
      <c r="AC29" s="1" t="s">
        <v>215</v>
      </c>
      <c r="AD29" s="1" t="s">
        <v>204</v>
      </c>
      <c r="AE29" s="1" t="s">
        <v>215</v>
      </c>
      <c r="AF29" s="1" t="s">
        <v>204</v>
      </c>
      <c r="AG29" s="1" t="s">
        <v>204</v>
      </c>
      <c r="AH29" s="1" t="s">
        <v>204</v>
      </c>
      <c r="AI29" s="1" t="s">
        <v>204</v>
      </c>
      <c r="AJ29" s="1" t="s">
        <v>215</v>
      </c>
      <c r="AK29" s="1" t="s">
        <v>215</v>
      </c>
      <c r="AL29" s="1" t="s">
        <v>204</v>
      </c>
      <c r="AM29" s="1" t="s">
        <v>215</v>
      </c>
      <c r="AN29" s="1" t="s">
        <v>204</v>
      </c>
      <c r="AO29" s="1" t="s">
        <v>215</v>
      </c>
      <c r="AP29" s="1" t="s">
        <v>215</v>
      </c>
      <c r="AQ29" s="1" t="s">
        <v>204</v>
      </c>
      <c r="AR29" s="1" t="s">
        <v>215</v>
      </c>
      <c r="AS29" s="1" t="s">
        <v>204</v>
      </c>
      <c r="AT29" s="1" t="s">
        <v>204</v>
      </c>
      <c r="AU29" s="1" t="s">
        <v>215</v>
      </c>
      <c r="AV29" s="1" t="s">
        <v>215</v>
      </c>
      <c r="AW29" s="1" t="s">
        <v>215</v>
      </c>
      <c r="AX29" s="1" t="s">
        <v>215</v>
      </c>
      <c r="AY29" s="1" t="s">
        <v>215</v>
      </c>
      <c r="AZ29" s="1" t="s">
        <v>215</v>
      </c>
      <c r="BA29" s="1" t="s">
        <v>204</v>
      </c>
      <c r="BB29" s="1" t="s">
        <v>215</v>
      </c>
      <c r="BC29" s="1" t="s">
        <v>215</v>
      </c>
      <c r="BD29" s="1" t="s">
        <v>215</v>
      </c>
      <c r="BE29" s="1" t="s">
        <v>215</v>
      </c>
      <c r="BF29" s="1">
        <v>0.01</v>
      </c>
      <c r="BG29" s="1" t="s">
        <v>215</v>
      </c>
      <c r="BH29" s="1" t="s">
        <v>204</v>
      </c>
      <c r="BI29" s="1" t="s">
        <v>215</v>
      </c>
      <c r="BJ29" s="1" t="s">
        <v>204</v>
      </c>
      <c r="BK29" s="1" t="s">
        <v>204</v>
      </c>
      <c r="BL29" s="1" t="s">
        <v>215</v>
      </c>
      <c r="BM29" s="1" t="s">
        <v>204</v>
      </c>
      <c r="BN29" s="1" t="s">
        <v>215</v>
      </c>
      <c r="BO29" s="1" t="s">
        <v>204</v>
      </c>
      <c r="BP29" s="1" t="s">
        <v>215</v>
      </c>
      <c r="BQ29" s="1" t="s">
        <v>204</v>
      </c>
      <c r="BR29" s="1" t="s">
        <v>215</v>
      </c>
      <c r="BS29" s="1" t="s">
        <v>215</v>
      </c>
      <c r="BT29" s="1" t="s">
        <v>204</v>
      </c>
      <c r="BU29" s="1" t="s">
        <v>215</v>
      </c>
      <c r="BV29" s="1" t="s">
        <v>204</v>
      </c>
      <c r="BW29" s="1" t="s">
        <v>215</v>
      </c>
      <c r="BX29" s="1" t="s">
        <v>215</v>
      </c>
      <c r="BY29" t="s">
        <v>232</v>
      </c>
      <c r="BZ29" s="64" cm="1">
        <f t="array" ref="BZ29">COUNTIF($C29:$BX29,"&gt;0")/SUM(IF(($C29:$BX29="–")+($C29:$BX29&gt;0), 1, 0))</f>
        <v>2.7027027027027029E-2</v>
      </c>
      <c r="CA29" s="54">
        <f t="shared" si="0"/>
        <v>0.01</v>
      </c>
      <c r="CB29" s="54">
        <f t="shared" si="1"/>
        <v>0.01</v>
      </c>
      <c r="CC29" s="54">
        <f t="shared" si="2"/>
        <v>0.02</v>
      </c>
    </row>
    <row r="30" spans="1:81">
      <c r="A30" s="19" t="s">
        <v>27</v>
      </c>
      <c r="B30" s="4" t="s">
        <v>173</v>
      </c>
      <c r="C30" s="1" t="s">
        <v>204</v>
      </c>
      <c r="D30" s="1" t="s">
        <v>215</v>
      </c>
      <c r="E30" s="1" t="s">
        <v>204</v>
      </c>
      <c r="F30" s="1" t="s">
        <v>204</v>
      </c>
      <c r="G30" s="1" t="s">
        <v>215</v>
      </c>
      <c r="H30" s="1" t="s">
        <v>204</v>
      </c>
      <c r="I30" s="1" t="s">
        <v>215</v>
      </c>
      <c r="J30" s="1" t="s">
        <v>215</v>
      </c>
      <c r="K30" s="1" t="s">
        <v>204</v>
      </c>
      <c r="L30" s="1" t="s">
        <v>215</v>
      </c>
      <c r="M30" s="1">
        <v>1.2999999999999999E-2</v>
      </c>
      <c r="N30" s="1" t="s">
        <v>215</v>
      </c>
      <c r="O30" s="1" t="s">
        <v>204</v>
      </c>
      <c r="P30" s="1" t="s">
        <v>215</v>
      </c>
      <c r="Q30" s="1">
        <v>1.0999999999999999E-2</v>
      </c>
      <c r="R30" s="1" t="s">
        <v>215</v>
      </c>
      <c r="S30" s="1">
        <v>5.1999999999999998E-2</v>
      </c>
      <c r="T30" s="1" t="s">
        <v>204</v>
      </c>
      <c r="U30" s="1">
        <v>3.6999999999999998E-2</v>
      </c>
      <c r="V30" s="1" t="s">
        <v>215</v>
      </c>
      <c r="W30" s="1" t="s">
        <v>204</v>
      </c>
      <c r="X30" s="1" t="s">
        <v>204</v>
      </c>
      <c r="Y30" s="1" t="s">
        <v>215</v>
      </c>
      <c r="Z30" s="1" t="s">
        <v>204</v>
      </c>
      <c r="AA30" s="1" t="s">
        <v>204</v>
      </c>
      <c r="AB30" s="1" t="s">
        <v>204</v>
      </c>
      <c r="AC30" s="1" t="s">
        <v>215</v>
      </c>
      <c r="AD30" s="1" t="s">
        <v>204</v>
      </c>
      <c r="AE30" s="1" t="s">
        <v>215</v>
      </c>
      <c r="AF30" s="1" t="s">
        <v>204</v>
      </c>
      <c r="AG30" s="1" t="s">
        <v>204</v>
      </c>
      <c r="AH30" s="1" t="s">
        <v>204</v>
      </c>
      <c r="AI30" s="1" t="s">
        <v>204</v>
      </c>
      <c r="AJ30" s="1">
        <v>0.01</v>
      </c>
      <c r="AK30" s="1">
        <v>5.8999999999999997E-2</v>
      </c>
      <c r="AL30" s="1" t="s">
        <v>204</v>
      </c>
      <c r="AM30" s="1">
        <v>6.2E-2</v>
      </c>
      <c r="AN30" s="1" t="s">
        <v>204</v>
      </c>
      <c r="AO30" s="1">
        <v>6.3E-2</v>
      </c>
      <c r="AP30" s="1">
        <v>3.3000000000000002E-2</v>
      </c>
      <c r="AQ30" s="1" t="s">
        <v>204</v>
      </c>
      <c r="AR30" s="1" t="s">
        <v>215</v>
      </c>
      <c r="AS30" s="1" t="s">
        <v>204</v>
      </c>
      <c r="AT30" s="1" t="s">
        <v>204</v>
      </c>
      <c r="AU30" s="1" t="s">
        <v>215</v>
      </c>
      <c r="AV30" s="1" t="s">
        <v>215</v>
      </c>
      <c r="AW30" s="1" t="s">
        <v>215</v>
      </c>
      <c r="AX30" s="1" t="s">
        <v>215</v>
      </c>
      <c r="AY30" s="1" t="s">
        <v>215</v>
      </c>
      <c r="AZ30" s="1" t="s">
        <v>215</v>
      </c>
      <c r="BA30" s="1" t="s">
        <v>204</v>
      </c>
      <c r="BB30" s="1">
        <v>8.3000000000000004E-2</v>
      </c>
      <c r="BC30" s="1" t="s">
        <v>215</v>
      </c>
      <c r="BD30" s="1" t="s">
        <v>215</v>
      </c>
      <c r="BE30" s="1">
        <v>5.7000000000000002E-2</v>
      </c>
      <c r="BF30" s="1">
        <v>4.8000000000000001E-2</v>
      </c>
      <c r="BG30" s="1" t="s">
        <v>215</v>
      </c>
      <c r="BH30" s="1" t="s">
        <v>204</v>
      </c>
      <c r="BI30" s="1" t="s">
        <v>215</v>
      </c>
      <c r="BJ30" s="1" t="s">
        <v>204</v>
      </c>
      <c r="BK30" s="1" t="s">
        <v>204</v>
      </c>
      <c r="BL30" s="1" t="s">
        <v>215</v>
      </c>
      <c r="BM30" s="1" t="s">
        <v>204</v>
      </c>
      <c r="BN30" s="1" t="s">
        <v>215</v>
      </c>
      <c r="BO30" s="1" t="s">
        <v>204</v>
      </c>
      <c r="BP30" s="1" t="s">
        <v>215</v>
      </c>
      <c r="BQ30" s="1" t="s">
        <v>204</v>
      </c>
      <c r="BR30" s="1" t="s">
        <v>215</v>
      </c>
      <c r="BS30" s="1" t="s">
        <v>215</v>
      </c>
      <c r="BT30" s="1" t="s">
        <v>204</v>
      </c>
      <c r="BU30" s="1" t="s">
        <v>215</v>
      </c>
      <c r="BV30" s="1" t="s">
        <v>204</v>
      </c>
      <c r="BW30" s="1" t="s">
        <v>215</v>
      </c>
      <c r="BX30" s="1" t="s">
        <v>215</v>
      </c>
      <c r="BY30" t="s">
        <v>233</v>
      </c>
      <c r="BZ30" s="64" cm="1">
        <f t="array" ref="BZ30">COUNTIF($C30:$BX30,"&gt;0")/SUM(IF(($C30:$BX30="–")+($C30:$BX30&gt;0), 1, 0))</f>
        <v>0.16216216216216217</v>
      </c>
      <c r="CA30" s="54">
        <f t="shared" si="0"/>
        <v>4.4000000000000004E-2</v>
      </c>
      <c r="CB30" s="54">
        <f t="shared" si="1"/>
        <v>8.3000000000000004E-2</v>
      </c>
      <c r="CC30" s="54">
        <f t="shared" si="2"/>
        <v>0.52800000000000002</v>
      </c>
    </row>
    <row r="31" spans="1:81">
      <c r="A31" s="22" t="s">
        <v>28</v>
      </c>
      <c r="B31" s="9" t="s">
        <v>178</v>
      </c>
      <c r="C31" s="1" t="s">
        <v>204</v>
      </c>
      <c r="D31" s="1" t="s">
        <v>215</v>
      </c>
      <c r="E31" s="1" t="s">
        <v>204</v>
      </c>
      <c r="F31" s="1" t="s">
        <v>204</v>
      </c>
      <c r="G31" s="1" t="s">
        <v>215</v>
      </c>
      <c r="H31" s="1" t="s">
        <v>204</v>
      </c>
      <c r="I31" s="1" t="s">
        <v>215</v>
      </c>
      <c r="J31" s="1" t="s">
        <v>215</v>
      </c>
      <c r="K31" s="1" t="s">
        <v>204</v>
      </c>
      <c r="L31" s="1" t="s">
        <v>215</v>
      </c>
      <c r="M31" s="1" t="s">
        <v>215</v>
      </c>
      <c r="N31" s="1" t="s">
        <v>215</v>
      </c>
      <c r="O31" s="1" t="s">
        <v>204</v>
      </c>
      <c r="P31" s="1" t="s">
        <v>215</v>
      </c>
      <c r="Q31" s="1" t="s">
        <v>215</v>
      </c>
      <c r="R31" s="1" t="s">
        <v>215</v>
      </c>
      <c r="S31" s="1" t="s">
        <v>215</v>
      </c>
      <c r="T31" s="1" t="s">
        <v>204</v>
      </c>
      <c r="U31" s="1" t="s">
        <v>215</v>
      </c>
      <c r="V31" s="1" t="s">
        <v>215</v>
      </c>
      <c r="W31" s="1" t="s">
        <v>204</v>
      </c>
      <c r="X31" s="1" t="s">
        <v>204</v>
      </c>
      <c r="Y31" s="1" t="s">
        <v>215</v>
      </c>
      <c r="Z31" s="1" t="s">
        <v>204</v>
      </c>
      <c r="AA31" s="1" t="s">
        <v>204</v>
      </c>
      <c r="AB31" s="1" t="s">
        <v>204</v>
      </c>
      <c r="AC31" s="1" t="s">
        <v>215</v>
      </c>
      <c r="AD31" s="1" t="s">
        <v>204</v>
      </c>
      <c r="AE31" s="1" t="s">
        <v>215</v>
      </c>
      <c r="AF31" s="1" t="s">
        <v>204</v>
      </c>
      <c r="AG31" s="1" t="s">
        <v>204</v>
      </c>
      <c r="AH31" s="1" t="s">
        <v>204</v>
      </c>
      <c r="AI31" s="1" t="s">
        <v>204</v>
      </c>
      <c r="AJ31" s="1" t="s">
        <v>215</v>
      </c>
      <c r="AK31" s="1" t="s">
        <v>215</v>
      </c>
      <c r="AL31" s="1" t="s">
        <v>204</v>
      </c>
      <c r="AM31" s="1" t="s">
        <v>215</v>
      </c>
      <c r="AN31" s="1" t="s">
        <v>204</v>
      </c>
      <c r="AO31" s="1" t="s">
        <v>215</v>
      </c>
      <c r="AP31" s="1" t="s">
        <v>215</v>
      </c>
      <c r="AQ31" s="1" t="s">
        <v>204</v>
      </c>
      <c r="AR31" s="1" t="s">
        <v>215</v>
      </c>
      <c r="AS31" s="1" t="s">
        <v>204</v>
      </c>
      <c r="AT31" s="1" t="s">
        <v>204</v>
      </c>
      <c r="AU31" s="1" t="s">
        <v>215</v>
      </c>
      <c r="AV31" s="1" t="s">
        <v>215</v>
      </c>
      <c r="AW31" s="1" t="s">
        <v>215</v>
      </c>
      <c r="AX31" s="1" t="s">
        <v>215</v>
      </c>
      <c r="AY31" s="1" t="s">
        <v>215</v>
      </c>
      <c r="AZ31" s="1" t="s">
        <v>215</v>
      </c>
      <c r="BA31" s="1" t="s">
        <v>204</v>
      </c>
      <c r="BB31" s="1">
        <v>5.7000000000000002E-2</v>
      </c>
      <c r="BC31" s="1" t="s">
        <v>215</v>
      </c>
      <c r="BD31" s="1" t="s">
        <v>215</v>
      </c>
      <c r="BE31" s="1">
        <v>4.9000000000000002E-2</v>
      </c>
      <c r="BF31" s="1">
        <v>1.9E-2</v>
      </c>
      <c r="BG31" s="1" t="s">
        <v>215</v>
      </c>
      <c r="BH31" s="1" t="s">
        <v>204</v>
      </c>
      <c r="BI31" s="1" t="s">
        <v>215</v>
      </c>
      <c r="BJ31" s="1" t="s">
        <v>204</v>
      </c>
      <c r="BK31" s="1" t="s">
        <v>204</v>
      </c>
      <c r="BL31" s="1" t="s">
        <v>215</v>
      </c>
      <c r="BM31" s="1" t="s">
        <v>204</v>
      </c>
      <c r="BN31" s="1" t="s">
        <v>215</v>
      </c>
      <c r="BO31" s="1" t="s">
        <v>204</v>
      </c>
      <c r="BP31" s="1" t="s">
        <v>215</v>
      </c>
      <c r="BQ31" s="1" t="s">
        <v>204</v>
      </c>
      <c r="BR31" s="1" t="s">
        <v>215</v>
      </c>
      <c r="BS31" s="1" t="s">
        <v>215</v>
      </c>
      <c r="BT31" s="1" t="s">
        <v>204</v>
      </c>
      <c r="BU31" s="1" t="s">
        <v>215</v>
      </c>
      <c r="BV31" s="1" t="s">
        <v>204</v>
      </c>
      <c r="BW31" s="1" t="s">
        <v>215</v>
      </c>
      <c r="BX31" s="1" t="s">
        <v>215</v>
      </c>
      <c r="BY31" t="s">
        <v>261</v>
      </c>
      <c r="BZ31" s="64" cm="1">
        <f t="array" ref="BZ31">COUNTIF($C31:$BX31,"&gt;0")/SUM(IF(($C31:$BX31="–")+($C31:$BX31&gt;0), 1, 0))</f>
        <v>4.0540540540540543E-2</v>
      </c>
      <c r="CA31" s="54">
        <f t="shared" si="0"/>
        <v>4.1666666666666664E-2</v>
      </c>
      <c r="CB31" s="54">
        <f t="shared" si="1"/>
        <v>5.7000000000000002E-2</v>
      </c>
      <c r="CC31" s="54">
        <f t="shared" si="2"/>
        <v>0.125</v>
      </c>
    </row>
    <row r="32" spans="1:81">
      <c r="A32" s="19" t="s">
        <v>29</v>
      </c>
      <c r="B32" s="9" t="s">
        <v>200</v>
      </c>
      <c r="C32" s="1" t="s">
        <v>204</v>
      </c>
      <c r="D32" s="1" t="s">
        <v>215</v>
      </c>
      <c r="E32" s="1" t="s">
        <v>204</v>
      </c>
      <c r="F32" s="1" t="s">
        <v>204</v>
      </c>
      <c r="G32" s="1" t="s">
        <v>215</v>
      </c>
      <c r="H32" s="1" t="s">
        <v>204</v>
      </c>
      <c r="I32" s="1">
        <v>0.01</v>
      </c>
      <c r="J32" s="1">
        <v>0.02</v>
      </c>
      <c r="K32" s="1" t="s">
        <v>204</v>
      </c>
      <c r="L32" s="1" t="s">
        <v>215</v>
      </c>
      <c r="M32" s="1">
        <v>0.02</v>
      </c>
      <c r="N32" s="1">
        <v>0.01</v>
      </c>
      <c r="O32" s="1" t="s">
        <v>204</v>
      </c>
      <c r="P32" s="1" t="s">
        <v>215</v>
      </c>
      <c r="Q32" s="1">
        <v>0.01</v>
      </c>
      <c r="R32" s="1">
        <v>0.02</v>
      </c>
      <c r="S32" s="1">
        <v>0.04</v>
      </c>
      <c r="T32" s="1" t="s">
        <v>204</v>
      </c>
      <c r="U32" s="1">
        <v>0.02</v>
      </c>
      <c r="V32" s="1" t="s">
        <v>215</v>
      </c>
      <c r="W32" s="1" t="s">
        <v>204</v>
      </c>
      <c r="X32" s="1" t="s">
        <v>204</v>
      </c>
      <c r="Y32" s="1" t="s">
        <v>215</v>
      </c>
      <c r="Z32" s="1" t="s">
        <v>204</v>
      </c>
      <c r="AA32" s="1" t="s">
        <v>204</v>
      </c>
      <c r="AB32" s="1" t="s">
        <v>204</v>
      </c>
      <c r="AC32" s="1">
        <v>0.02</v>
      </c>
      <c r="AD32" s="1" t="s">
        <v>204</v>
      </c>
      <c r="AE32" s="1" t="s">
        <v>215</v>
      </c>
      <c r="AF32" s="1" t="s">
        <v>204</v>
      </c>
      <c r="AG32" s="1" t="s">
        <v>204</v>
      </c>
      <c r="AH32" s="1" t="s">
        <v>204</v>
      </c>
      <c r="AI32" s="1" t="s">
        <v>204</v>
      </c>
      <c r="AJ32" s="1">
        <v>0.05</v>
      </c>
      <c r="AK32" s="1">
        <v>0.03</v>
      </c>
      <c r="AL32" s="1" t="s">
        <v>204</v>
      </c>
      <c r="AM32" s="1">
        <v>0.04</v>
      </c>
      <c r="AN32" s="1" t="s">
        <v>204</v>
      </c>
      <c r="AO32" s="1">
        <v>0.05</v>
      </c>
      <c r="AP32" s="1">
        <v>0.04</v>
      </c>
      <c r="AQ32" s="1" t="s">
        <v>204</v>
      </c>
      <c r="AR32" s="1" t="s">
        <v>215</v>
      </c>
      <c r="AS32" s="1" t="s">
        <v>204</v>
      </c>
      <c r="AT32" s="1" t="s">
        <v>204</v>
      </c>
      <c r="AU32" s="1">
        <v>0.02</v>
      </c>
      <c r="AV32" s="1" t="s">
        <v>215</v>
      </c>
      <c r="AW32" s="1">
        <v>0.03</v>
      </c>
      <c r="AX32" s="1">
        <v>0.03</v>
      </c>
      <c r="AY32" s="1" t="s">
        <v>215</v>
      </c>
      <c r="AZ32" s="1">
        <v>0.01</v>
      </c>
      <c r="BA32" s="1" t="s">
        <v>204</v>
      </c>
      <c r="BB32" s="1">
        <v>0.43</v>
      </c>
      <c r="BC32" s="1" t="s">
        <v>215</v>
      </c>
      <c r="BD32" s="1">
        <v>0.17</v>
      </c>
      <c r="BE32" s="1">
        <v>0.6</v>
      </c>
      <c r="BF32" s="1">
        <v>0.6</v>
      </c>
      <c r="BG32" s="1" t="s">
        <v>215</v>
      </c>
      <c r="BH32" s="1" t="s">
        <v>204</v>
      </c>
      <c r="BI32" s="1" t="s">
        <v>215</v>
      </c>
      <c r="BJ32" s="1" t="s">
        <v>204</v>
      </c>
      <c r="BK32" s="1" t="s">
        <v>204</v>
      </c>
      <c r="BL32" s="1">
        <v>0.01</v>
      </c>
      <c r="BM32" s="1" t="s">
        <v>204</v>
      </c>
      <c r="BN32" s="1">
        <v>0.02</v>
      </c>
      <c r="BO32" s="1" t="s">
        <v>204</v>
      </c>
      <c r="BP32" s="1" t="s">
        <v>215</v>
      </c>
      <c r="BQ32" s="1" t="s">
        <v>204</v>
      </c>
      <c r="BR32" s="1">
        <v>0.03</v>
      </c>
      <c r="BS32" s="1">
        <v>0.04</v>
      </c>
      <c r="BT32" s="1" t="s">
        <v>204</v>
      </c>
      <c r="BU32" s="1">
        <v>0.02</v>
      </c>
      <c r="BV32" s="1" t="s">
        <v>204</v>
      </c>
      <c r="BW32" s="1">
        <v>0.02</v>
      </c>
      <c r="BX32" s="1">
        <v>0.05</v>
      </c>
      <c r="BY32" t="s">
        <v>268</v>
      </c>
      <c r="BZ32" s="64" cm="1">
        <f t="array" ref="BZ32">COUNTIF($C32:$BX32,"&gt;0")/SUM(IF(($C32:$BX32="–")+($C32:$BX32&gt;0), 1, 0))</f>
        <v>0.39189189189189189</v>
      </c>
      <c r="CA32" s="54">
        <f t="shared" si="0"/>
        <v>8.4827586206896538E-2</v>
      </c>
      <c r="CB32" s="54">
        <f t="shared" si="1"/>
        <v>0.6</v>
      </c>
      <c r="CC32" s="54">
        <f t="shared" si="2"/>
        <v>2.4599999999999995</v>
      </c>
    </row>
    <row r="33" spans="1:81">
      <c r="A33" s="22" t="s">
        <v>30</v>
      </c>
      <c r="B33" s="9" t="s">
        <v>199</v>
      </c>
      <c r="C33" s="1" t="s">
        <v>204</v>
      </c>
      <c r="D33" s="1">
        <v>1.0999999999999999E-2</v>
      </c>
      <c r="E33" s="1" t="s">
        <v>204</v>
      </c>
      <c r="F33" s="1" t="s">
        <v>204</v>
      </c>
      <c r="G33" s="1">
        <v>1.2E-2</v>
      </c>
      <c r="H33" s="1" t="s">
        <v>204</v>
      </c>
      <c r="I33" s="1" t="s">
        <v>215</v>
      </c>
      <c r="J33" s="1" t="s">
        <v>215</v>
      </c>
      <c r="K33" s="1" t="s">
        <v>204</v>
      </c>
      <c r="L33" s="1" t="s">
        <v>215</v>
      </c>
      <c r="M33" s="1" t="s">
        <v>215</v>
      </c>
      <c r="N33" s="1" t="s">
        <v>215</v>
      </c>
      <c r="O33" s="1" t="s">
        <v>204</v>
      </c>
      <c r="P33" s="1" t="s">
        <v>215</v>
      </c>
      <c r="Q33" s="1" t="s">
        <v>215</v>
      </c>
      <c r="R33" s="1" t="s">
        <v>215</v>
      </c>
      <c r="S33" s="1" t="s">
        <v>215</v>
      </c>
      <c r="T33" s="1" t="s">
        <v>204</v>
      </c>
      <c r="U33" s="1" t="s">
        <v>215</v>
      </c>
      <c r="V33" s="1" t="s">
        <v>215</v>
      </c>
      <c r="W33" s="1" t="s">
        <v>204</v>
      </c>
      <c r="X33" s="1" t="s">
        <v>204</v>
      </c>
      <c r="Y33" s="1" t="s">
        <v>215</v>
      </c>
      <c r="Z33" s="1" t="s">
        <v>204</v>
      </c>
      <c r="AA33" s="1" t="s">
        <v>204</v>
      </c>
      <c r="AB33" s="1" t="s">
        <v>204</v>
      </c>
      <c r="AC33" s="1" t="s">
        <v>215</v>
      </c>
      <c r="AD33" s="1" t="s">
        <v>204</v>
      </c>
      <c r="AE33" s="1" t="s">
        <v>215</v>
      </c>
      <c r="AF33" s="1" t="s">
        <v>204</v>
      </c>
      <c r="AG33" s="1" t="s">
        <v>204</v>
      </c>
      <c r="AH33" s="1" t="s">
        <v>204</v>
      </c>
      <c r="AI33" s="1" t="s">
        <v>204</v>
      </c>
      <c r="AJ33" s="1">
        <v>1.6E-2</v>
      </c>
      <c r="AK33" s="1">
        <v>0.01</v>
      </c>
      <c r="AL33" s="1" t="s">
        <v>204</v>
      </c>
      <c r="AM33" s="1">
        <v>2.5000000000000001E-2</v>
      </c>
      <c r="AN33" s="1" t="s">
        <v>204</v>
      </c>
      <c r="AO33" s="1">
        <v>1.7000000000000001E-2</v>
      </c>
      <c r="AP33" s="1">
        <v>1.4E-2</v>
      </c>
      <c r="AQ33" s="1" t="s">
        <v>204</v>
      </c>
      <c r="AR33" s="1" t="s">
        <v>215</v>
      </c>
      <c r="AS33" s="1" t="s">
        <v>204</v>
      </c>
      <c r="AT33" s="1" t="s">
        <v>204</v>
      </c>
      <c r="AU33" s="1" t="s">
        <v>215</v>
      </c>
      <c r="AV33" s="1" t="s">
        <v>215</v>
      </c>
      <c r="AW33" s="1" t="s">
        <v>215</v>
      </c>
      <c r="AX33" s="1" t="s">
        <v>215</v>
      </c>
      <c r="AY33" s="1">
        <v>1.2999999999999999E-2</v>
      </c>
      <c r="AZ33" s="1" t="s">
        <v>215</v>
      </c>
      <c r="BA33" s="1" t="s">
        <v>204</v>
      </c>
      <c r="BB33" s="1">
        <v>6.7000000000000004E-2</v>
      </c>
      <c r="BC33" s="1" t="s">
        <v>215</v>
      </c>
      <c r="BD33" s="1">
        <v>6.5000000000000002E-2</v>
      </c>
      <c r="BE33" s="1">
        <v>1.9E-2</v>
      </c>
      <c r="BF33" s="1">
        <v>0.09</v>
      </c>
      <c r="BG33" s="1" t="s">
        <v>215</v>
      </c>
      <c r="BH33" s="1" t="s">
        <v>204</v>
      </c>
      <c r="BI33" s="1" t="s">
        <v>215</v>
      </c>
      <c r="BJ33" s="1" t="s">
        <v>204</v>
      </c>
      <c r="BK33" s="1" t="s">
        <v>204</v>
      </c>
      <c r="BL33" s="1" t="s">
        <v>215</v>
      </c>
      <c r="BM33" s="1" t="s">
        <v>204</v>
      </c>
      <c r="BN33" s="1" t="s">
        <v>215</v>
      </c>
      <c r="BO33" s="1" t="s">
        <v>204</v>
      </c>
      <c r="BP33" s="1" t="s">
        <v>215</v>
      </c>
      <c r="BQ33" s="1" t="s">
        <v>204</v>
      </c>
      <c r="BR33" s="1" t="s">
        <v>215</v>
      </c>
      <c r="BS33" s="1" t="s">
        <v>215</v>
      </c>
      <c r="BT33" s="1" t="s">
        <v>204</v>
      </c>
      <c r="BU33" s="1" t="s">
        <v>215</v>
      </c>
      <c r="BV33" s="1" t="s">
        <v>204</v>
      </c>
      <c r="BW33" s="1">
        <v>1.4E-2</v>
      </c>
      <c r="BX33" s="1">
        <v>0.01</v>
      </c>
      <c r="BY33" t="s">
        <v>262</v>
      </c>
      <c r="BZ33" s="64" cm="1">
        <f t="array" ref="BZ33">COUNTIF($C33:$BX33,"&gt;0")/SUM(IF(($C33:$BX33="–")+($C33:$BX33&gt;0), 1, 0))</f>
        <v>0.1891891891891892</v>
      </c>
      <c r="CA33" s="54">
        <f t="shared" si="0"/>
        <v>2.7357142857142858E-2</v>
      </c>
      <c r="CB33" s="54">
        <f t="shared" si="1"/>
        <v>0.09</v>
      </c>
      <c r="CC33" s="54">
        <f t="shared" si="2"/>
        <v>0.38300000000000001</v>
      </c>
    </row>
    <row r="34" spans="1:81">
      <c r="A34" s="21" t="s">
        <v>89</v>
      </c>
      <c r="B34" s="9" t="s">
        <v>173</v>
      </c>
      <c r="C34" s="1" t="s">
        <v>204</v>
      </c>
      <c r="D34" s="1" t="s">
        <v>215</v>
      </c>
      <c r="E34" s="1" t="s">
        <v>204</v>
      </c>
      <c r="F34" s="1" t="s">
        <v>204</v>
      </c>
      <c r="G34" s="1" t="s">
        <v>215</v>
      </c>
      <c r="H34" s="1" t="s">
        <v>204</v>
      </c>
      <c r="I34" s="1" t="s">
        <v>215</v>
      </c>
      <c r="J34" s="1" t="s">
        <v>215</v>
      </c>
      <c r="K34" s="1" t="s">
        <v>204</v>
      </c>
      <c r="L34" s="1" t="s">
        <v>215</v>
      </c>
      <c r="M34" s="1" t="s">
        <v>215</v>
      </c>
      <c r="N34" s="1" t="s">
        <v>215</v>
      </c>
      <c r="O34" s="1" t="s">
        <v>204</v>
      </c>
      <c r="P34" s="1" t="s">
        <v>215</v>
      </c>
      <c r="Q34" s="1" t="s">
        <v>215</v>
      </c>
      <c r="R34" s="1" t="s">
        <v>215</v>
      </c>
      <c r="S34" s="1" t="s">
        <v>215</v>
      </c>
      <c r="T34" s="1" t="s">
        <v>204</v>
      </c>
      <c r="U34" s="1" t="s">
        <v>215</v>
      </c>
      <c r="V34" s="1" t="s">
        <v>215</v>
      </c>
      <c r="W34" s="1" t="s">
        <v>204</v>
      </c>
      <c r="X34" s="1" t="s">
        <v>204</v>
      </c>
      <c r="Y34" s="1" t="s">
        <v>215</v>
      </c>
      <c r="Z34" s="1" t="s">
        <v>204</v>
      </c>
      <c r="AA34" s="1" t="s">
        <v>204</v>
      </c>
      <c r="AB34" s="1" t="s">
        <v>204</v>
      </c>
      <c r="AC34" s="1" t="s">
        <v>215</v>
      </c>
      <c r="AD34" s="1" t="s">
        <v>204</v>
      </c>
      <c r="AE34" s="1" t="s">
        <v>215</v>
      </c>
      <c r="AF34" s="1" t="s">
        <v>204</v>
      </c>
      <c r="AG34" s="1" t="s">
        <v>204</v>
      </c>
      <c r="AH34" s="1" t="s">
        <v>204</v>
      </c>
      <c r="AI34" s="1" t="s">
        <v>204</v>
      </c>
      <c r="AJ34" s="1" t="s">
        <v>215</v>
      </c>
      <c r="AK34" s="1" t="s">
        <v>215</v>
      </c>
      <c r="AL34" s="1" t="s">
        <v>204</v>
      </c>
      <c r="AM34" s="1">
        <v>0.01</v>
      </c>
      <c r="AN34" s="1" t="s">
        <v>204</v>
      </c>
      <c r="AO34" s="1" t="s">
        <v>215</v>
      </c>
      <c r="AP34" s="1" t="s">
        <v>215</v>
      </c>
      <c r="AQ34" s="1" t="s">
        <v>204</v>
      </c>
      <c r="AR34" s="1" t="s">
        <v>215</v>
      </c>
      <c r="AS34" s="1" t="s">
        <v>204</v>
      </c>
      <c r="AT34" s="1" t="s">
        <v>204</v>
      </c>
      <c r="AU34" s="1" t="s">
        <v>215</v>
      </c>
      <c r="AV34" s="1" t="s">
        <v>215</v>
      </c>
      <c r="AW34" s="1" t="s">
        <v>215</v>
      </c>
      <c r="AX34" s="1" t="s">
        <v>215</v>
      </c>
      <c r="AY34" s="1" t="s">
        <v>215</v>
      </c>
      <c r="AZ34" s="1" t="s">
        <v>215</v>
      </c>
      <c r="BA34" s="1" t="s">
        <v>204</v>
      </c>
      <c r="BB34" s="1" t="s">
        <v>215</v>
      </c>
      <c r="BC34" s="1" t="s">
        <v>215</v>
      </c>
      <c r="BD34" s="1" t="s">
        <v>215</v>
      </c>
      <c r="BE34" s="1">
        <v>3.1E-2</v>
      </c>
      <c r="BF34" s="1">
        <v>3.3000000000000002E-2</v>
      </c>
      <c r="BG34" s="1" t="s">
        <v>215</v>
      </c>
      <c r="BH34" s="1" t="s">
        <v>204</v>
      </c>
      <c r="BI34" s="1" t="s">
        <v>215</v>
      </c>
      <c r="BJ34" s="1" t="s">
        <v>204</v>
      </c>
      <c r="BK34" s="1" t="s">
        <v>204</v>
      </c>
      <c r="BL34" s="1" t="s">
        <v>215</v>
      </c>
      <c r="BM34" s="1" t="s">
        <v>204</v>
      </c>
      <c r="BN34" s="1" t="s">
        <v>215</v>
      </c>
      <c r="BO34" s="1" t="s">
        <v>204</v>
      </c>
      <c r="BP34" s="1" t="s">
        <v>215</v>
      </c>
      <c r="BQ34" s="1" t="s">
        <v>204</v>
      </c>
      <c r="BR34" s="1" t="s">
        <v>215</v>
      </c>
      <c r="BS34" s="1" t="s">
        <v>215</v>
      </c>
      <c r="BT34" s="1" t="s">
        <v>204</v>
      </c>
      <c r="BU34" s="1" t="s">
        <v>215</v>
      </c>
      <c r="BV34" s="1" t="s">
        <v>204</v>
      </c>
      <c r="BW34" s="1" t="s">
        <v>215</v>
      </c>
      <c r="BX34" s="1" t="s">
        <v>215</v>
      </c>
      <c r="BY34" t="s">
        <v>234</v>
      </c>
      <c r="BZ34" s="64" cm="1">
        <f t="array" ref="BZ34">COUNTIF($C34:$BX34,"&gt;0")/SUM(IF(($C34:$BX34="–")+($C34:$BX34&gt;0), 1, 0))</f>
        <v>4.0540540540540543E-2</v>
      </c>
      <c r="CA34" s="54">
        <f t="shared" si="0"/>
        <v>2.466666666666667E-2</v>
      </c>
      <c r="CB34" s="54">
        <f t="shared" si="1"/>
        <v>3.3000000000000002E-2</v>
      </c>
      <c r="CC34" s="54">
        <f t="shared" si="2"/>
        <v>7.400000000000001E-2</v>
      </c>
    </row>
    <row r="35" spans="1:81">
      <c r="A35" s="22" t="s">
        <v>31</v>
      </c>
      <c r="B35" s="9" t="s">
        <v>274</v>
      </c>
      <c r="C35" s="1" t="s">
        <v>204</v>
      </c>
      <c r="D35" s="1" t="s">
        <v>215</v>
      </c>
      <c r="E35" s="1" t="s">
        <v>204</v>
      </c>
      <c r="F35" s="1" t="s">
        <v>204</v>
      </c>
      <c r="G35" s="1" t="s">
        <v>215</v>
      </c>
      <c r="H35" s="1" t="s">
        <v>204</v>
      </c>
      <c r="I35" s="1" t="s">
        <v>215</v>
      </c>
      <c r="J35" s="1" t="s">
        <v>215</v>
      </c>
      <c r="K35" s="1" t="s">
        <v>204</v>
      </c>
      <c r="L35" s="1" t="s">
        <v>215</v>
      </c>
      <c r="M35" s="1">
        <v>3.4000000000000002E-2</v>
      </c>
      <c r="N35" s="1" t="s">
        <v>215</v>
      </c>
      <c r="O35" s="1" t="s">
        <v>204</v>
      </c>
      <c r="P35" s="1" t="s">
        <v>215</v>
      </c>
      <c r="Q35" s="1">
        <v>2.3E-2</v>
      </c>
      <c r="R35" s="1" t="s">
        <v>215</v>
      </c>
      <c r="S35" s="1">
        <v>3.6999999999999998E-2</v>
      </c>
      <c r="T35" s="1" t="s">
        <v>204</v>
      </c>
      <c r="U35" s="1">
        <v>1.2E-2</v>
      </c>
      <c r="V35" s="1" t="s">
        <v>215</v>
      </c>
      <c r="W35" s="1" t="s">
        <v>204</v>
      </c>
      <c r="X35" s="1" t="s">
        <v>204</v>
      </c>
      <c r="Y35" s="1" t="s">
        <v>215</v>
      </c>
      <c r="Z35" s="1" t="s">
        <v>204</v>
      </c>
      <c r="AA35" s="1" t="s">
        <v>204</v>
      </c>
      <c r="AB35" s="1" t="s">
        <v>204</v>
      </c>
      <c r="AC35" s="1">
        <v>2.8000000000000001E-2</v>
      </c>
      <c r="AD35" s="1" t="s">
        <v>204</v>
      </c>
      <c r="AE35" s="1">
        <v>3.5000000000000003E-2</v>
      </c>
      <c r="AF35" s="1" t="s">
        <v>204</v>
      </c>
      <c r="AG35" s="1" t="s">
        <v>204</v>
      </c>
      <c r="AH35" s="1" t="s">
        <v>204</v>
      </c>
      <c r="AI35" s="1" t="s">
        <v>204</v>
      </c>
      <c r="AJ35" s="1" t="s">
        <v>215</v>
      </c>
      <c r="AK35" s="1">
        <v>0.15</v>
      </c>
      <c r="AL35" s="1" t="s">
        <v>204</v>
      </c>
      <c r="AM35" s="1">
        <v>0.18</v>
      </c>
      <c r="AN35" s="1" t="s">
        <v>204</v>
      </c>
      <c r="AO35" s="1">
        <v>4.8000000000000001E-2</v>
      </c>
      <c r="AP35" s="1">
        <v>1.9E-2</v>
      </c>
      <c r="AQ35" s="1" t="s">
        <v>204</v>
      </c>
      <c r="AR35" s="1" t="s">
        <v>215</v>
      </c>
      <c r="AS35" s="1" t="s">
        <v>204</v>
      </c>
      <c r="AT35" s="1" t="s">
        <v>204</v>
      </c>
      <c r="AU35" s="1" t="s">
        <v>215</v>
      </c>
      <c r="AV35" s="1" t="s">
        <v>215</v>
      </c>
      <c r="AW35" s="1">
        <v>0.45900000000000002</v>
      </c>
      <c r="AX35" s="1">
        <v>0.18</v>
      </c>
      <c r="AY35" s="1">
        <v>3.5999999999999997E-2</v>
      </c>
      <c r="AZ35" s="1">
        <v>0.24</v>
      </c>
      <c r="BA35" s="1" t="s">
        <v>204</v>
      </c>
      <c r="BB35" s="1">
        <v>1.08</v>
      </c>
      <c r="BC35" s="1" t="s">
        <v>215</v>
      </c>
      <c r="BD35" s="1" t="s">
        <v>215</v>
      </c>
      <c r="BE35" s="1">
        <v>1.1000000000000001</v>
      </c>
      <c r="BF35" s="1">
        <v>0.52</v>
      </c>
      <c r="BG35" s="1" t="s">
        <v>215</v>
      </c>
      <c r="BH35" s="1" t="s">
        <v>204</v>
      </c>
      <c r="BI35" s="1" t="s">
        <v>215</v>
      </c>
      <c r="BJ35" s="1" t="s">
        <v>204</v>
      </c>
      <c r="BK35" s="1" t="s">
        <v>204</v>
      </c>
      <c r="BL35" s="1">
        <v>3.5000000000000003E-2</v>
      </c>
      <c r="BM35" s="1" t="s">
        <v>204</v>
      </c>
      <c r="BN35" s="1">
        <v>1.6E-2</v>
      </c>
      <c r="BO35" s="1" t="s">
        <v>204</v>
      </c>
      <c r="BP35" s="1">
        <v>1.6E-2</v>
      </c>
      <c r="BQ35" s="1" t="s">
        <v>204</v>
      </c>
      <c r="BR35" s="1" t="s">
        <v>215</v>
      </c>
      <c r="BS35" s="1">
        <v>1.6E-2</v>
      </c>
      <c r="BT35" s="1" t="s">
        <v>204</v>
      </c>
      <c r="BU35" s="1">
        <v>1.2999999999999999E-2</v>
      </c>
      <c r="BV35" s="1" t="s">
        <v>204</v>
      </c>
      <c r="BW35" s="1" t="s">
        <v>215</v>
      </c>
      <c r="BX35" s="1" t="s">
        <v>215</v>
      </c>
      <c r="BY35" t="s">
        <v>247</v>
      </c>
      <c r="BZ35" s="64" cm="1">
        <f t="array" ref="BZ35">COUNTIF($C35:$BX35,"&gt;0")/SUM(IF(($C35:$BX35="–")+($C35:$BX35&gt;0), 1, 0))</f>
        <v>0.29729729729729731</v>
      </c>
      <c r="CA35" s="54">
        <f t="shared" si="0"/>
        <v>0.19440909090909092</v>
      </c>
      <c r="CB35" s="54">
        <f t="shared" si="1"/>
        <v>1.1000000000000001</v>
      </c>
      <c r="CC35" s="54">
        <f t="shared" si="2"/>
        <v>4.2770000000000001</v>
      </c>
    </row>
    <row r="36" spans="1:81">
      <c r="A36" s="19" t="s">
        <v>32</v>
      </c>
      <c r="B36" s="9" t="s">
        <v>198</v>
      </c>
      <c r="C36" s="1" t="s">
        <v>204</v>
      </c>
      <c r="D36" s="1" t="s">
        <v>215</v>
      </c>
      <c r="E36" s="1" t="s">
        <v>204</v>
      </c>
      <c r="F36" s="1" t="s">
        <v>204</v>
      </c>
      <c r="G36" s="1" t="s">
        <v>215</v>
      </c>
      <c r="H36" s="1" t="s">
        <v>204</v>
      </c>
      <c r="I36" s="1" t="s">
        <v>215</v>
      </c>
      <c r="J36" s="1" t="s">
        <v>215</v>
      </c>
      <c r="K36" s="1" t="s">
        <v>204</v>
      </c>
      <c r="L36" s="1" t="s">
        <v>215</v>
      </c>
      <c r="M36" s="1" t="s">
        <v>215</v>
      </c>
      <c r="N36" s="1" t="s">
        <v>215</v>
      </c>
      <c r="O36" s="1" t="s">
        <v>204</v>
      </c>
      <c r="P36" s="1" t="s">
        <v>215</v>
      </c>
      <c r="Q36" s="1" t="s">
        <v>215</v>
      </c>
      <c r="R36" s="1" t="s">
        <v>215</v>
      </c>
      <c r="S36" s="1" t="s">
        <v>215</v>
      </c>
      <c r="T36" s="1" t="s">
        <v>204</v>
      </c>
      <c r="U36" s="1" t="s">
        <v>215</v>
      </c>
      <c r="V36" s="1" t="s">
        <v>215</v>
      </c>
      <c r="W36" s="1" t="s">
        <v>204</v>
      </c>
      <c r="X36" s="1" t="s">
        <v>204</v>
      </c>
      <c r="Y36" s="1" t="s">
        <v>215</v>
      </c>
      <c r="Z36" s="1" t="s">
        <v>204</v>
      </c>
      <c r="AA36" s="1" t="s">
        <v>204</v>
      </c>
      <c r="AB36" s="1" t="s">
        <v>204</v>
      </c>
      <c r="AC36" s="1" t="s">
        <v>215</v>
      </c>
      <c r="AD36" s="1" t="s">
        <v>204</v>
      </c>
      <c r="AE36" s="1" t="s">
        <v>215</v>
      </c>
      <c r="AF36" s="1" t="s">
        <v>204</v>
      </c>
      <c r="AG36" s="1" t="s">
        <v>204</v>
      </c>
      <c r="AH36" s="1" t="s">
        <v>204</v>
      </c>
      <c r="AI36" s="1" t="s">
        <v>204</v>
      </c>
      <c r="AJ36" s="1" t="s">
        <v>215</v>
      </c>
      <c r="AK36" s="1" t="s">
        <v>215</v>
      </c>
      <c r="AL36" s="1" t="s">
        <v>204</v>
      </c>
      <c r="AM36" s="1" t="s">
        <v>215</v>
      </c>
      <c r="AN36" s="1" t="s">
        <v>204</v>
      </c>
      <c r="AO36" s="1" t="s">
        <v>215</v>
      </c>
      <c r="AP36" s="1" t="s">
        <v>215</v>
      </c>
      <c r="AQ36" s="1" t="s">
        <v>204</v>
      </c>
      <c r="AR36" s="1" t="s">
        <v>215</v>
      </c>
      <c r="AS36" s="1" t="s">
        <v>204</v>
      </c>
      <c r="AT36" s="1" t="s">
        <v>204</v>
      </c>
      <c r="AU36" s="1" t="s">
        <v>215</v>
      </c>
      <c r="AV36" s="1" t="s">
        <v>215</v>
      </c>
      <c r="AW36" s="1" t="s">
        <v>215</v>
      </c>
      <c r="AX36" s="1" t="s">
        <v>215</v>
      </c>
      <c r="AY36" s="1" t="s">
        <v>215</v>
      </c>
      <c r="AZ36" s="1" t="s">
        <v>215</v>
      </c>
      <c r="BA36" s="1" t="s">
        <v>204</v>
      </c>
      <c r="BB36" s="1">
        <v>4.2000000000000003E-2</v>
      </c>
      <c r="BC36" s="1" t="s">
        <v>215</v>
      </c>
      <c r="BD36" s="1" t="s">
        <v>215</v>
      </c>
      <c r="BE36" s="1">
        <v>0.02</v>
      </c>
      <c r="BF36" s="1">
        <v>9.1999999999999998E-2</v>
      </c>
      <c r="BG36" s="1" t="s">
        <v>215</v>
      </c>
      <c r="BH36" s="1" t="s">
        <v>204</v>
      </c>
      <c r="BI36" s="1" t="s">
        <v>215</v>
      </c>
      <c r="BJ36" s="1" t="s">
        <v>204</v>
      </c>
      <c r="BK36" s="1" t="s">
        <v>204</v>
      </c>
      <c r="BL36" s="1" t="s">
        <v>215</v>
      </c>
      <c r="BM36" s="1" t="s">
        <v>204</v>
      </c>
      <c r="BN36" s="1" t="s">
        <v>215</v>
      </c>
      <c r="BO36" s="1" t="s">
        <v>204</v>
      </c>
      <c r="BP36" s="1" t="s">
        <v>215</v>
      </c>
      <c r="BQ36" s="1" t="s">
        <v>204</v>
      </c>
      <c r="BR36" s="1" t="s">
        <v>215</v>
      </c>
      <c r="BS36" s="1" t="s">
        <v>215</v>
      </c>
      <c r="BT36" s="1" t="s">
        <v>204</v>
      </c>
      <c r="BU36" s="1" t="s">
        <v>215</v>
      </c>
      <c r="BV36" s="1" t="s">
        <v>204</v>
      </c>
      <c r="BW36" s="1" t="s">
        <v>215</v>
      </c>
      <c r="BX36" s="1" t="s">
        <v>215</v>
      </c>
      <c r="BY36" t="s">
        <v>259</v>
      </c>
      <c r="BZ36" s="64" cm="1">
        <f t="array" ref="BZ36">COUNTIF($C36:$BX36,"&gt;0")/SUM(IF(($C36:$BX36="–")+($C36:$BX36&gt;0), 1, 0))</f>
        <v>4.0540540540540543E-2</v>
      </c>
      <c r="CA36" s="54">
        <f t="shared" si="0"/>
        <v>5.1333333333333335E-2</v>
      </c>
      <c r="CB36" s="54">
        <f t="shared" si="1"/>
        <v>9.1999999999999998E-2</v>
      </c>
      <c r="CC36" s="54">
        <f t="shared" si="2"/>
        <v>0.154</v>
      </c>
    </row>
    <row r="37" spans="1:81">
      <c r="A37" s="22" t="s">
        <v>33</v>
      </c>
      <c r="B37" s="9" t="s">
        <v>173</v>
      </c>
      <c r="C37" s="1" t="s">
        <v>204</v>
      </c>
      <c r="D37" s="1" t="s">
        <v>215</v>
      </c>
      <c r="E37" s="1" t="s">
        <v>204</v>
      </c>
      <c r="F37" s="1" t="s">
        <v>204</v>
      </c>
      <c r="G37" s="1" t="s">
        <v>215</v>
      </c>
      <c r="H37" s="1" t="s">
        <v>204</v>
      </c>
      <c r="I37" s="1" t="s">
        <v>215</v>
      </c>
      <c r="J37" s="1" t="s">
        <v>215</v>
      </c>
      <c r="K37" s="1" t="s">
        <v>204</v>
      </c>
      <c r="L37" s="1" t="s">
        <v>215</v>
      </c>
      <c r="M37" s="1" t="s">
        <v>215</v>
      </c>
      <c r="N37" s="1" t="s">
        <v>215</v>
      </c>
      <c r="O37" s="1" t="s">
        <v>204</v>
      </c>
      <c r="P37" s="1" t="s">
        <v>215</v>
      </c>
      <c r="Q37" s="1" t="s">
        <v>215</v>
      </c>
      <c r="R37" s="1" t="s">
        <v>215</v>
      </c>
      <c r="S37" s="1" t="s">
        <v>215</v>
      </c>
      <c r="T37" s="1" t="s">
        <v>204</v>
      </c>
      <c r="U37" s="1" t="s">
        <v>215</v>
      </c>
      <c r="V37" s="1" t="s">
        <v>215</v>
      </c>
      <c r="W37" s="1" t="s">
        <v>204</v>
      </c>
      <c r="X37" s="1" t="s">
        <v>204</v>
      </c>
      <c r="Y37" s="1" t="s">
        <v>215</v>
      </c>
      <c r="Z37" s="1" t="s">
        <v>204</v>
      </c>
      <c r="AA37" s="1" t="s">
        <v>204</v>
      </c>
      <c r="AB37" s="1" t="s">
        <v>204</v>
      </c>
      <c r="AC37" s="1" t="s">
        <v>215</v>
      </c>
      <c r="AD37" s="1" t="s">
        <v>204</v>
      </c>
      <c r="AE37" s="1" t="s">
        <v>215</v>
      </c>
      <c r="AF37" s="1" t="s">
        <v>204</v>
      </c>
      <c r="AG37" s="1" t="s">
        <v>204</v>
      </c>
      <c r="AH37" s="1" t="s">
        <v>204</v>
      </c>
      <c r="AI37" s="1" t="s">
        <v>204</v>
      </c>
      <c r="AJ37" s="1" t="s">
        <v>215</v>
      </c>
      <c r="AK37" s="1" t="s">
        <v>215</v>
      </c>
      <c r="AL37" s="1" t="s">
        <v>204</v>
      </c>
      <c r="AM37" s="1" t="s">
        <v>215</v>
      </c>
      <c r="AN37" s="1" t="s">
        <v>204</v>
      </c>
      <c r="AO37" s="1" t="s">
        <v>215</v>
      </c>
      <c r="AP37" s="1" t="s">
        <v>215</v>
      </c>
      <c r="AQ37" s="1" t="s">
        <v>204</v>
      </c>
      <c r="AR37" s="1" t="s">
        <v>215</v>
      </c>
      <c r="AS37" s="1" t="s">
        <v>204</v>
      </c>
      <c r="AT37" s="1" t="s">
        <v>204</v>
      </c>
      <c r="AU37" s="1" t="s">
        <v>215</v>
      </c>
      <c r="AV37" s="1" t="s">
        <v>215</v>
      </c>
      <c r="AW37" s="1" t="s">
        <v>215</v>
      </c>
      <c r="AX37" s="1" t="s">
        <v>215</v>
      </c>
      <c r="AY37" s="1" t="s">
        <v>215</v>
      </c>
      <c r="AZ37" s="1" t="s">
        <v>215</v>
      </c>
      <c r="BA37" s="1" t="s">
        <v>204</v>
      </c>
      <c r="BB37" s="1">
        <v>1.4999999999999999E-2</v>
      </c>
      <c r="BC37" s="1" t="s">
        <v>215</v>
      </c>
      <c r="BD37" s="1" t="s">
        <v>215</v>
      </c>
      <c r="BE37" s="1" t="s">
        <v>215</v>
      </c>
      <c r="BF37" s="1" t="s">
        <v>215</v>
      </c>
      <c r="BG37" s="1" t="s">
        <v>215</v>
      </c>
      <c r="BH37" s="1" t="s">
        <v>204</v>
      </c>
      <c r="BI37" s="1" t="s">
        <v>215</v>
      </c>
      <c r="BJ37" s="1" t="s">
        <v>204</v>
      </c>
      <c r="BK37" s="1" t="s">
        <v>204</v>
      </c>
      <c r="BL37" s="1" t="s">
        <v>215</v>
      </c>
      <c r="BM37" s="1" t="s">
        <v>204</v>
      </c>
      <c r="BN37" s="1" t="s">
        <v>215</v>
      </c>
      <c r="BO37" s="1" t="s">
        <v>204</v>
      </c>
      <c r="BP37" s="1" t="s">
        <v>215</v>
      </c>
      <c r="BQ37" s="1" t="s">
        <v>204</v>
      </c>
      <c r="BR37" s="1" t="s">
        <v>215</v>
      </c>
      <c r="BS37" s="1" t="s">
        <v>215</v>
      </c>
      <c r="BT37" s="1" t="s">
        <v>204</v>
      </c>
      <c r="BU37" s="1" t="s">
        <v>215</v>
      </c>
      <c r="BV37" s="1" t="s">
        <v>204</v>
      </c>
      <c r="BW37" s="1" t="s">
        <v>215</v>
      </c>
      <c r="BX37" s="1" t="s">
        <v>215</v>
      </c>
      <c r="BY37" t="s">
        <v>235</v>
      </c>
      <c r="BZ37" s="64" cm="1">
        <f t="array" ref="BZ37">COUNTIF($C37:$BX37,"&gt;0")/SUM(IF(($C37:$BX37="–")+($C37:$BX37&gt;0), 1, 0))</f>
        <v>1.3513513513513514E-2</v>
      </c>
      <c r="CA37" s="54">
        <f t="shared" si="0"/>
        <v>1.4999999999999999E-2</v>
      </c>
      <c r="CB37" s="54">
        <f t="shared" si="1"/>
        <v>1.4999999999999999E-2</v>
      </c>
      <c r="CC37" s="54">
        <f t="shared" si="2"/>
        <v>1.4999999999999999E-2</v>
      </c>
    </row>
    <row r="38" spans="1:81">
      <c r="A38" s="19" t="s">
        <v>16</v>
      </c>
      <c r="B38" s="9" t="s">
        <v>177</v>
      </c>
      <c r="C38" s="1" t="s">
        <v>204</v>
      </c>
      <c r="D38" s="1" t="s">
        <v>215</v>
      </c>
      <c r="E38" s="1" t="s">
        <v>204</v>
      </c>
      <c r="F38" s="1" t="s">
        <v>204</v>
      </c>
      <c r="G38" s="1" t="s">
        <v>215</v>
      </c>
      <c r="H38" s="1" t="s">
        <v>204</v>
      </c>
      <c r="I38" s="1" t="s">
        <v>215</v>
      </c>
      <c r="J38" s="1" t="s">
        <v>215</v>
      </c>
      <c r="K38" s="1" t="s">
        <v>204</v>
      </c>
      <c r="L38" s="1" t="s">
        <v>215</v>
      </c>
      <c r="M38" s="1" t="s">
        <v>215</v>
      </c>
      <c r="N38" s="1" t="s">
        <v>215</v>
      </c>
      <c r="O38" s="1" t="s">
        <v>204</v>
      </c>
      <c r="P38" s="1" t="s">
        <v>215</v>
      </c>
      <c r="Q38" s="1" t="s">
        <v>215</v>
      </c>
      <c r="R38" s="1" t="s">
        <v>215</v>
      </c>
      <c r="S38" s="1" t="s">
        <v>215</v>
      </c>
      <c r="T38" s="1" t="s">
        <v>204</v>
      </c>
      <c r="U38" s="1" t="s">
        <v>215</v>
      </c>
      <c r="V38" s="1" t="s">
        <v>215</v>
      </c>
      <c r="W38" s="1" t="s">
        <v>204</v>
      </c>
      <c r="X38" s="1" t="s">
        <v>204</v>
      </c>
      <c r="Y38" s="1" t="s">
        <v>215</v>
      </c>
      <c r="Z38" s="1" t="s">
        <v>204</v>
      </c>
      <c r="AA38" s="1" t="s">
        <v>204</v>
      </c>
      <c r="AB38" s="1" t="s">
        <v>204</v>
      </c>
      <c r="AC38" s="1" t="s">
        <v>215</v>
      </c>
      <c r="AD38" s="1" t="s">
        <v>204</v>
      </c>
      <c r="AE38" s="1" t="s">
        <v>215</v>
      </c>
      <c r="AF38" s="1" t="s">
        <v>204</v>
      </c>
      <c r="AG38" s="1" t="s">
        <v>204</v>
      </c>
      <c r="AH38" s="1" t="s">
        <v>204</v>
      </c>
      <c r="AI38" s="1" t="s">
        <v>204</v>
      </c>
      <c r="AJ38" s="1" t="s">
        <v>215</v>
      </c>
      <c r="AK38" s="1" t="s">
        <v>215</v>
      </c>
      <c r="AL38" s="1" t="s">
        <v>204</v>
      </c>
      <c r="AM38" s="1" t="s">
        <v>215</v>
      </c>
      <c r="AN38" s="1" t="s">
        <v>204</v>
      </c>
      <c r="AO38" s="1" t="s">
        <v>215</v>
      </c>
      <c r="AP38" s="1" t="s">
        <v>215</v>
      </c>
      <c r="AQ38" s="1" t="s">
        <v>204</v>
      </c>
      <c r="AR38" s="1" t="s">
        <v>215</v>
      </c>
      <c r="AS38" s="1" t="s">
        <v>204</v>
      </c>
      <c r="AT38" s="1" t="s">
        <v>204</v>
      </c>
      <c r="AU38" s="1" t="s">
        <v>215</v>
      </c>
      <c r="AV38" s="1" t="s">
        <v>215</v>
      </c>
      <c r="AW38" s="1" t="s">
        <v>215</v>
      </c>
      <c r="AX38" s="1" t="s">
        <v>215</v>
      </c>
      <c r="AY38" s="1" t="s">
        <v>215</v>
      </c>
      <c r="AZ38" s="1" t="s">
        <v>215</v>
      </c>
      <c r="BA38" s="1" t="s">
        <v>204</v>
      </c>
      <c r="BB38" s="1">
        <v>0.25</v>
      </c>
      <c r="BC38" s="1" t="s">
        <v>215</v>
      </c>
      <c r="BD38" s="1" t="s">
        <v>215</v>
      </c>
      <c r="BE38" s="1">
        <v>0.4</v>
      </c>
      <c r="BF38" s="1">
        <v>0.08</v>
      </c>
      <c r="BG38" s="1" t="s">
        <v>215</v>
      </c>
      <c r="BH38" s="1" t="s">
        <v>204</v>
      </c>
      <c r="BI38" s="1" t="s">
        <v>215</v>
      </c>
      <c r="BJ38" s="1" t="s">
        <v>204</v>
      </c>
      <c r="BK38" s="1" t="s">
        <v>204</v>
      </c>
      <c r="BL38" s="1" t="s">
        <v>215</v>
      </c>
      <c r="BM38" s="1" t="s">
        <v>204</v>
      </c>
      <c r="BN38" s="1" t="s">
        <v>215</v>
      </c>
      <c r="BO38" s="1" t="s">
        <v>204</v>
      </c>
      <c r="BP38" s="1" t="s">
        <v>215</v>
      </c>
      <c r="BQ38" s="1" t="s">
        <v>204</v>
      </c>
      <c r="BR38" s="1" t="s">
        <v>215</v>
      </c>
      <c r="BS38" s="1" t="s">
        <v>215</v>
      </c>
      <c r="BT38" s="1" t="s">
        <v>204</v>
      </c>
      <c r="BU38" s="1" t="s">
        <v>215</v>
      </c>
      <c r="BV38" s="1" t="s">
        <v>204</v>
      </c>
      <c r="BW38" s="1" t="s">
        <v>215</v>
      </c>
      <c r="BX38" s="1" t="s">
        <v>215</v>
      </c>
      <c r="BY38" t="s">
        <v>258</v>
      </c>
      <c r="BZ38" s="64" cm="1">
        <f t="array" ref="BZ38">COUNTIF($C38:$BX38,"&gt;0")/SUM(IF(($C38:$BX38="–")+($C38:$BX38&gt;0), 1, 0))</f>
        <v>4.0540540540540543E-2</v>
      </c>
      <c r="CA38" s="54">
        <f t="shared" si="0"/>
        <v>0.24333333333333332</v>
      </c>
      <c r="CB38" s="54">
        <f t="shared" si="1"/>
        <v>0.4</v>
      </c>
      <c r="CC38" s="54">
        <f t="shared" si="2"/>
        <v>0.73</v>
      </c>
    </row>
    <row r="39" spans="1:81">
      <c r="A39" s="22" t="s">
        <v>34</v>
      </c>
      <c r="B39" s="9" t="s">
        <v>173</v>
      </c>
      <c r="C39" s="1" t="s">
        <v>204</v>
      </c>
      <c r="D39" s="1" t="s">
        <v>215</v>
      </c>
      <c r="E39" s="1" t="s">
        <v>204</v>
      </c>
      <c r="F39" s="1" t="s">
        <v>204</v>
      </c>
      <c r="G39" s="1" t="s">
        <v>215</v>
      </c>
      <c r="H39" s="1" t="s">
        <v>204</v>
      </c>
      <c r="I39" s="1" t="s">
        <v>215</v>
      </c>
      <c r="J39" s="1" t="s">
        <v>215</v>
      </c>
      <c r="K39" s="1" t="s">
        <v>204</v>
      </c>
      <c r="L39" s="1" t="s">
        <v>215</v>
      </c>
      <c r="M39" s="1" t="s">
        <v>215</v>
      </c>
      <c r="N39" s="1" t="s">
        <v>215</v>
      </c>
      <c r="O39" s="1" t="s">
        <v>204</v>
      </c>
      <c r="P39" s="1" t="s">
        <v>215</v>
      </c>
      <c r="Q39" s="1" t="s">
        <v>215</v>
      </c>
      <c r="R39" s="1" t="s">
        <v>215</v>
      </c>
      <c r="S39" s="1" t="s">
        <v>215</v>
      </c>
      <c r="T39" s="1" t="s">
        <v>204</v>
      </c>
      <c r="U39" s="1" t="s">
        <v>215</v>
      </c>
      <c r="V39" s="1" t="s">
        <v>215</v>
      </c>
      <c r="W39" s="1" t="s">
        <v>204</v>
      </c>
      <c r="X39" s="1" t="s">
        <v>204</v>
      </c>
      <c r="Y39" s="1" t="s">
        <v>215</v>
      </c>
      <c r="Z39" s="1" t="s">
        <v>204</v>
      </c>
      <c r="AA39" s="1" t="s">
        <v>204</v>
      </c>
      <c r="AB39" s="1" t="s">
        <v>204</v>
      </c>
      <c r="AC39" s="1" t="s">
        <v>215</v>
      </c>
      <c r="AD39" s="1" t="s">
        <v>204</v>
      </c>
      <c r="AE39" s="1" t="s">
        <v>215</v>
      </c>
      <c r="AF39" s="1" t="s">
        <v>204</v>
      </c>
      <c r="AG39" s="1" t="s">
        <v>204</v>
      </c>
      <c r="AH39" s="1" t="s">
        <v>204</v>
      </c>
      <c r="AI39" s="1" t="s">
        <v>204</v>
      </c>
      <c r="AJ39" s="1" t="s">
        <v>215</v>
      </c>
      <c r="AK39" s="1" t="s">
        <v>215</v>
      </c>
      <c r="AL39" s="1" t="s">
        <v>204</v>
      </c>
      <c r="AM39" s="1">
        <v>4.5999999999999999E-2</v>
      </c>
      <c r="AN39" s="1" t="s">
        <v>204</v>
      </c>
      <c r="AO39" s="1" t="s">
        <v>215</v>
      </c>
      <c r="AP39" s="1" t="s">
        <v>215</v>
      </c>
      <c r="AQ39" s="1" t="s">
        <v>204</v>
      </c>
      <c r="AR39" s="1" t="s">
        <v>215</v>
      </c>
      <c r="AS39" s="1" t="s">
        <v>204</v>
      </c>
      <c r="AT39" s="1" t="s">
        <v>204</v>
      </c>
      <c r="AU39" s="1" t="s">
        <v>215</v>
      </c>
      <c r="AV39" s="1" t="s">
        <v>215</v>
      </c>
      <c r="AW39" s="1" t="s">
        <v>215</v>
      </c>
      <c r="AX39" s="1" t="s">
        <v>215</v>
      </c>
      <c r="AY39" s="1" t="s">
        <v>215</v>
      </c>
      <c r="AZ39" s="1" t="s">
        <v>215</v>
      </c>
      <c r="BA39" s="1" t="s">
        <v>204</v>
      </c>
      <c r="BB39" s="1">
        <v>0.129</v>
      </c>
      <c r="BC39" s="1" t="s">
        <v>215</v>
      </c>
      <c r="BD39" s="1" t="s">
        <v>215</v>
      </c>
      <c r="BE39" s="1">
        <v>6.6000000000000003E-2</v>
      </c>
      <c r="BF39" s="1">
        <v>0.5</v>
      </c>
      <c r="BG39" s="1" t="s">
        <v>215</v>
      </c>
      <c r="BH39" s="1" t="s">
        <v>204</v>
      </c>
      <c r="BI39" s="1" t="s">
        <v>215</v>
      </c>
      <c r="BJ39" s="1" t="s">
        <v>204</v>
      </c>
      <c r="BK39" s="1" t="s">
        <v>204</v>
      </c>
      <c r="BL39" s="1" t="s">
        <v>215</v>
      </c>
      <c r="BM39" s="1" t="s">
        <v>204</v>
      </c>
      <c r="BN39" s="1" t="s">
        <v>215</v>
      </c>
      <c r="BO39" s="1" t="s">
        <v>204</v>
      </c>
      <c r="BP39" s="1" t="s">
        <v>215</v>
      </c>
      <c r="BQ39" s="1" t="s">
        <v>204</v>
      </c>
      <c r="BR39" s="1" t="s">
        <v>215</v>
      </c>
      <c r="BS39" s="1" t="s">
        <v>215</v>
      </c>
      <c r="BT39" s="1" t="s">
        <v>204</v>
      </c>
      <c r="BU39" s="1" t="s">
        <v>215</v>
      </c>
      <c r="BV39" s="1" t="s">
        <v>204</v>
      </c>
      <c r="BW39" s="1" t="s">
        <v>215</v>
      </c>
      <c r="BX39" s="1" t="s">
        <v>215</v>
      </c>
      <c r="BY39" t="s">
        <v>255</v>
      </c>
      <c r="BZ39" s="64" cm="1">
        <f t="array" ref="BZ39">COUNTIF($C39:$BX39,"&gt;0")/SUM(IF(($C39:$BX39="–")+($C39:$BX39&gt;0), 1, 0))</f>
        <v>5.4054054054054057E-2</v>
      </c>
      <c r="CA39" s="54">
        <f t="shared" si="0"/>
        <v>0.18525</v>
      </c>
      <c r="CB39" s="54">
        <f t="shared" si="1"/>
        <v>0.5</v>
      </c>
      <c r="CC39" s="54">
        <f t="shared" si="2"/>
        <v>0.74099999999999999</v>
      </c>
    </row>
    <row r="40" spans="1:81">
      <c r="A40" s="19" t="s">
        <v>35</v>
      </c>
      <c r="B40" s="9" t="s">
        <v>186</v>
      </c>
      <c r="C40" s="1" t="s">
        <v>204</v>
      </c>
      <c r="D40" s="1" t="s">
        <v>215</v>
      </c>
      <c r="E40" s="1" t="s">
        <v>204</v>
      </c>
      <c r="F40" s="1" t="s">
        <v>204</v>
      </c>
      <c r="G40" s="1" t="s">
        <v>215</v>
      </c>
      <c r="H40" s="1" t="s">
        <v>204</v>
      </c>
      <c r="I40" s="1" t="s">
        <v>215</v>
      </c>
      <c r="J40" s="1" t="s">
        <v>215</v>
      </c>
      <c r="K40" s="1" t="s">
        <v>204</v>
      </c>
      <c r="L40" s="1" t="s">
        <v>215</v>
      </c>
      <c r="M40" s="1" t="s">
        <v>215</v>
      </c>
      <c r="N40" s="1" t="s">
        <v>215</v>
      </c>
      <c r="O40" s="1" t="s">
        <v>204</v>
      </c>
      <c r="P40" s="1" t="s">
        <v>215</v>
      </c>
      <c r="Q40" s="1" t="s">
        <v>215</v>
      </c>
      <c r="R40" s="1" t="s">
        <v>215</v>
      </c>
      <c r="S40" s="1" t="s">
        <v>215</v>
      </c>
      <c r="T40" s="1" t="s">
        <v>204</v>
      </c>
      <c r="U40" s="1">
        <v>0.01</v>
      </c>
      <c r="V40" s="1" t="s">
        <v>215</v>
      </c>
      <c r="W40" s="1" t="s">
        <v>204</v>
      </c>
      <c r="X40" s="1" t="s">
        <v>204</v>
      </c>
      <c r="Y40" s="1" t="s">
        <v>215</v>
      </c>
      <c r="Z40" s="1" t="s">
        <v>204</v>
      </c>
      <c r="AA40" s="1" t="s">
        <v>204</v>
      </c>
      <c r="AB40" s="1" t="s">
        <v>204</v>
      </c>
      <c r="AC40" s="1" t="s">
        <v>215</v>
      </c>
      <c r="AD40" s="1" t="s">
        <v>204</v>
      </c>
      <c r="AE40" s="1">
        <v>1.7000000000000001E-2</v>
      </c>
      <c r="AF40" s="1" t="s">
        <v>204</v>
      </c>
      <c r="AG40" s="1" t="s">
        <v>204</v>
      </c>
      <c r="AH40" s="1" t="s">
        <v>204</v>
      </c>
      <c r="AI40" s="1" t="s">
        <v>204</v>
      </c>
      <c r="AJ40" s="1" t="s">
        <v>215</v>
      </c>
      <c r="AK40" s="1" t="s">
        <v>215</v>
      </c>
      <c r="AL40" s="1" t="s">
        <v>204</v>
      </c>
      <c r="AM40" s="1">
        <v>2.9000000000000001E-2</v>
      </c>
      <c r="AN40" s="1" t="s">
        <v>204</v>
      </c>
      <c r="AO40" s="1" t="s">
        <v>215</v>
      </c>
      <c r="AP40" s="1" t="s">
        <v>215</v>
      </c>
      <c r="AQ40" s="1" t="s">
        <v>204</v>
      </c>
      <c r="AR40" s="1" t="s">
        <v>215</v>
      </c>
      <c r="AS40" s="1" t="s">
        <v>204</v>
      </c>
      <c r="AT40" s="1" t="s">
        <v>204</v>
      </c>
      <c r="AU40" s="1" t="s">
        <v>215</v>
      </c>
      <c r="AV40" s="1" t="s">
        <v>215</v>
      </c>
      <c r="AW40" s="1" t="s">
        <v>215</v>
      </c>
      <c r="AX40" s="1" t="s">
        <v>215</v>
      </c>
      <c r="AY40" s="1" t="s">
        <v>215</v>
      </c>
      <c r="AZ40" s="1">
        <v>0.06</v>
      </c>
      <c r="BA40" s="1" t="s">
        <v>204</v>
      </c>
      <c r="BB40" s="1">
        <v>0.63900000000000001</v>
      </c>
      <c r="BC40" s="1" t="s">
        <v>215</v>
      </c>
      <c r="BD40" s="1" t="s">
        <v>215</v>
      </c>
      <c r="BE40" s="1">
        <v>1.7000000000000001E-2</v>
      </c>
      <c r="BF40" s="1">
        <v>4.5999999999999999E-2</v>
      </c>
      <c r="BG40" s="1" t="s">
        <v>215</v>
      </c>
      <c r="BH40" s="1" t="s">
        <v>204</v>
      </c>
      <c r="BI40" s="1" t="s">
        <v>215</v>
      </c>
      <c r="BJ40" s="1" t="s">
        <v>204</v>
      </c>
      <c r="BK40" s="1" t="s">
        <v>204</v>
      </c>
      <c r="BL40" s="1" t="s">
        <v>215</v>
      </c>
      <c r="BM40" s="1" t="s">
        <v>204</v>
      </c>
      <c r="BN40" s="1" t="s">
        <v>215</v>
      </c>
      <c r="BO40" s="1" t="s">
        <v>204</v>
      </c>
      <c r="BP40" s="1">
        <v>0.01</v>
      </c>
      <c r="BQ40" s="1" t="s">
        <v>204</v>
      </c>
      <c r="BR40" s="1" t="s">
        <v>215</v>
      </c>
      <c r="BS40" s="1" t="s">
        <v>215</v>
      </c>
      <c r="BT40" s="1" t="s">
        <v>204</v>
      </c>
      <c r="BU40" s="1">
        <v>2.1000000000000001E-2</v>
      </c>
      <c r="BV40" s="1" t="s">
        <v>204</v>
      </c>
      <c r="BW40" s="1" t="s">
        <v>215</v>
      </c>
      <c r="BX40" s="1">
        <v>1.4E-2</v>
      </c>
      <c r="BY40" t="s">
        <v>251</v>
      </c>
      <c r="BZ40" s="64" cm="1">
        <f t="array" ref="BZ40">COUNTIF($C40:$BX40,"&gt;0")/SUM(IF(($C40:$BX40="–")+($C40:$BX40&gt;0), 1, 0))</f>
        <v>0.13513513513513514</v>
      </c>
      <c r="CA40" s="54">
        <f t="shared" si="0"/>
        <v>8.6300000000000016E-2</v>
      </c>
      <c r="CB40" s="54">
        <f t="shared" si="1"/>
        <v>0.63900000000000001</v>
      </c>
      <c r="CC40" s="54">
        <f t="shared" si="2"/>
        <v>0.8630000000000001</v>
      </c>
    </row>
    <row r="41" spans="1:81">
      <c r="A41" s="22" t="s">
        <v>36</v>
      </c>
      <c r="B41" s="9" t="s">
        <v>274</v>
      </c>
      <c r="C41" s="1" t="s">
        <v>204</v>
      </c>
      <c r="D41" s="1" t="s">
        <v>215</v>
      </c>
      <c r="E41" s="1" t="s">
        <v>204</v>
      </c>
      <c r="F41" s="1" t="s">
        <v>204</v>
      </c>
      <c r="G41" s="1" t="s">
        <v>215</v>
      </c>
      <c r="H41" s="1" t="s">
        <v>204</v>
      </c>
      <c r="I41" s="1" t="s">
        <v>215</v>
      </c>
      <c r="J41" s="1" t="s">
        <v>215</v>
      </c>
      <c r="K41" s="1" t="s">
        <v>204</v>
      </c>
      <c r="L41" s="1" t="s">
        <v>215</v>
      </c>
      <c r="M41" s="1" t="s">
        <v>215</v>
      </c>
      <c r="N41" s="1" t="s">
        <v>215</v>
      </c>
      <c r="O41" s="1" t="s">
        <v>204</v>
      </c>
      <c r="P41" s="1" t="s">
        <v>215</v>
      </c>
      <c r="Q41" s="1" t="s">
        <v>215</v>
      </c>
      <c r="R41" s="1" t="s">
        <v>215</v>
      </c>
      <c r="S41" s="1" t="s">
        <v>215</v>
      </c>
      <c r="T41" s="1" t="s">
        <v>204</v>
      </c>
      <c r="U41" s="1" t="s">
        <v>215</v>
      </c>
      <c r="V41" s="1" t="s">
        <v>215</v>
      </c>
      <c r="W41" s="1" t="s">
        <v>204</v>
      </c>
      <c r="X41" s="1" t="s">
        <v>204</v>
      </c>
      <c r="Y41" s="1" t="s">
        <v>215</v>
      </c>
      <c r="Z41" s="1" t="s">
        <v>204</v>
      </c>
      <c r="AA41" s="1" t="s">
        <v>204</v>
      </c>
      <c r="AB41" s="1" t="s">
        <v>204</v>
      </c>
      <c r="AC41" s="1" t="s">
        <v>215</v>
      </c>
      <c r="AD41" s="1" t="s">
        <v>204</v>
      </c>
      <c r="AE41" s="1" t="s">
        <v>215</v>
      </c>
      <c r="AF41" s="1" t="s">
        <v>204</v>
      </c>
      <c r="AG41" s="1" t="s">
        <v>204</v>
      </c>
      <c r="AH41" s="1" t="s">
        <v>204</v>
      </c>
      <c r="AI41" s="1" t="s">
        <v>204</v>
      </c>
      <c r="AJ41" s="1" t="s">
        <v>215</v>
      </c>
      <c r="AK41" s="1" t="s">
        <v>215</v>
      </c>
      <c r="AL41" s="1" t="s">
        <v>204</v>
      </c>
      <c r="AM41" s="1" t="s">
        <v>215</v>
      </c>
      <c r="AN41" s="1" t="s">
        <v>204</v>
      </c>
      <c r="AO41" s="1" t="s">
        <v>215</v>
      </c>
      <c r="AP41" s="1" t="s">
        <v>215</v>
      </c>
      <c r="AQ41" s="1" t="s">
        <v>204</v>
      </c>
      <c r="AR41" s="1" t="s">
        <v>215</v>
      </c>
      <c r="AS41" s="1" t="s">
        <v>204</v>
      </c>
      <c r="AT41" s="1" t="s">
        <v>204</v>
      </c>
      <c r="AU41" s="1" t="s">
        <v>215</v>
      </c>
      <c r="AV41" s="1" t="s">
        <v>215</v>
      </c>
      <c r="AW41" s="1" t="s">
        <v>215</v>
      </c>
      <c r="AX41" s="1" t="s">
        <v>215</v>
      </c>
      <c r="AY41" s="1" t="s">
        <v>215</v>
      </c>
      <c r="AZ41" s="1" t="s">
        <v>215</v>
      </c>
      <c r="BA41" s="1" t="s">
        <v>204</v>
      </c>
      <c r="BB41" s="1">
        <v>4.3999999999999997E-2</v>
      </c>
      <c r="BC41" s="1" t="s">
        <v>215</v>
      </c>
      <c r="BD41" s="1" t="s">
        <v>215</v>
      </c>
      <c r="BE41" s="1">
        <v>2.5999999999999999E-2</v>
      </c>
      <c r="BF41" s="1">
        <v>2.9000000000000001E-2</v>
      </c>
      <c r="BG41" s="1" t="s">
        <v>215</v>
      </c>
      <c r="BH41" s="1" t="s">
        <v>204</v>
      </c>
      <c r="BI41" s="1" t="s">
        <v>215</v>
      </c>
      <c r="BJ41" s="1" t="s">
        <v>204</v>
      </c>
      <c r="BK41" s="1" t="s">
        <v>204</v>
      </c>
      <c r="BL41" s="1" t="s">
        <v>215</v>
      </c>
      <c r="BM41" s="1" t="s">
        <v>204</v>
      </c>
      <c r="BN41" s="1" t="s">
        <v>215</v>
      </c>
      <c r="BO41" s="1" t="s">
        <v>204</v>
      </c>
      <c r="BP41" s="1" t="s">
        <v>215</v>
      </c>
      <c r="BQ41" s="1" t="s">
        <v>204</v>
      </c>
      <c r="BR41" s="1" t="s">
        <v>215</v>
      </c>
      <c r="BS41" s="1" t="s">
        <v>215</v>
      </c>
      <c r="BT41" s="1" t="s">
        <v>204</v>
      </c>
      <c r="BU41" s="1" t="s">
        <v>215</v>
      </c>
      <c r="BV41" s="1" t="s">
        <v>204</v>
      </c>
      <c r="BW41" s="1" t="s">
        <v>215</v>
      </c>
      <c r="BX41" s="1" t="s">
        <v>215</v>
      </c>
      <c r="BY41" t="s">
        <v>249</v>
      </c>
      <c r="BZ41" s="64" cm="1">
        <f t="array" ref="BZ41">COUNTIF($C41:$BX41,"&gt;0")/SUM(IF(($C41:$BX41="–")+($C41:$BX41&gt;0), 1, 0))</f>
        <v>4.0540540540540543E-2</v>
      </c>
      <c r="CA41" s="54">
        <f t="shared" si="0"/>
        <v>3.2999999999999995E-2</v>
      </c>
      <c r="CB41" s="54">
        <f t="shared" si="1"/>
        <v>4.3999999999999997E-2</v>
      </c>
      <c r="CC41" s="54">
        <f t="shared" si="2"/>
        <v>9.8999999999999991E-2</v>
      </c>
    </row>
    <row r="42" spans="1:81">
      <c r="A42" s="21" t="s">
        <v>90</v>
      </c>
      <c r="B42" s="9" t="s">
        <v>182</v>
      </c>
      <c r="C42" s="1" t="s">
        <v>204</v>
      </c>
      <c r="D42" s="1" t="s">
        <v>215</v>
      </c>
      <c r="E42" s="1" t="s">
        <v>204</v>
      </c>
      <c r="F42" s="1" t="s">
        <v>204</v>
      </c>
      <c r="G42" s="1" t="s">
        <v>215</v>
      </c>
      <c r="H42" s="1" t="s">
        <v>204</v>
      </c>
      <c r="I42" s="1" t="s">
        <v>215</v>
      </c>
      <c r="J42" s="1" t="s">
        <v>215</v>
      </c>
      <c r="K42" s="1" t="s">
        <v>204</v>
      </c>
      <c r="L42" s="1" t="s">
        <v>215</v>
      </c>
      <c r="M42" s="1" t="s">
        <v>215</v>
      </c>
      <c r="N42" s="1" t="s">
        <v>215</v>
      </c>
      <c r="O42" s="1" t="s">
        <v>204</v>
      </c>
      <c r="P42" s="1" t="s">
        <v>215</v>
      </c>
      <c r="Q42" s="1" t="s">
        <v>215</v>
      </c>
      <c r="R42" s="1" t="s">
        <v>215</v>
      </c>
      <c r="S42" s="1" t="s">
        <v>215</v>
      </c>
      <c r="T42" s="1" t="s">
        <v>204</v>
      </c>
      <c r="U42" s="1" t="s">
        <v>215</v>
      </c>
      <c r="V42" s="1" t="s">
        <v>215</v>
      </c>
      <c r="W42" s="1" t="s">
        <v>204</v>
      </c>
      <c r="X42" s="1" t="s">
        <v>204</v>
      </c>
      <c r="Y42" s="1" t="s">
        <v>215</v>
      </c>
      <c r="Z42" s="1" t="s">
        <v>204</v>
      </c>
      <c r="AA42" s="1" t="s">
        <v>204</v>
      </c>
      <c r="AB42" s="1" t="s">
        <v>204</v>
      </c>
      <c r="AC42" s="1" t="s">
        <v>215</v>
      </c>
      <c r="AD42" s="1" t="s">
        <v>204</v>
      </c>
      <c r="AE42" s="1" t="s">
        <v>215</v>
      </c>
      <c r="AF42" s="1" t="s">
        <v>204</v>
      </c>
      <c r="AG42" s="1" t="s">
        <v>204</v>
      </c>
      <c r="AH42" s="1" t="s">
        <v>204</v>
      </c>
      <c r="AI42" s="1" t="s">
        <v>204</v>
      </c>
      <c r="AJ42" s="1" t="s">
        <v>215</v>
      </c>
      <c r="AK42" s="1" t="s">
        <v>215</v>
      </c>
      <c r="AL42" s="1" t="s">
        <v>204</v>
      </c>
      <c r="AM42" s="1" t="s">
        <v>215</v>
      </c>
      <c r="AN42" s="1" t="s">
        <v>204</v>
      </c>
      <c r="AO42" s="1" t="s">
        <v>215</v>
      </c>
      <c r="AP42" s="1" t="s">
        <v>215</v>
      </c>
      <c r="AQ42" s="1" t="s">
        <v>204</v>
      </c>
      <c r="AR42" s="1" t="s">
        <v>215</v>
      </c>
      <c r="AS42" s="1" t="s">
        <v>204</v>
      </c>
      <c r="AT42" s="1" t="s">
        <v>204</v>
      </c>
      <c r="AU42" s="1" t="s">
        <v>215</v>
      </c>
      <c r="AV42" s="1" t="s">
        <v>215</v>
      </c>
      <c r="AW42" s="1" t="s">
        <v>215</v>
      </c>
      <c r="AX42" s="1" t="s">
        <v>215</v>
      </c>
      <c r="AY42" s="1" t="s">
        <v>215</v>
      </c>
      <c r="AZ42" s="1" t="s">
        <v>215</v>
      </c>
      <c r="BA42" s="1" t="s">
        <v>204</v>
      </c>
      <c r="BB42" s="1" t="s">
        <v>215</v>
      </c>
      <c r="BC42" s="1" t="s">
        <v>215</v>
      </c>
      <c r="BD42" s="1" t="s">
        <v>215</v>
      </c>
      <c r="BE42" s="1">
        <v>1.7000000000000001E-2</v>
      </c>
      <c r="BF42" s="1">
        <v>1.7999999999999999E-2</v>
      </c>
      <c r="BG42" s="1" t="s">
        <v>215</v>
      </c>
      <c r="BH42" s="1" t="s">
        <v>204</v>
      </c>
      <c r="BI42" s="1" t="s">
        <v>215</v>
      </c>
      <c r="BJ42" s="1" t="s">
        <v>204</v>
      </c>
      <c r="BK42" s="1" t="s">
        <v>204</v>
      </c>
      <c r="BL42" s="1" t="s">
        <v>215</v>
      </c>
      <c r="BM42" s="1" t="s">
        <v>204</v>
      </c>
      <c r="BN42" s="1" t="s">
        <v>215</v>
      </c>
      <c r="BO42" s="1" t="s">
        <v>204</v>
      </c>
      <c r="BP42" s="1" t="s">
        <v>215</v>
      </c>
      <c r="BQ42" s="1" t="s">
        <v>204</v>
      </c>
      <c r="BR42" s="1" t="s">
        <v>215</v>
      </c>
      <c r="BS42" s="1" t="s">
        <v>215</v>
      </c>
      <c r="BT42" s="1" t="s">
        <v>204</v>
      </c>
      <c r="BU42" s="1" t="s">
        <v>215</v>
      </c>
      <c r="BV42" s="1" t="s">
        <v>204</v>
      </c>
      <c r="BW42" s="1" t="s">
        <v>215</v>
      </c>
      <c r="BX42" s="1" t="s">
        <v>215</v>
      </c>
      <c r="BY42" t="s">
        <v>266</v>
      </c>
      <c r="BZ42" s="64" cm="1">
        <f t="array" ref="BZ42">COUNTIF($C42:$BX42,"&gt;0")/SUM(IF(($C42:$BX42="–")+($C42:$BX42&gt;0), 1, 0))</f>
        <v>2.7027027027027029E-2</v>
      </c>
      <c r="CA42" s="54">
        <f t="shared" si="0"/>
        <v>1.7500000000000002E-2</v>
      </c>
      <c r="CB42" s="54">
        <f t="shared" si="1"/>
        <v>1.7999999999999999E-2</v>
      </c>
      <c r="CC42" s="54">
        <f t="shared" si="2"/>
        <v>3.5000000000000003E-2</v>
      </c>
    </row>
    <row r="43" spans="1:81">
      <c r="A43" s="20" t="s">
        <v>91</v>
      </c>
      <c r="B43" s="9" t="s">
        <v>181</v>
      </c>
      <c r="C43" s="1" t="s">
        <v>204</v>
      </c>
      <c r="D43" s="1" t="s">
        <v>215</v>
      </c>
      <c r="E43" s="1" t="s">
        <v>204</v>
      </c>
      <c r="F43" s="1" t="s">
        <v>204</v>
      </c>
      <c r="G43" s="1" t="s">
        <v>215</v>
      </c>
      <c r="H43" s="1" t="s">
        <v>204</v>
      </c>
      <c r="I43" s="1" t="s">
        <v>215</v>
      </c>
      <c r="J43" s="1" t="s">
        <v>215</v>
      </c>
      <c r="K43" s="1" t="s">
        <v>204</v>
      </c>
      <c r="L43" s="1" t="s">
        <v>215</v>
      </c>
      <c r="M43" s="1" t="s">
        <v>215</v>
      </c>
      <c r="N43" s="1" t="s">
        <v>215</v>
      </c>
      <c r="O43" s="1" t="s">
        <v>204</v>
      </c>
      <c r="P43" s="1" t="s">
        <v>215</v>
      </c>
      <c r="Q43" s="1" t="s">
        <v>215</v>
      </c>
      <c r="R43" s="1" t="s">
        <v>215</v>
      </c>
      <c r="S43" s="1" t="s">
        <v>215</v>
      </c>
      <c r="T43" s="1" t="s">
        <v>204</v>
      </c>
      <c r="U43" s="1" t="s">
        <v>215</v>
      </c>
      <c r="V43" s="1" t="s">
        <v>215</v>
      </c>
      <c r="W43" s="1" t="s">
        <v>204</v>
      </c>
      <c r="X43" s="1" t="s">
        <v>204</v>
      </c>
      <c r="Y43" s="1" t="s">
        <v>215</v>
      </c>
      <c r="Z43" s="1" t="s">
        <v>204</v>
      </c>
      <c r="AA43" s="1" t="s">
        <v>204</v>
      </c>
      <c r="AB43" s="1" t="s">
        <v>204</v>
      </c>
      <c r="AC43" s="1" t="s">
        <v>215</v>
      </c>
      <c r="AD43" s="1" t="s">
        <v>204</v>
      </c>
      <c r="AE43" s="1" t="s">
        <v>215</v>
      </c>
      <c r="AF43" s="1" t="s">
        <v>204</v>
      </c>
      <c r="AG43" s="1" t="s">
        <v>204</v>
      </c>
      <c r="AH43" s="1" t="s">
        <v>204</v>
      </c>
      <c r="AI43" s="1" t="s">
        <v>204</v>
      </c>
      <c r="AJ43" s="1" t="s">
        <v>215</v>
      </c>
      <c r="AK43" s="1" t="s">
        <v>215</v>
      </c>
      <c r="AL43" s="1" t="s">
        <v>204</v>
      </c>
      <c r="AM43" s="1" t="s">
        <v>215</v>
      </c>
      <c r="AN43" s="1" t="s">
        <v>204</v>
      </c>
      <c r="AO43" s="1" t="s">
        <v>215</v>
      </c>
      <c r="AP43" s="1" t="s">
        <v>215</v>
      </c>
      <c r="AQ43" s="1" t="s">
        <v>204</v>
      </c>
      <c r="AR43" s="1" t="s">
        <v>215</v>
      </c>
      <c r="AS43" s="1" t="s">
        <v>204</v>
      </c>
      <c r="AT43" s="1" t="s">
        <v>204</v>
      </c>
      <c r="AU43" s="1" t="s">
        <v>215</v>
      </c>
      <c r="AV43" s="1" t="s">
        <v>215</v>
      </c>
      <c r="AW43" s="1" t="s">
        <v>215</v>
      </c>
      <c r="AX43" s="1" t="s">
        <v>215</v>
      </c>
      <c r="AY43" s="1" t="s">
        <v>215</v>
      </c>
      <c r="AZ43" s="1" t="s">
        <v>215</v>
      </c>
      <c r="BA43" s="1" t="s">
        <v>204</v>
      </c>
      <c r="BB43" s="1" t="s">
        <v>215</v>
      </c>
      <c r="BC43" s="1" t="s">
        <v>215</v>
      </c>
      <c r="BD43" s="1" t="s">
        <v>215</v>
      </c>
      <c r="BE43" s="1">
        <v>6.2E-2</v>
      </c>
      <c r="BF43" s="1" t="s">
        <v>215</v>
      </c>
      <c r="BG43" s="1" t="s">
        <v>215</v>
      </c>
      <c r="BH43" s="1" t="s">
        <v>204</v>
      </c>
      <c r="BI43" s="1" t="s">
        <v>215</v>
      </c>
      <c r="BJ43" s="1" t="s">
        <v>204</v>
      </c>
      <c r="BK43" s="1" t="s">
        <v>204</v>
      </c>
      <c r="BL43" s="1" t="s">
        <v>215</v>
      </c>
      <c r="BM43" s="1" t="s">
        <v>204</v>
      </c>
      <c r="BN43" s="1" t="s">
        <v>215</v>
      </c>
      <c r="BO43" s="1" t="s">
        <v>204</v>
      </c>
      <c r="BP43" s="1" t="s">
        <v>215</v>
      </c>
      <c r="BQ43" s="1" t="s">
        <v>204</v>
      </c>
      <c r="BR43" s="1" t="s">
        <v>215</v>
      </c>
      <c r="BS43" s="1" t="s">
        <v>215</v>
      </c>
      <c r="BT43" s="1" t="s">
        <v>204</v>
      </c>
      <c r="BU43" s="1" t="s">
        <v>215</v>
      </c>
      <c r="BV43" s="1" t="s">
        <v>204</v>
      </c>
      <c r="BW43" s="1" t="s">
        <v>215</v>
      </c>
      <c r="BX43" s="1" t="s">
        <v>215</v>
      </c>
      <c r="BY43" t="s">
        <v>264</v>
      </c>
      <c r="BZ43" s="64" cm="1">
        <f t="array" ref="BZ43">COUNTIF($C43:$BX43,"&gt;0")/SUM(IF(($C43:$BX43="–")+($C43:$BX43&gt;0), 1, 0))</f>
        <v>1.3513513513513514E-2</v>
      </c>
      <c r="CA43" s="54">
        <f t="shared" si="0"/>
        <v>6.2E-2</v>
      </c>
      <c r="CB43" s="54">
        <f t="shared" si="1"/>
        <v>6.2E-2</v>
      </c>
      <c r="CC43" s="54">
        <f t="shared" si="2"/>
        <v>6.2E-2</v>
      </c>
    </row>
    <row r="44" spans="1:81">
      <c r="A44" s="19" t="s">
        <v>37</v>
      </c>
      <c r="B44" s="9" t="s">
        <v>274</v>
      </c>
      <c r="C44" s="1" t="s">
        <v>204</v>
      </c>
      <c r="D44" s="1" t="s">
        <v>215</v>
      </c>
      <c r="E44" s="1" t="s">
        <v>204</v>
      </c>
      <c r="F44" s="1" t="s">
        <v>204</v>
      </c>
      <c r="G44" s="1" t="s">
        <v>215</v>
      </c>
      <c r="H44" s="1" t="s">
        <v>204</v>
      </c>
      <c r="I44" s="1" t="s">
        <v>215</v>
      </c>
      <c r="J44" s="1" t="s">
        <v>215</v>
      </c>
      <c r="K44" s="1" t="s">
        <v>204</v>
      </c>
      <c r="L44" s="1" t="s">
        <v>215</v>
      </c>
      <c r="M44" s="1">
        <v>0.109</v>
      </c>
      <c r="N44" s="1" t="s">
        <v>215</v>
      </c>
      <c r="O44" s="1" t="s">
        <v>204</v>
      </c>
      <c r="P44" s="1" t="s">
        <v>215</v>
      </c>
      <c r="Q44" s="1">
        <v>0.01</v>
      </c>
      <c r="R44" s="1" t="s">
        <v>215</v>
      </c>
      <c r="S44" s="1">
        <v>0.12</v>
      </c>
      <c r="T44" s="1" t="s">
        <v>204</v>
      </c>
      <c r="U44" s="1">
        <v>7.0999999999999994E-2</v>
      </c>
      <c r="V44" s="1" t="s">
        <v>215</v>
      </c>
      <c r="W44" s="1" t="s">
        <v>204</v>
      </c>
      <c r="X44" s="1" t="s">
        <v>204</v>
      </c>
      <c r="Y44" s="1" t="s">
        <v>215</v>
      </c>
      <c r="Z44" s="1" t="s">
        <v>204</v>
      </c>
      <c r="AA44" s="1" t="s">
        <v>204</v>
      </c>
      <c r="AB44" s="1" t="s">
        <v>204</v>
      </c>
      <c r="AC44" s="1">
        <v>0.01</v>
      </c>
      <c r="AD44" s="1" t="s">
        <v>204</v>
      </c>
      <c r="AE44" s="1">
        <v>1.4999999999999999E-2</v>
      </c>
      <c r="AF44" s="1" t="s">
        <v>204</v>
      </c>
      <c r="AG44" s="1" t="s">
        <v>204</v>
      </c>
      <c r="AH44" s="1" t="s">
        <v>204</v>
      </c>
      <c r="AI44" s="1" t="s">
        <v>204</v>
      </c>
      <c r="AJ44" s="1">
        <v>3.6999999999999998E-2</v>
      </c>
      <c r="AK44" s="1">
        <v>0.36</v>
      </c>
      <c r="AL44" s="1" t="s">
        <v>204</v>
      </c>
      <c r="AM44" s="1">
        <v>0.25</v>
      </c>
      <c r="AN44" s="1" t="s">
        <v>204</v>
      </c>
      <c r="AO44" s="1">
        <v>0.14099999999999999</v>
      </c>
      <c r="AP44" s="1">
        <v>7.0000000000000007E-2</v>
      </c>
      <c r="AQ44" s="1" t="s">
        <v>204</v>
      </c>
      <c r="AR44" s="1" t="s">
        <v>215</v>
      </c>
      <c r="AS44" s="1" t="s">
        <v>204</v>
      </c>
      <c r="AT44" s="1" t="s">
        <v>204</v>
      </c>
      <c r="AU44" s="1" t="s">
        <v>215</v>
      </c>
      <c r="AV44" s="1" t="s">
        <v>215</v>
      </c>
      <c r="AW44" s="1">
        <v>0.09</v>
      </c>
      <c r="AX44" s="1" t="s">
        <v>215</v>
      </c>
      <c r="AY44" s="1" t="s">
        <v>215</v>
      </c>
      <c r="AZ44" s="1">
        <v>5.8000000000000003E-2</v>
      </c>
      <c r="BA44" s="1" t="s">
        <v>204</v>
      </c>
      <c r="BB44" s="1">
        <v>0.88900000000000001</v>
      </c>
      <c r="BC44" s="1" t="s">
        <v>215</v>
      </c>
      <c r="BD44" s="1" t="s">
        <v>215</v>
      </c>
      <c r="BE44" s="1">
        <v>1.1000000000000001</v>
      </c>
      <c r="BF44" s="1">
        <v>0.55000000000000004</v>
      </c>
      <c r="BG44" s="1" t="s">
        <v>215</v>
      </c>
      <c r="BH44" s="1" t="s">
        <v>204</v>
      </c>
      <c r="BI44" s="1" t="s">
        <v>215</v>
      </c>
      <c r="BJ44" s="1" t="s">
        <v>204</v>
      </c>
      <c r="BK44" s="1" t="s">
        <v>204</v>
      </c>
      <c r="BL44" s="1" t="s">
        <v>215</v>
      </c>
      <c r="BM44" s="1" t="s">
        <v>204</v>
      </c>
      <c r="BN44" s="1" t="s">
        <v>215</v>
      </c>
      <c r="BO44" s="1" t="s">
        <v>204</v>
      </c>
      <c r="BP44" s="1" t="s">
        <v>215</v>
      </c>
      <c r="BQ44" s="1" t="s">
        <v>204</v>
      </c>
      <c r="BR44" s="1" t="s">
        <v>215</v>
      </c>
      <c r="BS44" s="1" t="s">
        <v>215</v>
      </c>
      <c r="BT44" s="1" t="s">
        <v>204</v>
      </c>
      <c r="BU44" s="1" t="s">
        <v>215</v>
      </c>
      <c r="BV44" s="1" t="s">
        <v>204</v>
      </c>
      <c r="BW44" s="1" t="s">
        <v>215</v>
      </c>
      <c r="BX44" s="1" t="s">
        <v>215</v>
      </c>
      <c r="BY44" t="s">
        <v>250</v>
      </c>
      <c r="BZ44" s="64" cm="1">
        <f t="array" ref="BZ44">COUNTIF($C44:$BX44,"&gt;0")/SUM(IF(($C44:$BX44="–")+($C44:$BX44&gt;0), 1, 0))</f>
        <v>0.21621621621621623</v>
      </c>
      <c r="CA44" s="54">
        <f t="shared" si="0"/>
        <v>0.24250000000000005</v>
      </c>
      <c r="CB44" s="54">
        <f t="shared" si="1"/>
        <v>1.1000000000000001</v>
      </c>
      <c r="CC44" s="54">
        <f t="shared" si="2"/>
        <v>3.8800000000000008</v>
      </c>
    </row>
    <row r="45" spans="1:81">
      <c r="A45" s="22" t="s">
        <v>38</v>
      </c>
      <c r="B45" s="9" t="s">
        <v>173</v>
      </c>
      <c r="C45" s="1" t="s">
        <v>204</v>
      </c>
      <c r="D45" s="1" t="s">
        <v>215</v>
      </c>
      <c r="E45" s="1" t="s">
        <v>204</v>
      </c>
      <c r="F45" s="1" t="s">
        <v>204</v>
      </c>
      <c r="G45" s="1" t="s">
        <v>215</v>
      </c>
      <c r="H45" s="1" t="s">
        <v>204</v>
      </c>
      <c r="I45" s="1" t="s">
        <v>215</v>
      </c>
      <c r="J45" s="1" t="s">
        <v>215</v>
      </c>
      <c r="K45" s="1" t="s">
        <v>204</v>
      </c>
      <c r="L45" s="1" t="s">
        <v>215</v>
      </c>
      <c r="M45" s="1" t="s">
        <v>215</v>
      </c>
      <c r="N45" s="1" t="s">
        <v>215</v>
      </c>
      <c r="O45" s="1" t="s">
        <v>204</v>
      </c>
      <c r="P45" s="1" t="s">
        <v>215</v>
      </c>
      <c r="Q45" s="1" t="s">
        <v>215</v>
      </c>
      <c r="R45" s="1" t="s">
        <v>215</v>
      </c>
      <c r="S45" s="1" t="s">
        <v>215</v>
      </c>
      <c r="T45" s="1" t="s">
        <v>204</v>
      </c>
      <c r="U45" s="1" t="s">
        <v>215</v>
      </c>
      <c r="V45" s="1" t="s">
        <v>215</v>
      </c>
      <c r="W45" s="1" t="s">
        <v>204</v>
      </c>
      <c r="X45" s="1" t="s">
        <v>204</v>
      </c>
      <c r="Y45" s="1" t="s">
        <v>215</v>
      </c>
      <c r="Z45" s="1" t="s">
        <v>204</v>
      </c>
      <c r="AA45" s="1" t="s">
        <v>204</v>
      </c>
      <c r="AB45" s="1" t="s">
        <v>204</v>
      </c>
      <c r="AC45" s="1" t="s">
        <v>215</v>
      </c>
      <c r="AD45" s="1" t="s">
        <v>204</v>
      </c>
      <c r="AE45" s="1" t="s">
        <v>215</v>
      </c>
      <c r="AF45" s="1" t="s">
        <v>204</v>
      </c>
      <c r="AG45" s="1" t="s">
        <v>204</v>
      </c>
      <c r="AH45" s="1" t="s">
        <v>204</v>
      </c>
      <c r="AI45" s="1" t="s">
        <v>204</v>
      </c>
      <c r="AJ45" s="1" t="s">
        <v>215</v>
      </c>
      <c r="AK45" s="1" t="s">
        <v>215</v>
      </c>
      <c r="AL45" s="1" t="s">
        <v>204</v>
      </c>
      <c r="AM45" s="1" t="s">
        <v>215</v>
      </c>
      <c r="AN45" s="1" t="s">
        <v>204</v>
      </c>
      <c r="AO45" s="1" t="s">
        <v>215</v>
      </c>
      <c r="AP45" s="1" t="s">
        <v>215</v>
      </c>
      <c r="AQ45" s="1" t="s">
        <v>204</v>
      </c>
      <c r="AR45" s="1" t="s">
        <v>215</v>
      </c>
      <c r="AS45" s="1" t="s">
        <v>204</v>
      </c>
      <c r="AT45" s="1" t="s">
        <v>204</v>
      </c>
      <c r="AU45" s="1" t="s">
        <v>215</v>
      </c>
      <c r="AV45" s="1" t="s">
        <v>215</v>
      </c>
      <c r="AW45" s="1" t="s">
        <v>215</v>
      </c>
      <c r="AX45" s="1" t="s">
        <v>215</v>
      </c>
      <c r="AY45" s="1" t="s">
        <v>215</v>
      </c>
      <c r="AZ45" s="1" t="s">
        <v>215</v>
      </c>
      <c r="BA45" s="1" t="s">
        <v>204</v>
      </c>
      <c r="BB45" s="1">
        <v>1.2E-2</v>
      </c>
      <c r="BC45" s="1" t="s">
        <v>215</v>
      </c>
      <c r="BD45" s="1" t="s">
        <v>215</v>
      </c>
      <c r="BE45" s="1" t="s">
        <v>215</v>
      </c>
      <c r="BF45" s="1" t="s">
        <v>215</v>
      </c>
      <c r="BG45" s="1" t="s">
        <v>215</v>
      </c>
      <c r="BH45" s="1" t="s">
        <v>204</v>
      </c>
      <c r="BI45" s="1" t="s">
        <v>215</v>
      </c>
      <c r="BJ45" s="1" t="s">
        <v>204</v>
      </c>
      <c r="BK45" s="1" t="s">
        <v>204</v>
      </c>
      <c r="BL45" s="1" t="s">
        <v>215</v>
      </c>
      <c r="BM45" s="1" t="s">
        <v>204</v>
      </c>
      <c r="BN45" s="1" t="s">
        <v>215</v>
      </c>
      <c r="BO45" s="1" t="s">
        <v>204</v>
      </c>
      <c r="BP45" s="1" t="s">
        <v>215</v>
      </c>
      <c r="BQ45" s="1" t="s">
        <v>204</v>
      </c>
      <c r="BR45" s="1" t="s">
        <v>215</v>
      </c>
      <c r="BS45" s="1" t="s">
        <v>215</v>
      </c>
      <c r="BT45" s="1" t="s">
        <v>204</v>
      </c>
      <c r="BU45" s="1" t="s">
        <v>215</v>
      </c>
      <c r="BV45" s="1" t="s">
        <v>204</v>
      </c>
      <c r="BW45" s="1" t="s">
        <v>215</v>
      </c>
      <c r="BX45" s="1" t="s">
        <v>215</v>
      </c>
      <c r="BY45" t="s">
        <v>256</v>
      </c>
      <c r="BZ45" s="64" cm="1">
        <f t="array" ref="BZ45">COUNTIF($C45:$BX45,"&gt;0")/SUM(IF(($C45:$BX45="–")+($C45:$BX45&gt;0), 1, 0))</f>
        <v>1.3513513513513514E-2</v>
      </c>
      <c r="CA45" s="54">
        <f t="shared" si="0"/>
        <v>1.2E-2</v>
      </c>
      <c r="CB45" s="54">
        <f t="shared" si="1"/>
        <v>1.2E-2</v>
      </c>
      <c r="CC45" s="54">
        <f t="shared" si="2"/>
        <v>1.2E-2</v>
      </c>
    </row>
    <row r="46" spans="1:81">
      <c r="A46" s="19" t="s">
        <v>39</v>
      </c>
      <c r="B46" s="9" t="s">
        <v>173</v>
      </c>
      <c r="C46" s="1" t="s">
        <v>204</v>
      </c>
      <c r="D46" s="1" t="s">
        <v>215</v>
      </c>
      <c r="E46" s="1" t="s">
        <v>204</v>
      </c>
      <c r="F46" s="1" t="s">
        <v>204</v>
      </c>
      <c r="G46" s="1" t="s">
        <v>215</v>
      </c>
      <c r="H46" s="1" t="s">
        <v>204</v>
      </c>
      <c r="I46" s="1" t="s">
        <v>215</v>
      </c>
      <c r="J46" s="1" t="s">
        <v>215</v>
      </c>
      <c r="K46" s="1" t="s">
        <v>204</v>
      </c>
      <c r="L46" s="1" t="s">
        <v>215</v>
      </c>
      <c r="M46" s="1" t="s">
        <v>215</v>
      </c>
      <c r="N46" s="1" t="s">
        <v>215</v>
      </c>
      <c r="O46" s="1" t="s">
        <v>204</v>
      </c>
      <c r="P46" s="1" t="s">
        <v>215</v>
      </c>
      <c r="Q46" s="1" t="s">
        <v>215</v>
      </c>
      <c r="R46" s="1" t="s">
        <v>215</v>
      </c>
      <c r="S46" s="1" t="s">
        <v>215</v>
      </c>
      <c r="T46" s="1" t="s">
        <v>204</v>
      </c>
      <c r="U46" s="1" t="s">
        <v>215</v>
      </c>
      <c r="V46" s="1" t="s">
        <v>215</v>
      </c>
      <c r="W46" s="1" t="s">
        <v>204</v>
      </c>
      <c r="X46" s="1" t="s">
        <v>204</v>
      </c>
      <c r="Y46" s="1" t="s">
        <v>215</v>
      </c>
      <c r="Z46" s="1" t="s">
        <v>204</v>
      </c>
      <c r="AA46" s="1" t="s">
        <v>204</v>
      </c>
      <c r="AB46" s="1" t="s">
        <v>204</v>
      </c>
      <c r="AC46" s="1" t="s">
        <v>215</v>
      </c>
      <c r="AD46" s="1" t="s">
        <v>204</v>
      </c>
      <c r="AE46" s="1" t="s">
        <v>215</v>
      </c>
      <c r="AF46" s="1" t="s">
        <v>204</v>
      </c>
      <c r="AG46" s="1" t="s">
        <v>204</v>
      </c>
      <c r="AH46" s="1" t="s">
        <v>204</v>
      </c>
      <c r="AI46" s="1" t="s">
        <v>204</v>
      </c>
      <c r="AJ46" s="1" t="s">
        <v>215</v>
      </c>
      <c r="AK46" s="1" t="s">
        <v>215</v>
      </c>
      <c r="AL46" s="1" t="s">
        <v>204</v>
      </c>
      <c r="AM46" s="1" t="s">
        <v>215</v>
      </c>
      <c r="AN46" s="1" t="s">
        <v>204</v>
      </c>
      <c r="AO46" s="1" t="s">
        <v>215</v>
      </c>
      <c r="AP46" s="1" t="s">
        <v>215</v>
      </c>
      <c r="AQ46" s="1" t="s">
        <v>204</v>
      </c>
      <c r="AR46" s="1" t="s">
        <v>215</v>
      </c>
      <c r="AS46" s="1" t="s">
        <v>204</v>
      </c>
      <c r="AT46" s="1" t="s">
        <v>204</v>
      </c>
      <c r="AU46" s="1" t="s">
        <v>215</v>
      </c>
      <c r="AV46" s="1" t="s">
        <v>215</v>
      </c>
      <c r="AW46" s="1" t="s">
        <v>215</v>
      </c>
      <c r="AX46" s="1" t="s">
        <v>215</v>
      </c>
      <c r="AY46" s="1" t="s">
        <v>215</v>
      </c>
      <c r="AZ46" s="1" t="s">
        <v>215</v>
      </c>
      <c r="BA46" s="1" t="s">
        <v>204</v>
      </c>
      <c r="BB46" s="1">
        <v>1.4E-2</v>
      </c>
      <c r="BC46" s="1" t="s">
        <v>215</v>
      </c>
      <c r="BD46" s="1" t="s">
        <v>215</v>
      </c>
      <c r="BE46" s="1" t="s">
        <v>215</v>
      </c>
      <c r="BF46" s="1" t="s">
        <v>215</v>
      </c>
      <c r="BG46" s="1" t="s">
        <v>215</v>
      </c>
      <c r="BH46" s="1" t="s">
        <v>204</v>
      </c>
      <c r="BI46" s="1" t="s">
        <v>215</v>
      </c>
      <c r="BJ46" s="1" t="s">
        <v>204</v>
      </c>
      <c r="BK46" s="1" t="s">
        <v>204</v>
      </c>
      <c r="BL46" s="1" t="s">
        <v>215</v>
      </c>
      <c r="BM46" s="1" t="s">
        <v>204</v>
      </c>
      <c r="BN46" s="1" t="s">
        <v>215</v>
      </c>
      <c r="BO46" s="1" t="s">
        <v>204</v>
      </c>
      <c r="BP46" s="1" t="s">
        <v>215</v>
      </c>
      <c r="BQ46" s="1" t="s">
        <v>204</v>
      </c>
      <c r="BR46" s="1" t="s">
        <v>215</v>
      </c>
      <c r="BS46" s="1" t="s">
        <v>215</v>
      </c>
      <c r="BT46" s="1" t="s">
        <v>204</v>
      </c>
      <c r="BU46" s="1" t="s">
        <v>215</v>
      </c>
      <c r="BV46" s="1" t="s">
        <v>204</v>
      </c>
      <c r="BW46" s="1" t="s">
        <v>215</v>
      </c>
      <c r="BX46" s="1" t="s">
        <v>215</v>
      </c>
      <c r="BY46" t="s">
        <v>276</v>
      </c>
      <c r="BZ46" s="64" cm="1">
        <f t="array" ref="BZ46">COUNTIF($C46:$BX46,"&gt;0")/SUM(IF(($C46:$BX46="–")+($C46:$BX46&gt;0), 1, 0))</f>
        <v>1.3513513513513514E-2</v>
      </c>
      <c r="CA46" s="54">
        <f t="shared" si="0"/>
        <v>1.4E-2</v>
      </c>
      <c r="CB46" s="54">
        <f t="shared" si="1"/>
        <v>1.4E-2</v>
      </c>
      <c r="CC46" s="54">
        <f t="shared" si="2"/>
        <v>1.4E-2</v>
      </c>
    </row>
    <row r="47" spans="1:81">
      <c r="A47" s="22" t="s">
        <v>40</v>
      </c>
      <c r="B47" s="9" t="s">
        <v>173</v>
      </c>
      <c r="C47" s="1" t="s">
        <v>204</v>
      </c>
      <c r="D47" s="1" t="s">
        <v>215</v>
      </c>
      <c r="E47" s="1" t="s">
        <v>204</v>
      </c>
      <c r="F47" s="1" t="s">
        <v>204</v>
      </c>
      <c r="G47" s="1" t="s">
        <v>215</v>
      </c>
      <c r="H47" s="1" t="s">
        <v>204</v>
      </c>
      <c r="I47" s="1" t="s">
        <v>215</v>
      </c>
      <c r="J47" s="1" t="s">
        <v>215</v>
      </c>
      <c r="K47" s="1" t="s">
        <v>204</v>
      </c>
      <c r="L47" s="1" t="s">
        <v>215</v>
      </c>
      <c r="M47" s="1">
        <v>7.1999999999999995E-2</v>
      </c>
      <c r="N47" s="1" t="s">
        <v>215</v>
      </c>
      <c r="O47" s="1" t="s">
        <v>204</v>
      </c>
      <c r="P47" s="1" t="s">
        <v>215</v>
      </c>
      <c r="Q47" s="1">
        <v>1.6E-2</v>
      </c>
      <c r="R47" s="1" t="s">
        <v>215</v>
      </c>
      <c r="S47" s="1">
        <v>0.11</v>
      </c>
      <c r="T47" s="1" t="s">
        <v>204</v>
      </c>
      <c r="U47" s="1">
        <v>6.4000000000000001E-2</v>
      </c>
      <c r="V47" s="1" t="s">
        <v>215</v>
      </c>
      <c r="W47" s="1" t="s">
        <v>204</v>
      </c>
      <c r="X47" s="1" t="s">
        <v>204</v>
      </c>
      <c r="Y47" s="1" t="s">
        <v>215</v>
      </c>
      <c r="Z47" s="1" t="s">
        <v>204</v>
      </c>
      <c r="AA47" s="1" t="s">
        <v>204</v>
      </c>
      <c r="AB47" s="1" t="s">
        <v>204</v>
      </c>
      <c r="AC47" s="1">
        <v>0.01</v>
      </c>
      <c r="AD47" s="1" t="s">
        <v>204</v>
      </c>
      <c r="AE47" s="1" t="s">
        <v>215</v>
      </c>
      <c r="AF47" s="1" t="s">
        <v>204</v>
      </c>
      <c r="AG47" s="1" t="s">
        <v>204</v>
      </c>
      <c r="AH47" s="1" t="s">
        <v>204</v>
      </c>
      <c r="AI47" s="1" t="s">
        <v>204</v>
      </c>
      <c r="AJ47" s="1" t="s">
        <v>215</v>
      </c>
      <c r="AK47" s="1">
        <v>0.06</v>
      </c>
      <c r="AL47" s="1" t="s">
        <v>204</v>
      </c>
      <c r="AM47" s="1">
        <v>0.1</v>
      </c>
      <c r="AN47" s="1" t="s">
        <v>204</v>
      </c>
      <c r="AO47" s="1">
        <v>3.5999999999999997E-2</v>
      </c>
      <c r="AP47" s="1">
        <v>3.5000000000000003E-2</v>
      </c>
      <c r="AQ47" s="1" t="s">
        <v>204</v>
      </c>
      <c r="AR47" s="1" t="s">
        <v>215</v>
      </c>
      <c r="AS47" s="1" t="s">
        <v>204</v>
      </c>
      <c r="AT47" s="1" t="s">
        <v>204</v>
      </c>
      <c r="AU47" s="1" t="s">
        <v>215</v>
      </c>
      <c r="AV47" s="1" t="s">
        <v>215</v>
      </c>
      <c r="AW47" s="1" t="s">
        <v>215</v>
      </c>
      <c r="AX47" s="1" t="s">
        <v>215</v>
      </c>
      <c r="AY47" s="1" t="s">
        <v>215</v>
      </c>
      <c r="AZ47" s="1" t="s">
        <v>215</v>
      </c>
      <c r="BA47" s="1" t="s">
        <v>204</v>
      </c>
      <c r="BB47" s="1">
        <v>0.1</v>
      </c>
      <c r="BC47" s="1" t="s">
        <v>215</v>
      </c>
      <c r="BD47" s="1" t="s">
        <v>215</v>
      </c>
      <c r="BE47" s="1">
        <v>7.6999999999999999E-2</v>
      </c>
      <c r="BF47" s="1">
        <v>7.6999999999999999E-2</v>
      </c>
      <c r="BG47" s="1" t="s">
        <v>215</v>
      </c>
      <c r="BH47" s="1" t="s">
        <v>204</v>
      </c>
      <c r="BI47" s="1" t="s">
        <v>215</v>
      </c>
      <c r="BJ47" s="1" t="s">
        <v>204</v>
      </c>
      <c r="BK47" s="1" t="s">
        <v>204</v>
      </c>
      <c r="BL47" s="1">
        <v>1.7000000000000001E-2</v>
      </c>
      <c r="BM47" s="1" t="s">
        <v>204</v>
      </c>
      <c r="BN47" s="1" t="s">
        <v>215</v>
      </c>
      <c r="BO47" s="1" t="s">
        <v>204</v>
      </c>
      <c r="BP47" s="1">
        <v>1.2E-2</v>
      </c>
      <c r="BQ47" s="1" t="s">
        <v>204</v>
      </c>
      <c r="BR47" s="1">
        <v>1.0999999999999999E-2</v>
      </c>
      <c r="BS47" s="1" t="s">
        <v>215</v>
      </c>
      <c r="BT47" s="1" t="s">
        <v>204</v>
      </c>
      <c r="BU47" s="1">
        <v>1.0999999999999999E-2</v>
      </c>
      <c r="BV47" s="1" t="s">
        <v>204</v>
      </c>
      <c r="BW47" s="1" t="s">
        <v>215</v>
      </c>
      <c r="BX47" s="1" t="s">
        <v>215</v>
      </c>
      <c r="BY47" t="s">
        <v>277</v>
      </c>
      <c r="BZ47" s="64" cm="1">
        <f t="array" ref="BZ47">COUNTIF($C47:$BX47,"&gt;0")/SUM(IF(($C47:$BX47="–")+($C47:$BX47&gt;0), 1, 0))</f>
        <v>0.21621621621621623</v>
      </c>
      <c r="CA47" s="54">
        <f t="shared" si="0"/>
        <v>5.0499999999999996E-2</v>
      </c>
      <c r="CB47" s="54">
        <f t="shared" si="1"/>
        <v>0.11</v>
      </c>
      <c r="CC47" s="54">
        <f t="shared" si="2"/>
        <v>0.80799999999999994</v>
      </c>
    </row>
    <row r="48" spans="1:81">
      <c r="A48" s="19" t="s">
        <v>41</v>
      </c>
      <c r="B48" s="9" t="s">
        <v>173</v>
      </c>
      <c r="C48" s="1" t="s">
        <v>204</v>
      </c>
      <c r="D48" s="1" t="s">
        <v>215</v>
      </c>
      <c r="E48" s="1" t="s">
        <v>204</v>
      </c>
      <c r="F48" s="1" t="s">
        <v>204</v>
      </c>
      <c r="G48" s="1" t="s">
        <v>215</v>
      </c>
      <c r="H48" s="1" t="s">
        <v>204</v>
      </c>
      <c r="I48" s="1" t="s">
        <v>215</v>
      </c>
      <c r="J48" s="1" t="s">
        <v>215</v>
      </c>
      <c r="K48" s="1" t="s">
        <v>204</v>
      </c>
      <c r="L48" s="1" t="s">
        <v>215</v>
      </c>
      <c r="M48" s="1">
        <v>0.18</v>
      </c>
      <c r="N48" s="1" t="s">
        <v>215</v>
      </c>
      <c r="O48" s="1" t="s">
        <v>204</v>
      </c>
      <c r="P48" s="1" t="s">
        <v>215</v>
      </c>
      <c r="Q48" s="1">
        <v>0.108</v>
      </c>
      <c r="R48" s="1">
        <v>1.4E-2</v>
      </c>
      <c r="S48" s="1">
        <v>0.2</v>
      </c>
      <c r="T48" s="1" t="s">
        <v>204</v>
      </c>
      <c r="U48" s="1">
        <v>0.2</v>
      </c>
      <c r="V48" s="1" t="s">
        <v>215</v>
      </c>
      <c r="W48" s="1" t="s">
        <v>204</v>
      </c>
      <c r="X48" s="1" t="s">
        <v>204</v>
      </c>
      <c r="Y48" s="1" t="s">
        <v>215</v>
      </c>
      <c r="Z48" s="1" t="s">
        <v>204</v>
      </c>
      <c r="AA48" s="1" t="s">
        <v>204</v>
      </c>
      <c r="AB48" s="1" t="s">
        <v>204</v>
      </c>
      <c r="AC48" s="1">
        <v>2.8000000000000001E-2</v>
      </c>
      <c r="AD48" s="1" t="s">
        <v>204</v>
      </c>
      <c r="AE48" s="1">
        <v>2.9000000000000001E-2</v>
      </c>
      <c r="AF48" s="1" t="s">
        <v>204</v>
      </c>
      <c r="AG48" s="1" t="s">
        <v>204</v>
      </c>
      <c r="AH48" s="1" t="s">
        <v>204</v>
      </c>
      <c r="AI48" s="1" t="s">
        <v>204</v>
      </c>
      <c r="AJ48" s="1" t="s">
        <v>215</v>
      </c>
      <c r="AK48" s="1">
        <v>0.16</v>
      </c>
      <c r="AL48" s="1" t="s">
        <v>204</v>
      </c>
      <c r="AM48" s="1">
        <v>0.59</v>
      </c>
      <c r="AN48" s="1" t="s">
        <v>204</v>
      </c>
      <c r="AO48" s="1">
        <v>4.5999999999999999E-2</v>
      </c>
      <c r="AP48" s="1">
        <v>1.6E-2</v>
      </c>
      <c r="AQ48" s="1" t="s">
        <v>204</v>
      </c>
      <c r="AR48" s="1" t="s">
        <v>215</v>
      </c>
      <c r="AS48" s="1" t="s">
        <v>204</v>
      </c>
      <c r="AT48" s="1" t="s">
        <v>204</v>
      </c>
      <c r="AU48" s="1" t="s">
        <v>215</v>
      </c>
      <c r="AV48" s="1" t="s">
        <v>215</v>
      </c>
      <c r="AW48" s="1">
        <v>1.4999999999999999E-2</v>
      </c>
      <c r="AX48" s="1" t="s">
        <v>215</v>
      </c>
      <c r="AY48" s="1" t="s">
        <v>215</v>
      </c>
      <c r="AZ48" s="1">
        <v>2.3E-2</v>
      </c>
      <c r="BA48" s="1" t="s">
        <v>204</v>
      </c>
      <c r="BB48" s="1">
        <v>0.874</v>
      </c>
      <c r="BC48" s="1" t="s">
        <v>215</v>
      </c>
      <c r="BD48" s="1" t="s">
        <v>215</v>
      </c>
      <c r="BE48" s="1">
        <v>1.1000000000000001</v>
      </c>
      <c r="BF48" s="1">
        <v>0.66</v>
      </c>
      <c r="BG48" s="1" t="s">
        <v>215</v>
      </c>
      <c r="BH48" s="1" t="s">
        <v>204</v>
      </c>
      <c r="BI48" s="1" t="s">
        <v>215</v>
      </c>
      <c r="BJ48" s="1" t="s">
        <v>204</v>
      </c>
      <c r="BK48" s="1" t="s">
        <v>204</v>
      </c>
      <c r="BL48" s="1">
        <v>0.11899999999999999</v>
      </c>
      <c r="BM48" s="1" t="s">
        <v>204</v>
      </c>
      <c r="BN48" s="1">
        <v>5.0999999999999997E-2</v>
      </c>
      <c r="BO48" s="1" t="s">
        <v>204</v>
      </c>
      <c r="BP48" s="1">
        <v>0.08</v>
      </c>
      <c r="BQ48" s="1" t="s">
        <v>204</v>
      </c>
      <c r="BR48" s="1">
        <v>5.0999999999999997E-2</v>
      </c>
      <c r="BS48" s="1">
        <v>4.5999999999999999E-2</v>
      </c>
      <c r="BT48" s="1" t="s">
        <v>204</v>
      </c>
      <c r="BU48" s="1">
        <v>7.2999999999999995E-2</v>
      </c>
      <c r="BV48" s="1" t="s">
        <v>204</v>
      </c>
      <c r="BW48" s="1" t="s">
        <v>215</v>
      </c>
      <c r="BX48" s="1" t="s">
        <v>215</v>
      </c>
      <c r="BY48" t="s">
        <v>278</v>
      </c>
      <c r="BZ48" s="64" cm="1">
        <f t="array" ref="BZ48">COUNTIF($C48:$BX48,"&gt;0")/SUM(IF(($C48:$BX48="–")+($C48:$BX48&gt;0), 1, 0))</f>
        <v>0.29729729729729731</v>
      </c>
      <c r="CA48" s="54">
        <f t="shared" si="0"/>
        <v>0.21195454545454548</v>
      </c>
      <c r="CB48" s="54">
        <f t="shared" si="1"/>
        <v>1.1000000000000001</v>
      </c>
      <c r="CC48" s="54">
        <f t="shared" si="2"/>
        <v>4.6630000000000003</v>
      </c>
    </row>
    <row r="49" spans="1:81">
      <c r="A49" s="22" t="s">
        <v>42</v>
      </c>
      <c r="B49" s="9" t="s">
        <v>173</v>
      </c>
      <c r="C49" s="1" t="s">
        <v>204</v>
      </c>
      <c r="D49" s="1" t="s">
        <v>215</v>
      </c>
      <c r="E49" s="1" t="s">
        <v>204</v>
      </c>
      <c r="F49" s="1" t="s">
        <v>204</v>
      </c>
      <c r="G49" s="1" t="s">
        <v>215</v>
      </c>
      <c r="H49" s="1" t="s">
        <v>204</v>
      </c>
      <c r="I49" s="1" t="s">
        <v>215</v>
      </c>
      <c r="J49" s="1" t="s">
        <v>215</v>
      </c>
      <c r="K49" s="1" t="s">
        <v>204</v>
      </c>
      <c r="L49" s="1" t="s">
        <v>215</v>
      </c>
      <c r="M49" s="1" t="s">
        <v>215</v>
      </c>
      <c r="N49" s="1" t="s">
        <v>215</v>
      </c>
      <c r="O49" s="1" t="s">
        <v>204</v>
      </c>
      <c r="P49" s="1" t="s">
        <v>215</v>
      </c>
      <c r="Q49" s="1" t="s">
        <v>215</v>
      </c>
      <c r="R49" s="1" t="s">
        <v>215</v>
      </c>
      <c r="S49" s="1" t="s">
        <v>215</v>
      </c>
      <c r="T49" s="1" t="s">
        <v>204</v>
      </c>
      <c r="U49" s="1" t="s">
        <v>215</v>
      </c>
      <c r="V49" s="1" t="s">
        <v>215</v>
      </c>
      <c r="W49" s="1" t="s">
        <v>204</v>
      </c>
      <c r="X49" s="1" t="s">
        <v>204</v>
      </c>
      <c r="Y49" s="1" t="s">
        <v>215</v>
      </c>
      <c r="Z49" s="1" t="s">
        <v>204</v>
      </c>
      <c r="AA49" s="1" t="s">
        <v>204</v>
      </c>
      <c r="AB49" s="1" t="s">
        <v>204</v>
      </c>
      <c r="AC49" s="1" t="s">
        <v>215</v>
      </c>
      <c r="AD49" s="1" t="s">
        <v>204</v>
      </c>
      <c r="AE49" s="1" t="s">
        <v>215</v>
      </c>
      <c r="AF49" s="1" t="s">
        <v>204</v>
      </c>
      <c r="AG49" s="1" t="s">
        <v>204</v>
      </c>
      <c r="AH49" s="1" t="s">
        <v>204</v>
      </c>
      <c r="AI49" s="1" t="s">
        <v>204</v>
      </c>
      <c r="AJ49" s="1" t="s">
        <v>215</v>
      </c>
      <c r="AK49" s="1" t="s">
        <v>215</v>
      </c>
      <c r="AL49" s="1" t="s">
        <v>204</v>
      </c>
      <c r="AM49" s="1" t="s">
        <v>215</v>
      </c>
      <c r="AN49" s="1" t="s">
        <v>204</v>
      </c>
      <c r="AO49" s="1" t="s">
        <v>215</v>
      </c>
      <c r="AP49" s="1" t="s">
        <v>215</v>
      </c>
      <c r="AQ49" s="1" t="s">
        <v>204</v>
      </c>
      <c r="AR49" s="1" t="s">
        <v>215</v>
      </c>
      <c r="AS49" s="1" t="s">
        <v>204</v>
      </c>
      <c r="AT49" s="1" t="s">
        <v>204</v>
      </c>
      <c r="AU49" s="1" t="s">
        <v>215</v>
      </c>
      <c r="AV49" s="1" t="s">
        <v>215</v>
      </c>
      <c r="AW49" s="1" t="s">
        <v>215</v>
      </c>
      <c r="AX49" s="1" t="s">
        <v>215</v>
      </c>
      <c r="AY49" s="1" t="s">
        <v>215</v>
      </c>
      <c r="AZ49" s="1" t="s">
        <v>215</v>
      </c>
      <c r="BA49" s="1" t="s">
        <v>204</v>
      </c>
      <c r="BB49" s="1">
        <v>1.0999999999999999E-2</v>
      </c>
      <c r="BC49" s="1" t="s">
        <v>215</v>
      </c>
      <c r="BD49" s="1" t="s">
        <v>215</v>
      </c>
      <c r="BE49" s="1" t="s">
        <v>215</v>
      </c>
      <c r="BF49" s="1" t="s">
        <v>215</v>
      </c>
      <c r="BG49" s="1" t="s">
        <v>215</v>
      </c>
      <c r="BH49" s="1" t="s">
        <v>204</v>
      </c>
      <c r="BI49" s="1" t="s">
        <v>215</v>
      </c>
      <c r="BJ49" s="1" t="s">
        <v>204</v>
      </c>
      <c r="BK49" s="1" t="s">
        <v>204</v>
      </c>
      <c r="BL49" s="1" t="s">
        <v>215</v>
      </c>
      <c r="BM49" s="1" t="s">
        <v>204</v>
      </c>
      <c r="BN49" s="1" t="s">
        <v>215</v>
      </c>
      <c r="BO49" s="1" t="s">
        <v>204</v>
      </c>
      <c r="BP49" s="1" t="s">
        <v>215</v>
      </c>
      <c r="BQ49" s="1" t="s">
        <v>204</v>
      </c>
      <c r="BR49" s="1" t="s">
        <v>215</v>
      </c>
      <c r="BS49" s="1" t="s">
        <v>215</v>
      </c>
      <c r="BT49" s="1" t="s">
        <v>204</v>
      </c>
      <c r="BU49" s="1" t="s">
        <v>215</v>
      </c>
      <c r="BV49" s="1" t="s">
        <v>204</v>
      </c>
      <c r="BW49" s="1" t="s">
        <v>215</v>
      </c>
      <c r="BX49" s="1" t="s">
        <v>215</v>
      </c>
      <c r="BY49" t="s">
        <v>236</v>
      </c>
      <c r="BZ49" s="64" cm="1">
        <f t="array" ref="BZ49">COUNTIF($C49:$BX49,"&gt;0")/SUM(IF(($C49:$BX49="–")+($C49:$BX49&gt;0), 1, 0))</f>
        <v>1.3513513513513514E-2</v>
      </c>
      <c r="CA49" s="54">
        <f t="shared" si="0"/>
        <v>1.0999999999999999E-2</v>
      </c>
      <c r="CB49" s="54">
        <f t="shared" si="1"/>
        <v>1.0999999999999999E-2</v>
      </c>
      <c r="CC49" s="54">
        <f t="shared" si="2"/>
        <v>1.0999999999999999E-2</v>
      </c>
    </row>
    <row r="50" spans="1:81">
      <c r="A50" s="19" t="s">
        <v>43</v>
      </c>
      <c r="B50" s="4" t="s">
        <v>202</v>
      </c>
      <c r="C50" s="1" t="s">
        <v>204</v>
      </c>
      <c r="D50" s="1" t="s">
        <v>215</v>
      </c>
      <c r="E50" s="1" t="s">
        <v>204</v>
      </c>
      <c r="F50" s="1" t="s">
        <v>204</v>
      </c>
      <c r="G50" s="1" t="s">
        <v>215</v>
      </c>
      <c r="H50" s="1" t="s">
        <v>204</v>
      </c>
      <c r="I50" s="1" t="s">
        <v>215</v>
      </c>
      <c r="J50" s="1" t="s">
        <v>215</v>
      </c>
      <c r="K50" s="1" t="s">
        <v>204</v>
      </c>
      <c r="L50" s="1" t="s">
        <v>215</v>
      </c>
      <c r="M50" s="1" t="s">
        <v>215</v>
      </c>
      <c r="N50" s="1" t="s">
        <v>215</v>
      </c>
      <c r="O50" s="1" t="s">
        <v>204</v>
      </c>
      <c r="P50" s="1" t="s">
        <v>215</v>
      </c>
      <c r="Q50" s="1" t="s">
        <v>215</v>
      </c>
      <c r="R50" s="1" t="s">
        <v>215</v>
      </c>
      <c r="S50" s="1" t="s">
        <v>215</v>
      </c>
      <c r="T50" s="1" t="s">
        <v>204</v>
      </c>
      <c r="U50" s="1" t="s">
        <v>215</v>
      </c>
      <c r="V50" s="1" t="s">
        <v>215</v>
      </c>
      <c r="W50" s="1" t="s">
        <v>204</v>
      </c>
      <c r="X50" s="1" t="s">
        <v>204</v>
      </c>
      <c r="Y50" s="1" t="s">
        <v>215</v>
      </c>
      <c r="Z50" s="1" t="s">
        <v>204</v>
      </c>
      <c r="AA50" s="1" t="s">
        <v>204</v>
      </c>
      <c r="AB50" s="1" t="s">
        <v>204</v>
      </c>
      <c r="AC50" s="1" t="s">
        <v>215</v>
      </c>
      <c r="AD50" s="1" t="s">
        <v>204</v>
      </c>
      <c r="AE50" s="1" t="s">
        <v>215</v>
      </c>
      <c r="AF50" s="1" t="s">
        <v>204</v>
      </c>
      <c r="AG50" s="1" t="s">
        <v>204</v>
      </c>
      <c r="AH50" s="1" t="s">
        <v>204</v>
      </c>
      <c r="AI50" s="1" t="s">
        <v>204</v>
      </c>
      <c r="AJ50" s="1" t="s">
        <v>215</v>
      </c>
      <c r="AK50" s="1" t="s">
        <v>215</v>
      </c>
      <c r="AL50" s="1" t="s">
        <v>204</v>
      </c>
      <c r="AM50" s="1">
        <v>0.02</v>
      </c>
      <c r="AN50" s="1" t="s">
        <v>204</v>
      </c>
      <c r="AO50" s="1" t="s">
        <v>215</v>
      </c>
      <c r="AP50" s="1" t="s">
        <v>215</v>
      </c>
      <c r="AQ50" s="1" t="s">
        <v>204</v>
      </c>
      <c r="AR50" s="1" t="s">
        <v>215</v>
      </c>
      <c r="AS50" s="1" t="s">
        <v>204</v>
      </c>
      <c r="AT50" s="1" t="s">
        <v>204</v>
      </c>
      <c r="AU50" s="1" t="s">
        <v>215</v>
      </c>
      <c r="AV50" s="1" t="s">
        <v>215</v>
      </c>
      <c r="AW50" s="1">
        <v>1.0999999999999999E-2</v>
      </c>
      <c r="AX50" s="1">
        <v>0.02</v>
      </c>
      <c r="AY50" s="1" t="s">
        <v>215</v>
      </c>
      <c r="AZ50" s="1">
        <v>0.02</v>
      </c>
      <c r="BA50" s="1" t="s">
        <v>204</v>
      </c>
      <c r="BB50" s="1">
        <v>1.0999999999999999E-2</v>
      </c>
      <c r="BC50" s="1" t="s">
        <v>215</v>
      </c>
      <c r="BD50" s="1">
        <v>0.04</v>
      </c>
      <c r="BE50" s="1">
        <v>1.0999999999999999E-2</v>
      </c>
      <c r="BF50" s="1">
        <v>0.02</v>
      </c>
      <c r="BG50" s="1" t="s">
        <v>215</v>
      </c>
      <c r="BH50" s="1" t="s">
        <v>204</v>
      </c>
      <c r="BI50" s="1" t="s">
        <v>215</v>
      </c>
      <c r="BJ50" s="1" t="s">
        <v>204</v>
      </c>
      <c r="BK50" s="1" t="s">
        <v>204</v>
      </c>
      <c r="BL50" s="1" t="s">
        <v>215</v>
      </c>
      <c r="BM50" s="1" t="s">
        <v>204</v>
      </c>
      <c r="BN50" s="1" t="s">
        <v>215</v>
      </c>
      <c r="BO50" s="1" t="s">
        <v>204</v>
      </c>
      <c r="BP50" s="1" t="s">
        <v>215</v>
      </c>
      <c r="BQ50" s="1" t="s">
        <v>204</v>
      </c>
      <c r="BR50" s="1" t="s">
        <v>215</v>
      </c>
      <c r="BS50" s="1" t="s">
        <v>215</v>
      </c>
      <c r="BT50" s="1" t="s">
        <v>204</v>
      </c>
      <c r="BU50" s="1" t="s">
        <v>215</v>
      </c>
      <c r="BV50" s="1" t="s">
        <v>204</v>
      </c>
      <c r="BW50" s="1" t="s">
        <v>215</v>
      </c>
      <c r="BX50" s="1" t="s">
        <v>215</v>
      </c>
      <c r="BY50" t="s">
        <v>263</v>
      </c>
      <c r="BZ50" s="64" cm="1">
        <f t="array" ref="BZ50">COUNTIF($C50:$BX50,"&gt;0")/SUM(IF(($C50:$BX50="–")+($C50:$BX50&gt;0), 1, 0))</f>
        <v>0.10810810810810811</v>
      </c>
      <c r="CA50" s="54">
        <f t="shared" si="0"/>
        <v>1.9125E-2</v>
      </c>
      <c r="CB50" s="54">
        <f t="shared" si="1"/>
        <v>0.04</v>
      </c>
      <c r="CC50" s="54">
        <f t="shared" si="2"/>
        <v>0.153</v>
      </c>
    </row>
    <row r="51" spans="1:81">
      <c r="A51" s="22" t="s">
        <v>44</v>
      </c>
      <c r="B51" s="4" t="s">
        <v>173</v>
      </c>
      <c r="C51" s="1" t="s">
        <v>204</v>
      </c>
      <c r="D51" s="1" t="s">
        <v>215</v>
      </c>
      <c r="E51" s="1" t="s">
        <v>204</v>
      </c>
      <c r="F51" s="1" t="s">
        <v>204</v>
      </c>
      <c r="G51" s="1" t="s">
        <v>215</v>
      </c>
      <c r="H51" s="1" t="s">
        <v>204</v>
      </c>
      <c r="I51" s="1" t="s">
        <v>215</v>
      </c>
      <c r="J51" s="1" t="s">
        <v>215</v>
      </c>
      <c r="K51" s="1" t="s">
        <v>204</v>
      </c>
      <c r="L51" s="1" t="s">
        <v>215</v>
      </c>
      <c r="M51" s="1" t="s">
        <v>215</v>
      </c>
      <c r="N51" s="1" t="s">
        <v>215</v>
      </c>
      <c r="O51" s="1" t="s">
        <v>204</v>
      </c>
      <c r="P51" s="1" t="s">
        <v>215</v>
      </c>
      <c r="Q51" s="1" t="s">
        <v>215</v>
      </c>
      <c r="R51" s="1" t="s">
        <v>215</v>
      </c>
      <c r="S51" s="1" t="s">
        <v>215</v>
      </c>
      <c r="T51" s="1" t="s">
        <v>204</v>
      </c>
      <c r="U51" s="1" t="s">
        <v>215</v>
      </c>
      <c r="V51" s="1" t="s">
        <v>215</v>
      </c>
      <c r="W51" s="1" t="s">
        <v>204</v>
      </c>
      <c r="X51" s="1" t="s">
        <v>204</v>
      </c>
      <c r="Y51" s="1" t="s">
        <v>215</v>
      </c>
      <c r="Z51" s="1" t="s">
        <v>204</v>
      </c>
      <c r="AA51" s="1" t="s">
        <v>204</v>
      </c>
      <c r="AB51" s="1" t="s">
        <v>204</v>
      </c>
      <c r="AC51" s="1" t="s">
        <v>215</v>
      </c>
      <c r="AD51" s="1" t="s">
        <v>204</v>
      </c>
      <c r="AE51" s="1" t="s">
        <v>215</v>
      </c>
      <c r="AF51" s="1" t="s">
        <v>204</v>
      </c>
      <c r="AG51" s="1" t="s">
        <v>204</v>
      </c>
      <c r="AH51" s="1" t="s">
        <v>204</v>
      </c>
      <c r="AI51" s="1" t="s">
        <v>204</v>
      </c>
      <c r="AJ51" s="1" t="s">
        <v>215</v>
      </c>
      <c r="AK51" s="1" t="s">
        <v>215</v>
      </c>
      <c r="AL51" s="1" t="s">
        <v>204</v>
      </c>
      <c r="AM51" s="1" t="s">
        <v>215</v>
      </c>
      <c r="AN51" s="1" t="s">
        <v>204</v>
      </c>
      <c r="AO51" s="1" t="s">
        <v>215</v>
      </c>
      <c r="AP51" s="1" t="s">
        <v>215</v>
      </c>
      <c r="AQ51" s="1" t="s">
        <v>204</v>
      </c>
      <c r="AR51" s="1" t="s">
        <v>215</v>
      </c>
      <c r="AS51" s="1" t="s">
        <v>204</v>
      </c>
      <c r="AT51" s="1" t="s">
        <v>204</v>
      </c>
      <c r="AU51" s="1" t="s">
        <v>215</v>
      </c>
      <c r="AV51" s="1" t="s">
        <v>215</v>
      </c>
      <c r="AW51" s="1" t="s">
        <v>215</v>
      </c>
      <c r="AX51" s="1" t="s">
        <v>215</v>
      </c>
      <c r="AY51" s="1" t="s">
        <v>215</v>
      </c>
      <c r="AZ51" s="1" t="s">
        <v>215</v>
      </c>
      <c r="BA51" s="1" t="s">
        <v>204</v>
      </c>
      <c r="BB51" s="1">
        <v>3.7999999999999999E-2</v>
      </c>
      <c r="BC51" s="1" t="s">
        <v>215</v>
      </c>
      <c r="BD51" s="1" t="s">
        <v>215</v>
      </c>
      <c r="BE51" s="1">
        <v>5.1999999999999998E-2</v>
      </c>
      <c r="BF51" s="1">
        <v>7.2999999999999995E-2</v>
      </c>
      <c r="BG51" s="1" t="s">
        <v>215</v>
      </c>
      <c r="BH51" s="1" t="s">
        <v>204</v>
      </c>
      <c r="BI51" s="1" t="s">
        <v>215</v>
      </c>
      <c r="BJ51" s="1" t="s">
        <v>204</v>
      </c>
      <c r="BK51" s="1" t="s">
        <v>204</v>
      </c>
      <c r="BL51" s="1" t="s">
        <v>215</v>
      </c>
      <c r="BM51" s="1" t="s">
        <v>204</v>
      </c>
      <c r="BN51" s="1" t="s">
        <v>215</v>
      </c>
      <c r="BO51" s="1" t="s">
        <v>204</v>
      </c>
      <c r="BP51" s="1" t="s">
        <v>215</v>
      </c>
      <c r="BQ51" s="1" t="s">
        <v>204</v>
      </c>
      <c r="BR51" s="1" t="s">
        <v>215</v>
      </c>
      <c r="BS51" s="1" t="s">
        <v>215</v>
      </c>
      <c r="BT51" s="1" t="s">
        <v>204</v>
      </c>
      <c r="BU51" s="1" t="s">
        <v>215</v>
      </c>
      <c r="BV51" s="1" t="s">
        <v>204</v>
      </c>
      <c r="BW51" s="1" t="s">
        <v>215</v>
      </c>
      <c r="BX51" s="1" t="s">
        <v>215</v>
      </c>
      <c r="BY51" t="s">
        <v>238</v>
      </c>
      <c r="BZ51" s="64" cm="1">
        <f t="array" ref="BZ51">COUNTIF($C51:$BX51,"&gt;0")/SUM(IF(($C51:$BX51="–")+($C51:$BX51&gt;0), 1, 0))</f>
        <v>4.0540540540540543E-2</v>
      </c>
      <c r="CA51" s="54">
        <f t="shared" si="0"/>
        <v>5.4333333333333324E-2</v>
      </c>
      <c r="CB51" s="54">
        <f t="shared" si="1"/>
        <v>7.2999999999999995E-2</v>
      </c>
      <c r="CC51" s="54">
        <f t="shared" si="2"/>
        <v>0.16299999999999998</v>
      </c>
    </row>
    <row r="52" spans="1:81">
      <c r="A52" s="22" t="s">
        <v>68</v>
      </c>
      <c r="B52" s="4" t="s">
        <v>201</v>
      </c>
      <c r="C52" s="1" t="s">
        <v>204</v>
      </c>
      <c r="D52" s="1" t="s">
        <v>215</v>
      </c>
      <c r="E52" s="1" t="s">
        <v>204</v>
      </c>
      <c r="F52" s="1" t="s">
        <v>204</v>
      </c>
      <c r="G52" s="1" t="s">
        <v>215</v>
      </c>
      <c r="H52" s="1" t="s">
        <v>204</v>
      </c>
      <c r="I52" s="1" t="s">
        <v>215</v>
      </c>
      <c r="J52" s="1" t="s">
        <v>215</v>
      </c>
      <c r="K52" s="1" t="s">
        <v>204</v>
      </c>
      <c r="L52" s="1" t="s">
        <v>215</v>
      </c>
      <c r="M52" s="1" t="s">
        <v>215</v>
      </c>
      <c r="N52" s="1">
        <v>0.02</v>
      </c>
      <c r="O52" s="1" t="s">
        <v>204</v>
      </c>
      <c r="P52" s="1" t="s">
        <v>215</v>
      </c>
      <c r="Q52" s="1" t="s">
        <v>215</v>
      </c>
      <c r="R52" s="1" t="s">
        <v>215</v>
      </c>
      <c r="S52" s="1" t="s">
        <v>215</v>
      </c>
      <c r="T52" s="1" t="s">
        <v>204</v>
      </c>
      <c r="U52" s="1" t="s">
        <v>215</v>
      </c>
      <c r="V52" s="1" t="s">
        <v>215</v>
      </c>
      <c r="W52" s="1" t="s">
        <v>204</v>
      </c>
      <c r="X52" s="1" t="s">
        <v>204</v>
      </c>
      <c r="Y52" s="1" t="s">
        <v>215</v>
      </c>
      <c r="Z52" s="1" t="s">
        <v>204</v>
      </c>
      <c r="AA52" s="1" t="s">
        <v>204</v>
      </c>
      <c r="AB52" s="1" t="s">
        <v>204</v>
      </c>
      <c r="AC52" s="1">
        <v>0.01</v>
      </c>
      <c r="AD52" s="1" t="s">
        <v>204</v>
      </c>
      <c r="AE52" s="1" t="s">
        <v>215</v>
      </c>
      <c r="AF52" s="1" t="s">
        <v>204</v>
      </c>
      <c r="AG52" s="1" t="s">
        <v>204</v>
      </c>
      <c r="AH52" s="1" t="s">
        <v>204</v>
      </c>
      <c r="AI52" s="1" t="s">
        <v>204</v>
      </c>
      <c r="AJ52" s="1" t="s">
        <v>215</v>
      </c>
      <c r="AK52" s="1" t="s">
        <v>215</v>
      </c>
      <c r="AL52" s="1" t="s">
        <v>204</v>
      </c>
      <c r="AM52" s="1" t="s">
        <v>215</v>
      </c>
      <c r="AN52" s="1" t="s">
        <v>204</v>
      </c>
      <c r="AO52" s="1" t="s">
        <v>215</v>
      </c>
      <c r="AP52" s="1" t="s">
        <v>215</v>
      </c>
      <c r="AQ52" s="1" t="s">
        <v>204</v>
      </c>
      <c r="AR52" s="1" t="s">
        <v>215</v>
      </c>
      <c r="AS52" s="1" t="s">
        <v>204</v>
      </c>
      <c r="AT52" s="1" t="s">
        <v>204</v>
      </c>
      <c r="AU52" s="1" t="s">
        <v>215</v>
      </c>
      <c r="AV52" s="1" t="s">
        <v>215</v>
      </c>
      <c r="AW52" s="1" t="s">
        <v>215</v>
      </c>
      <c r="AX52" s="1" t="s">
        <v>215</v>
      </c>
      <c r="AY52" s="1" t="s">
        <v>215</v>
      </c>
      <c r="AZ52" s="1" t="s">
        <v>215</v>
      </c>
      <c r="BA52" s="1" t="s">
        <v>204</v>
      </c>
      <c r="BB52" s="1">
        <v>0.01</v>
      </c>
      <c r="BC52" s="1" t="s">
        <v>215</v>
      </c>
      <c r="BD52" s="1" t="s">
        <v>215</v>
      </c>
      <c r="BE52" s="1">
        <v>0.02</v>
      </c>
      <c r="BF52" s="1">
        <v>0.01</v>
      </c>
      <c r="BG52" s="1" t="s">
        <v>215</v>
      </c>
      <c r="BH52" s="1" t="s">
        <v>204</v>
      </c>
      <c r="BI52" s="1" t="s">
        <v>215</v>
      </c>
      <c r="BJ52" s="1" t="s">
        <v>204</v>
      </c>
      <c r="BK52" s="1" t="s">
        <v>204</v>
      </c>
      <c r="BL52" s="1" t="s">
        <v>215</v>
      </c>
      <c r="BM52" s="1" t="s">
        <v>204</v>
      </c>
      <c r="BN52" s="1" t="s">
        <v>215</v>
      </c>
      <c r="BO52" s="1" t="s">
        <v>204</v>
      </c>
      <c r="BP52" s="1" t="s">
        <v>215</v>
      </c>
      <c r="BQ52" s="1" t="s">
        <v>204</v>
      </c>
      <c r="BR52" s="1" t="s">
        <v>215</v>
      </c>
      <c r="BS52" s="1" t="s">
        <v>215</v>
      </c>
      <c r="BT52" s="1" t="s">
        <v>204</v>
      </c>
      <c r="BU52" s="1" t="s">
        <v>215</v>
      </c>
      <c r="BV52" s="1" t="s">
        <v>204</v>
      </c>
      <c r="BW52" s="1" t="s">
        <v>215</v>
      </c>
      <c r="BX52" s="1" t="s">
        <v>215</v>
      </c>
      <c r="BY52" t="s">
        <v>252</v>
      </c>
      <c r="BZ52" s="64" cm="1">
        <f t="array" ref="BZ52">COUNTIF($C52:$BX52,"&gt;0")/SUM(IF(($C52:$BX52="–")+($C52:$BX52&gt;0), 1, 0))</f>
        <v>6.7567567567567571E-2</v>
      </c>
      <c r="CA52" s="54">
        <f t="shared" si="0"/>
        <v>1.3999999999999999E-2</v>
      </c>
      <c r="CB52" s="54">
        <f t="shared" si="1"/>
        <v>0.02</v>
      </c>
      <c r="CC52" s="54">
        <f t="shared" si="2"/>
        <v>6.9999999999999993E-2</v>
      </c>
    </row>
    <row r="53" spans="1:81">
      <c r="A53" s="24" t="s">
        <v>84</v>
      </c>
      <c r="B53" s="2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Z53" s="64" t="e" cm="1">
        <f t="array" ref="BZ53">COUNTIF($C53:$BX53,"&gt;0")/SUM(IF(($C53:$BX53="–")+($C53:$BX53&gt;0), 1, 0))</f>
        <v>#DIV/0!</v>
      </c>
      <c r="CA53" s="54"/>
      <c r="CB53" s="54"/>
      <c r="CC53" s="54"/>
    </row>
    <row r="54" spans="1:81">
      <c r="A54" s="22" t="s">
        <v>8</v>
      </c>
      <c r="B54" s="9" t="s">
        <v>190</v>
      </c>
      <c r="C54" s="1" t="s">
        <v>215</v>
      </c>
      <c r="D54" s="1" t="s">
        <v>215</v>
      </c>
      <c r="E54" s="1" t="s">
        <v>215</v>
      </c>
      <c r="F54" s="1" t="s">
        <v>215</v>
      </c>
      <c r="G54" s="1" t="s">
        <v>215</v>
      </c>
      <c r="H54" s="1" t="s">
        <v>215</v>
      </c>
      <c r="I54" s="1" t="s">
        <v>215</v>
      </c>
      <c r="J54" s="1" t="s">
        <v>215</v>
      </c>
      <c r="K54" s="1" t="s">
        <v>215</v>
      </c>
      <c r="L54" s="1" t="s">
        <v>215</v>
      </c>
      <c r="M54" s="1" t="s">
        <v>215</v>
      </c>
      <c r="N54" s="1" t="s">
        <v>215</v>
      </c>
      <c r="O54" s="1" t="s">
        <v>215</v>
      </c>
      <c r="P54" s="1" t="s">
        <v>215</v>
      </c>
      <c r="Q54" s="1" t="s">
        <v>215</v>
      </c>
      <c r="R54" s="1" t="s">
        <v>215</v>
      </c>
      <c r="S54" s="1" t="s">
        <v>215</v>
      </c>
      <c r="T54" s="1" t="s">
        <v>215</v>
      </c>
      <c r="U54" s="1" t="s">
        <v>215</v>
      </c>
      <c r="V54" s="1" t="s">
        <v>215</v>
      </c>
      <c r="W54" s="1" t="s">
        <v>215</v>
      </c>
      <c r="X54" s="1" t="s">
        <v>215</v>
      </c>
      <c r="Y54" s="1" t="s">
        <v>215</v>
      </c>
      <c r="Z54" s="1" t="s">
        <v>215</v>
      </c>
      <c r="AA54" s="1" t="s">
        <v>215</v>
      </c>
      <c r="AB54" s="1" t="s">
        <v>215</v>
      </c>
      <c r="AC54" s="1" t="s">
        <v>215</v>
      </c>
      <c r="AD54" s="1" t="s">
        <v>215</v>
      </c>
      <c r="AE54" s="1" t="s">
        <v>215</v>
      </c>
      <c r="AF54" s="1" t="s">
        <v>215</v>
      </c>
      <c r="AG54" s="1" t="s">
        <v>215</v>
      </c>
      <c r="AH54" s="1" t="s">
        <v>215</v>
      </c>
      <c r="AI54" s="1" t="s">
        <v>215</v>
      </c>
      <c r="AJ54" s="1" t="s">
        <v>215</v>
      </c>
      <c r="AK54" s="1" t="s">
        <v>215</v>
      </c>
      <c r="AL54" s="1" t="s">
        <v>215</v>
      </c>
      <c r="AM54" s="1" t="s">
        <v>215</v>
      </c>
      <c r="AN54" s="1" t="s">
        <v>215</v>
      </c>
      <c r="AO54" s="1" t="s">
        <v>215</v>
      </c>
      <c r="AP54" s="1" t="s">
        <v>215</v>
      </c>
      <c r="AQ54" s="1" t="s">
        <v>215</v>
      </c>
      <c r="AR54" s="1" t="s">
        <v>215</v>
      </c>
      <c r="AS54" s="1" t="s">
        <v>215</v>
      </c>
      <c r="AT54" s="1" t="s">
        <v>215</v>
      </c>
      <c r="AU54" s="1" t="s">
        <v>215</v>
      </c>
      <c r="AV54" s="1" t="s">
        <v>215</v>
      </c>
      <c r="AW54" s="1" t="s">
        <v>215</v>
      </c>
      <c r="AX54" s="1" t="s">
        <v>215</v>
      </c>
      <c r="AY54" s="1" t="s">
        <v>215</v>
      </c>
      <c r="AZ54" s="1" t="s">
        <v>215</v>
      </c>
      <c r="BA54" s="1" t="s">
        <v>215</v>
      </c>
      <c r="BB54" s="1">
        <v>0.9</v>
      </c>
      <c r="BC54" s="1" t="s">
        <v>215</v>
      </c>
      <c r="BD54" s="1">
        <v>1</v>
      </c>
      <c r="BE54" s="1">
        <v>1.1000000000000001</v>
      </c>
      <c r="BF54" s="1">
        <v>1</v>
      </c>
      <c r="BG54" s="1" t="s">
        <v>215</v>
      </c>
      <c r="BH54" s="1" t="s">
        <v>215</v>
      </c>
      <c r="BI54" s="1" t="s">
        <v>215</v>
      </c>
      <c r="BJ54" s="1" t="s">
        <v>215</v>
      </c>
      <c r="BK54" s="1" t="s">
        <v>215</v>
      </c>
      <c r="BL54" s="1" t="s">
        <v>215</v>
      </c>
      <c r="BM54" s="1">
        <v>0.3</v>
      </c>
      <c r="BN54" s="1" t="s">
        <v>215</v>
      </c>
      <c r="BO54" s="1" t="s">
        <v>215</v>
      </c>
      <c r="BP54" s="1" t="s">
        <v>215</v>
      </c>
      <c r="BQ54" s="1" t="s">
        <v>215</v>
      </c>
      <c r="BR54" s="1" t="s">
        <v>215</v>
      </c>
      <c r="BS54" s="1" t="s">
        <v>215</v>
      </c>
      <c r="BT54" s="1" t="s">
        <v>215</v>
      </c>
      <c r="BU54" s="1" t="s">
        <v>215</v>
      </c>
      <c r="BV54" s="1" t="s">
        <v>215</v>
      </c>
      <c r="BW54" s="1" t="s">
        <v>215</v>
      </c>
      <c r="BX54" s="1" t="s">
        <v>215</v>
      </c>
      <c r="BY54" t="s">
        <v>8</v>
      </c>
      <c r="BZ54" s="64" cm="1">
        <f t="array" ref="BZ54">COUNTIF($C54:$BX54,"&gt;0")/SUM(IF(($C54:$BX54="–")+($C54:$BX54&gt;0), 1, 0))</f>
        <v>6.7567567567567571E-2</v>
      </c>
      <c r="CA54" s="54">
        <f t="shared" ref="CA54:CA82" si="3">AVERAGE($C54:$BX54)</f>
        <v>0.86</v>
      </c>
      <c r="CB54" s="54">
        <f t="shared" ref="CB54:CB82" si="4">MAX($C54:$BX54)</f>
        <v>1.1000000000000001</v>
      </c>
      <c r="CC54" s="54">
        <f t="shared" ref="CC54:CC82" si="5">SUM($C54:$BX54)</f>
        <v>4.3</v>
      </c>
    </row>
    <row r="55" spans="1:81">
      <c r="A55" s="19" t="s">
        <v>7</v>
      </c>
      <c r="B55" s="9" t="s">
        <v>195</v>
      </c>
      <c r="C55" s="1" t="s">
        <v>215</v>
      </c>
      <c r="D55" s="1" t="s">
        <v>215</v>
      </c>
      <c r="E55" s="1" t="s">
        <v>215</v>
      </c>
      <c r="F55" s="1" t="s">
        <v>215</v>
      </c>
      <c r="G55" s="1" t="s">
        <v>215</v>
      </c>
      <c r="H55" s="1" t="s">
        <v>215</v>
      </c>
      <c r="I55" s="1" t="s">
        <v>215</v>
      </c>
      <c r="J55" s="1" t="s">
        <v>215</v>
      </c>
      <c r="K55" s="1" t="s">
        <v>215</v>
      </c>
      <c r="L55" s="1" t="s">
        <v>215</v>
      </c>
      <c r="M55" s="1" t="s">
        <v>215</v>
      </c>
      <c r="N55" s="1" t="s">
        <v>215</v>
      </c>
      <c r="O55" s="1" t="s">
        <v>215</v>
      </c>
      <c r="P55" s="1" t="s">
        <v>215</v>
      </c>
      <c r="Q55" s="1">
        <v>0.5</v>
      </c>
      <c r="R55" s="1">
        <v>1</v>
      </c>
      <c r="S55" s="1">
        <v>2.1</v>
      </c>
      <c r="T55" s="1">
        <v>2.1</v>
      </c>
      <c r="U55" s="1" t="s">
        <v>215</v>
      </c>
      <c r="V55" s="1" t="s">
        <v>215</v>
      </c>
      <c r="W55" s="1" t="s">
        <v>215</v>
      </c>
      <c r="X55" s="1" t="s">
        <v>215</v>
      </c>
      <c r="Y55" s="1" t="s">
        <v>215</v>
      </c>
      <c r="Z55" s="1" t="s">
        <v>215</v>
      </c>
      <c r="AA55" s="1" t="s">
        <v>215</v>
      </c>
      <c r="AB55" s="1" t="s">
        <v>215</v>
      </c>
      <c r="AC55" s="1">
        <v>1.1000000000000001</v>
      </c>
      <c r="AD55" s="1">
        <v>0.7</v>
      </c>
      <c r="AE55" s="1">
        <v>0.5</v>
      </c>
      <c r="AF55" s="1" t="s">
        <v>215</v>
      </c>
      <c r="AG55" s="1">
        <v>0.3</v>
      </c>
      <c r="AH55" s="1" t="s">
        <v>215</v>
      </c>
      <c r="AI55" s="1" t="s">
        <v>215</v>
      </c>
      <c r="AJ55" s="1">
        <v>0.3</v>
      </c>
      <c r="AK55" s="1">
        <v>1.1000000000000001</v>
      </c>
      <c r="AL55" s="1">
        <v>2.8</v>
      </c>
      <c r="AM55" s="1">
        <v>4.3</v>
      </c>
      <c r="AN55" s="1">
        <v>0.4</v>
      </c>
      <c r="AO55" s="1" t="s">
        <v>215</v>
      </c>
      <c r="AP55" s="1">
        <v>0.6</v>
      </c>
      <c r="AQ55" s="1">
        <v>0.5</v>
      </c>
      <c r="AR55" s="1">
        <v>0.2</v>
      </c>
      <c r="AS55" s="1" t="s">
        <v>215</v>
      </c>
      <c r="AT55" s="1" t="s">
        <v>215</v>
      </c>
      <c r="AU55" s="1" t="s">
        <v>215</v>
      </c>
      <c r="AV55" s="1">
        <v>0.3</v>
      </c>
      <c r="AW55" s="1" t="s">
        <v>215</v>
      </c>
      <c r="AX55" s="1" t="s">
        <v>215</v>
      </c>
      <c r="AY55" s="1" t="s">
        <v>215</v>
      </c>
      <c r="AZ55" s="1">
        <v>1.2</v>
      </c>
      <c r="BA55" s="1">
        <v>0.3</v>
      </c>
      <c r="BB55" s="1">
        <v>5.5</v>
      </c>
      <c r="BC55" s="1">
        <v>0.2</v>
      </c>
      <c r="BD55" s="1">
        <v>5</v>
      </c>
      <c r="BE55" s="1">
        <v>4.3</v>
      </c>
      <c r="BF55" s="1">
        <v>5</v>
      </c>
      <c r="BG55" s="1" t="s">
        <v>215</v>
      </c>
      <c r="BH55" s="1" t="s">
        <v>215</v>
      </c>
      <c r="BI55" s="1" t="s">
        <v>215</v>
      </c>
      <c r="BJ55" s="1" t="s">
        <v>215</v>
      </c>
      <c r="BK55" s="1" t="s">
        <v>215</v>
      </c>
      <c r="BL55" s="1" t="s">
        <v>215</v>
      </c>
      <c r="BM55" s="1">
        <v>3.5</v>
      </c>
      <c r="BN55" s="1">
        <v>0.2</v>
      </c>
      <c r="BO55" s="1">
        <v>0.3</v>
      </c>
      <c r="BP55" s="1" t="s">
        <v>215</v>
      </c>
      <c r="BQ55" s="1" t="s">
        <v>215</v>
      </c>
      <c r="BR55" s="1">
        <v>0.3</v>
      </c>
      <c r="BS55" s="1" t="s">
        <v>215</v>
      </c>
      <c r="BT55" s="1" t="s">
        <v>215</v>
      </c>
      <c r="BU55" s="1" t="s">
        <v>215</v>
      </c>
      <c r="BV55" s="1" t="s">
        <v>215</v>
      </c>
      <c r="BW55" s="1" t="s">
        <v>215</v>
      </c>
      <c r="BX55" s="1" t="s">
        <v>215</v>
      </c>
      <c r="BY55" t="s">
        <v>7</v>
      </c>
      <c r="BZ55" s="64" cm="1">
        <f t="array" ref="BZ55">COUNTIF($C55:$BX55,"&gt;0")/SUM(IF(($C55:$BX55="–")+($C55:$BX55&gt;0), 1, 0))</f>
        <v>0.3783783783783784</v>
      </c>
      <c r="CA55" s="54">
        <f t="shared" si="3"/>
        <v>1.5928571428571427</v>
      </c>
      <c r="CB55" s="54">
        <f t="shared" si="4"/>
        <v>5.5</v>
      </c>
      <c r="CC55" s="54">
        <f t="shared" si="5"/>
        <v>44.599999999999994</v>
      </c>
    </row>
    <row r="56" spans="1:81">
      <c r="A56" s="22" t="s">
        <v>279</v>
      </c>
      <c r="B56" s="9" t="s">
        <v>190</v>
      </c>
      <c r="C56" s="1" t="s">
        <v>215</v>
      </c>
      <c r="D56" s="1" t="s">
        <v>215</v>
      </c>
      <c r="E56" s="1" t="s">
        <v>215</v>
      </c>
      <c r="F56" s="1" t="s">
        <v>215</v>
      </c>
      <c r="G56" s="1" t="s">
        <v>215</v>
      </c>
      <c r="H56" s="1" t="s">
        <v>215</v>
      </c>
      <c r="I56" s="1" t="s">
        <v>215</v>
      </c>
      <c r="J56" s="1" t="s">
        <v>215</v>
      </c>
      <c r="K56" s="1" t="s">
        <v>215</v>
      </c>
      <c r="L56" s="1" t="s">
        <v>215</v>
      </c>
      <c r="M56" s="1" t="s">
        <v>215</v>
      </c>
      <c r="N56" s="1" t="s">
        <v>215</v>
      </c>
      <c r="O56" s="1" t="s">
        <v>215</v>
      </c>
      <c r="P56" s="1" t="s">
        <v>215</v>
      </c>
      <c r="Q56" s="1" t="s">
        <v>215</v>
      </c>
      <c r="R56" s="1" t="s">
        <v>215</v>
      </c>
      <c r="S56" s="1" t="s">
        <v>215</v>
      </c>
      <c r="T56" s="1" t="s">
        <v>215</v>
      </c>
      <c r="U56" s="1" t="s">
        <v>215</v>
      </c>
      <c r="V56" s="1" t="s">
        <v>215</v>
      </c>
      <c r="W56" s="1" t="s">
        <v>215</v>
      </c>
      <c r="X56" s="1" t="s">
        <v>215</v>
      </c>
      <c r="Y56" s="1" t="s">
        <v>215</v>
      </c>
      <c r="Z56" s="1" t="s">
        <v>215</v>
      </c>
      <c r="AA56" s="1" t="s">
        <v>215</v>
      </c>
      <c r="AB56" s="1" t="s">
        <v>215</v>
      </c>
      <c r="AC56" s="1" t="s">
        <v>215</v>
      </c>
      <c r="AD56" s="1" t="s">
        <v>215</v>
      </c>
      <c r="AE56" s="1" t="s">
        <v>215</v>
      </c>
      <c r="AF56" s="1" t="s">
        <v>215</v>
      </c>
      <c r="AG56" s="1" t="s">
        <v>215</v>
      </c>
      <c r="AH56" s="1" t="s">
        <v>215</v>
      </c>
      <c r="AI56" s="1" t="s">
        <v>215</v>
      </c>
      <c r="AJ56" s="1" t="s">
        <v>215</v>
      </c>
      <c r="AK56" s="1" t="s">
        <v>215</v>
      </c>
      <c r="AL56" s="1">
        <v>0.02</v>
      </c>
      <c r="AM56" s="1" t="s">
        <v>215</v>
      </c>
      <c r="AN56" s="1" t="s">
        <v>215</v>
      </c>
      <c r="AO56" s="1" t="s">
        <v>215</v>
      </c>
      <c r="AP56" s="1" t="s">
        <v>215</v>
      </c>
      <c r="AQ56" s="1">
        <v>0.02</v>
      </c>
      <c r="AR56" s="1" t="s">
        <v>215</v>
      </c>
      <c r="AS56" s="1" t="s">
        <v>215</v>
      </c>
      <c r="AT56" s="1" t="s">
        <v>215</v>
      </c>
      <c r="AU56" s="1" t="s">
        <v>215</v>
      </c>
      <c r="AV56" s="1" t="s">
        <v>215</v>
      </c>
      <c r="AW56" s="1" t="s">
        <v>215</v>
      </c>
      <c r="AX56" s="1" t="s">
        <v>215</v>
      </c>
      <c r="AY56" s="1">
        <v>0.01</v>
      </c>
      <c r="AZ56" s="1" t="s">
        <v>215</v>
      </c>
      <c r="BA56" s="1" t="s">
        <v>215</v>
      </c>
      <c r="BB56" s="1">
        <v>0.03</v>
      </c>
      <c r="BC56" s="1" t="s">
        <v>215</v>
      </c>
      <c r="BD56" s="1">
        <v>0.03</v>
      </c>
      <c r="BE56" s="1">
        <v>0.03</v>
      </c>
      <c r="BF56" s="1" t="s">
        <v>215</v>
      </c>
      <c r="BG56" s="1" t="s">
        <v>215</v>
      </c>
      <c r="BH56" s="1" t="s">
        <v>215</v>
      </c>
      <c r="BI56" s="1" t="s">
        <v>215</v>
      </c>
      <c r="BJ56" s="1" t="s">
        <v>215</v>
      </c>
      <c r="BK56" s="1" t="s">
        <v>215</v>
      </c>
      <c r="BL56" s="1" t="s">
        <v>215</v>
      </c>
      <c r="BM56" s="1" t="s">
        <v>215</v>
      </c>
      <c r="BN56" s="1" t="s">
        <v>215</v>
      </c>
      <c r="BO56" s="1" t="s">
        <v>215</v>
      </c>
      <c r="BP56" s="1" t="s">
        <v>215</v>
      </c>
      <c r="BQ56" s="1" t="s">
        <v>215</v>
      </c>
      <c r="BR56" s="1" t="s">
        <v>215</v>
      </c>
      <c r="BS56" s="1" t="s">
        <v>215</v>
      </c>
      <c r="BT56" s="1" t="s">
        <v>215</v>
      </c>
      <c r="BU56" s="1" t="s">
        <v>215</v>
      </c>
      <c r="BV56" s="1" t="s">
        <v>215</v>
      </c>
      <c r="BW56" s="1" t="s">
        <v>215</v>
      </c>
      <c r="BX56" s="1" t="s">
        <v>215</v>
      </c>
      <c r="BY56" t="s">
        <v>45</v>
      </c>
      <c r="BZ56" s="64" cm="1">
        <f t="array" ref="BZ56">COUNTIF($C56:$BX56,"&gt;0")/SUM(IF(($C56:$BX56="–")+($C56:$BX56&gt;0), 1, 0))</f>
        <v>8.1081081081081086E-2</v>
      </c>
      <c r="CA56" s="54">
        <f t="shared" si="3"/>
        <v>2.3333333333333334E-2</v>
      </c>
      <c r="CB56" s="54">
        <f t="shared" si="4"/>
        <v>0.03</v>
      </c>
      <c r="CC56" s="54">
        <f t="shared" si="5"/>
        <v>0.14000000000000001</v>
      </c>
    </row>
    <row r="57" spans="1:81">
      <c r="A57" s="21" t="s">
        <v>46</v>
      </c>
      <c r="B57" s="9" t="s">
        <v>192</v>
      </c>
      <c r="C57" s="1" t="s">
        <v>215</v>
      </c>
      <c r="D57" s="1" t="s">
        <v>215</v>
      </c>
      <c r="E57" s="1" t="s">
        <v>215</v>
      </c>
      <c r="F57" s="1" t="s">
        <v>215</v>
      </c>
      <c r="G57" s="1" t="s">
        <v>215</v>
      </c>
      <c r="H57" s="1" t="s">
        <v>215</v>
      </c>
      <c r="I57" s="1" t="s">
        <v>215</v>
      </c>
      <c r="J57" s="1" t="s">
        <v>215</v>
      </c>
      <c r="K57" s="1" t="s">
        <v>215</v>
      </c>
      <c r="L57" s="1" t="s">
        <v>215</v>
      </c>
      <c r="M57" s="1" t="s">
        <v>215</v>
      </c>
      <c r="N57" s="1" t="s">
        <v>215</v>
      </c>
      <c r="O57" s="1" t="s">
        <v>215</v>
      </c>
      <c r="P57" s="1" t="s">
        <v>215</v>
      </c>
      <c r="Q57" s="1" t="s">
        <v>215</v>
      </c>
      <c r="R57" s="1" t="s">
        <v>215</v>
      </c>
      <c r="S57" s="1" t="s">
        <v>215</v>
      </c>
      <c r="T57" s="1" t="s">
        <v>215</v>
      </c>
      <c r="U57" s="1" t="s">
        <v>215</v>
      </c>
      <c r="V57" s="1" t="s">
        <v>215</v>
      </c>
      <c r="W57" s="1" t="s">
        <v>215</v>
      </c>
      <c r="X57" s="1" t="s">
        <v>215</v>
      </c>
      <c r="Y57" s="1" t="s">
        <v>215</v>
      </c>
      <c r="Z57" s="1" t="s">
        <v>215</v>
      </c>
      <c r="AA57" s="1" t="s">
        <v>215</v>
      </c>
      <c r="AB57" s="1" t="s">
        <v>215</v>
      </c>
      <c r="AC57" s="1" t="s">
        <v>215</v>
      </c>
      <c r="AD57" s="1" t="s">
        <v>215</v>
      </c>
      <c r="AE57" s="1" t="s">
        <v>215</v>
      </c>
      <c r="AF57" s="1" t="s">
        <v>215</v>
      </c>
      <c r="AG57" s="1" t="s">
        <v>215</v>
      </c>
      <c r="AH57" s="1" t="s">
        <v>215</v>
      </c>
      <c r="AI57" s="1" t="s">
        <v>215</v>
      </c>
      <c r="AJ57" s="1" t="s">
        <v>215</v>
      </c>
      <c r="AK57" s="1" t="s">
        <v>215</v>
      </c>
      <c r="AL57" s="1">
        <v>0.02</v>
      </c>
      <c r="AM57" s="1">
        <v>0.01</v>
      </c>
      <c r="AN57" s="1" t="s">
        <v>215</v>
      </c>
      <c r="AO57" s="1" t="s">
        <v>215</v>
      </c>
      <c r="AP57" s="1" t="s">
        <v>215</v>
      </c>
      <c r="AQ57" s="1">
        <v>0.01</v>
      </c>
      <c r="AR57" s="1" t="s">
        <v>215</v>
      </c>
      <c r="AS57" s="1" t="s">
        <v>215</v>
      </c>
      <c r="AT57" s="1" t="s">
        <v>215</v>
      </c>
      <c r="AU57" s="1" t="s">
        <v>215</v>
      </c>
      <c r="AV57" s="1" t="s">
        <v>215</v>
      </c>
      <c r="AW57" s="1" t="s">
        <v>215</v>
      </c>
      <c r="AX57" s="1" t="s">
        <v>215</v>
      </c>
      <c r="AY57" s="1">
        <v>0.05</v>
      </c>
      <c r="AZ57" s="1" t="s">
        <v>215</v>
      </c>
      <c r="BA57" s="1" t="s">
        <v>215</v>
      </c>
      <c r="BB57" s="1">
        <v>0.03</v>
      </c>
      <c r="BC57" s="1" t="s">
        <v>215</v>
      </c>
      <c r="BD57" s="1">
        <v>0.02</v>
      </c>
      <c r="BE57" s="1">
        <v>0.01</v>
      </c>
      <c r="BF57" s="1">
        <v>0.01</v>
      </c>
      <c r="BG57" s="1" t="s">
        <v>215</v>
      </c>
      <c r="BH57" s="1" t="s">
        <v>215</v>
      </c>
      <c r="BI57" s="1" t="s">
        <v>215</v>
      </c>
      <c r="BJ57" s="1" t="s">
        <v>215</v>
      </c>
      <c r="BK57" s="1" t="s">
        <v>215</v>
      </c>
      <c r="BL57" s="1" t="s">
        <v>215</v>
      </c>
      <c r="BM57" s="1" t="s">
        <v>215</v>
      </c>
      <c r="BN57" s="1" t="s">
        <v>215</v>
      </c>
      <c r="BO57" s="1" t="s">
        <v>215</v>
      </c>
      <c r="BP57" s="1" t="s">
        <v>215</v>
      </c>
      <c r="BQ57" s="1" t="s">
        <v>215</v>
      </c>
      <c r="BR57" s="1" t="s">
        <v>215</v>
      </c>
      <c r="BS57" s="1" t="s">
        <v>215</v>
      </c>
      <c r="BT57" s="1" t="s">
        <v>215</v>
      </c>
      <c r="BU57" s="1" t="s">
        <v>215</v>
      </c>
      <c r="BV57" s="1" t="s">
        <v>215</v>
      </c>
      <c r="BW57" s="1" t="s">
        <v>215</v>
      </c>
      <c r="BX57" s="1" t="s">
        <v>215</v>
      </c>
      <c r="BY57" t="s">
        <v>46</v>
      </c>
      <c r="BZ57" s="64" cm="1">
        <f t="array" ref="BZ57">COUNTIF($C57:$BX57,"&gt;0")/SUM(IF(($C57:$BX57="–")+($C57:$BX57&gt;0), 1, 0))</f>
        <v>0.10810810810810811</v>
      </c>
      <c r="CA57" s="54">
        <f t="shared" si="3"/>
        <v>0.02</v>
      </c>
      <c r="CB57" s="54">
        <f t="shared" si="4"/>
        <v>0.05</v>
      </c>
      <c r="CC57" s="54">
        <f t="shared" si="5"/>
        <v>0.16</v>
      </c>
    </row>
    <row r="58" spans="1:81">
      <c r="A58" s="22" t="s">
        <v>47</v>
      </c>
      <c r="B58" s="9" t="s">
        <v>190</v>
      </c>
      <c r="C58" s="1" t="s">
        <v>215</v>
      </c>
      <c r="D58" s="1" t="s">
        <v>215</v>
      </c>
      <c r="E58" s="1" t="s">
        <v>215</v>
      </c>
      <c r="F58" s="1" t="s">
        <v>215</v>
      </c>
      <c r="G58" s="1" t="s">
        <v>215</v>
      </c>
      <c r="H58" s="1" t="s">
        <v>215</v>
      </c>
      <c r="I58" s="1" t="s">
        <v>215</v>
      </c>
      <c r="J58" s="1" t="s">
        <v>215</v>
      </c>
      <c r="K58" s="1" t="s">
        <v>215</v>
      </c>
      <c r="L58" s="1">
        <v>0.02</v>
      </c>
      <c r="M58" s="1">
        <v>0.02</v>
      </c>
      <c r="N58" s="1">
        <v>0.01</v>
      </c>
      <c r="O58" s="1">
        <v>0.01</v>
      </c>
      <c r="P58" s="1">
        <v>0.01</v>
      </c>
      <c r="Q58" s="1">
        <v>0.01</v>
      </c>
      <c r="R58" s="1">
        <v>0.02</v>
      </c>
      <c r="S58" s="1" t="s">
        <v>215</v>
      </c>
      <c r="T58" s="1">
        <v>0.01</v>
      </c>
      <c r="U58" s="1" t="s">
        <v>215</v>
      </c>
      <c r="V58" s="1" t="s">
        <v>215</v>
      </c>
      <c r="W58" s="1" t="s">
        <v>215</v>
      </c>
      <c r="X58" s="1" t="s">
        <v>215</v>
      </c>
      <c r="Y58" s="1" t="s">
        <v>215</v>
      </c>
      <c r="Z58" s="1" t="s">
        <v>215</v>
      </c>
      <c r="AA58" s="1" t="s">
        <v>215</v>
      </c>
      <c r="AB58" s="1" t="s">
        <v>215</v>
      </c>
      <c r="AC58" s="1">
        <v>7.0000000000000007E-2</v>
      </c>
      <c r="AD58" s="1">
        <v>0.01</v>
      </c>
      <c r="AE58" s="1" t="s">
        <v>215</v>
      </c>
      <c r="AF58" s="1" t="s">
        <v>215</v>
      </c>
      <c r="AG58" s="1" t="s">
        <v>215</v>
      </c>
      <c r="AH58" s="1" t="s">
        <v>215</v>
      </c>
      <c r="AI58" s="1" t="s">
        <v>215</v>
      </c>
      <c r="AJ58" s="1" t="s">
        <v>215</v>
      </c>
      <c r="AK58" s="1" t="s">
        <v>215</v>
      </c>
      <c r="AL58" s="1" t="s">
        <v>215</v>
      </c>
      <c r="AM58" s="1" t="s">
        <v>215</v>
      </c>
      <c r="AN58" s="1" t="s">
        <v>215</v>
      </c>
      <c r="AO58" s="1" t="s">
        <v>215</v>
      </c>
      <c r="AP58" s="1" t="s">
        <v>215</v>
      </c>
      <c r="AQ58" s="1" t="s">
        <v>215</v>
      </c>
      <c r="AR58" s="1" t="s">
        <v>215</v>
      </c>
      <c r="AS58" s="1" t="s">
        <v>215</v>
      </c>
      <c r="AT58" s="1" t="s">
        <v>215</v>
      </c>
      <c r="AU58" s="1" t="s">
        <v>215</v>
      </c>
      <c r="AV58" s="1" t="s">
        <v>215</v>
      </c>
      <c r="AW58" s="1" t="s">
        <v>215</v>
      </c>
      <c r="AX58" s="1" t="s">
        <v>215</v>
      </c>
      <c r="AY58" s="1" t="s">
        <v>215</v>
      </c>
      <c r="AZ58" s="1" t="s">
        <v>215</v>
      </c>
      <c r="BA58" s="1" t="s">
        <v>215</v>
      </c>
      <c r="BB58" s="1" t="s">
        <v>215</v>
      </c>
      <c r="BC58" s="1" t="s">
        <v>215</v>
      </c>
      <c r="BD58" s="1" t="s">
        <v>215</v>
      </c>
      <c r="BE58" s="1" t="s">
        <v>215</v>
      </c>
      <c r="BF58" s="1" t="s">
        <v>215</v>
      </c>
      <c r="BG58" s="1">
        <v>0.02</v>
      </c>
      <c r="BH58" s="1">
        <v>0.01</v>
      </c>
      <c r="BI58" s="1">
        <v>0.01</v>
      </c>
      <c r="BJ58" s="1">
        <v>0.01</v>
      </c>
      <c r="BK58" s="1" t="s">
        <v>215</v>
      </c>
      <c r="BL58" s="1">
        <v>0.01</v>
      </c>
      <c r="BM58" s="1">
        <v>0.02</v>
      </c>
      <c r="BN58" s="1">
        <v>0.01</v>
      </c>
      <c r="BO58" s="1">
        <v>0.02</v>
      </c>
      <c r="BP58" s="1">
        <v>0.01</v>
      </c>
      <c r="BQ58" s="1">
        <v>0.02</v>
      </c>
      <c r="BR58" s="1">
        <v>0.02</v>
      </c>
      <c r="BS58" s="1">
        <v>0.01</v>
      </c>
      <c r="BT58" s="1">
        <v>0.02</v>
      </c>
      <c r="BU58" s="1">
        <v>0.01</v>
      </c>
      <c r="BV58" s="1" t="s">
        <v>215</v>
      </c>
      <c r="BW58" s="1" t="s">
        <v>215</v>
      </c>
      <c r="BX58" s="1" t="s">
        <v>215</v>
      </c>
      <c r="BY58" t="s">
        <v>47</v>
      </c>
      <c r="BZ58" s="64" cm="1">
        <f t="array" ref="BZ58">COUNTIF($C58:$BX58,"&gt;0")/SUM(IF(($C58:$BX58="–")+($C58:$BX58&gt;0), 1, 0))</f>
        <v>0.32432432432432434</v>
      </c>
      <c r="CA58" s="54">
        <f t="shared" si="3"/>
        <v>1.6250000000000004E-2</v>
      </c>
      <c r="CB58" s="54">
        <f t="shared" si="4"/>
        <v>7.0000000000000007E-2</v>
      </c>
      <c r="CC58" s="54">
        <f t="shared" si="5"/>
        <v>0.39000000000000012</v>
      </c>
    </row>
    <row r="59" spans="1:81">
      <c r="A59" s="21" t="s">
        <v>81</v>
      </c>
      <c r="B59" s="9" t="s">
        <v>191</v>
      </c>
      <c r="C59" s="1" t="s">
        <v>215</v>
      </c>
      <c r="D59" s="1" t="s">
        <v>215</v>
      </c>
      <c r="E59" s="1" t="s">
        <v>215</v>
      </c>
      <c r="F59" s="1" t="s">
        <v>215</v>
      </c>
      <c r="G59" s="1" t="s">
        <v>215</v>
      </c>
      <c r="H59" s="1" t="s">
        <v>215</v>
      </c>
      <c r="I59" s="1" t="s">
        <v>215</v>
      </c>
      <c r="J59" s="1">
        <v>0.01</v>
      </c>
      <c r="K59" s="1" t="s">
        <v>215</v>
      </c>
      <c r="L59" s="1" t="s">
        <v>215</v>
      </c>
      <c r="M59" s="1" t="s">
        <v>215</v>
      </c>
      <c r="N59" s="1" t="s">
        <v>215</v>
      </c>
      <c r="O59" s="1" t="s">
        <v>215</v>
      </c>
      <c r="P59" s="1" t="s">
        <v>215</v>
      </c>
      <c r="Q59" s="1" t="s">
        <v>215</v>
      </c>
      <c r="R59" s="1" t="s">
        <v>215</v>
      </c>
      <c r="S59" s="1" t="s">
        <v>215</v>
      </c>
      <c r="T59" s="1" t="s">
        <v>215</v>
      </c>
      <c r="U59" s="1" t="s">
        <v>215</v>
      </c>
      <c r="V59" s="1" t="s">
        <v>215</v>
      </c>
      <c r="W59" s="1" t="s">
        <v>215</v>
      </c>
      <c r="X59" s="1" t="s">
        <v>215</v>
      </c>
      <c r="Y59" s="1" t="s">
        <v>215</v>
      </c>
      <c r="Z59" s="1" t="s">
        <v>215</v>
      </c>
      <c r="AA59" s="1" t="s">
        <v>215</v>
      </c>
      <c r="AB59" s="1" t="s">
        <v>215</v>
      </c>
      <c r="AC59" s="1" t="s">
        <v>215</v>
      </c>
      <c r="AD59" s="1" t="s">
        <v>215</v>
      </c>
      <c r="AE59" s="1" t="s">
        <v>215</v>
      </c>
      <c r="AF59" s="1" t="s">
        <v>215</v>
      </c>
      <c r="AG59" s="1" t="s">
        <v>215</v>
      </c>
      <c r="AH59" s="1" t="s">
        <v>215</v>
      </c>
      <c r="AI59" s="1" t="s">
        <v>215</v>
      </c>
      <c r="AJ59" s="1" t="s">
        <v>215</v>
      </c>
      <c r="AK59" s="1" t="s">
        <v>215</v>
      </c>
      <c r="AL59" s="1">
        <v>0.01</v>
      </c>
      <c r="AM59" s="1" t="s">
        <v>215</v>
      </c>
      <c r="AN59" s="1" t="s">
        <v>215</v>
      </c>
      <c r="AO59" s="1" t="s">
        <v>215</v>
      </c>
      <c r="AP59" s="1" t="s">
        <v>215</v>
      </c>
      <c r="AQ59" s="1" t="s">
        <v>215</v>
      </c>
      <c r="AR59" s="1" t="s">
        <v>215</v>
      </c>
      <c r="AS59" s="1" t="s">
        <v>215</v>
      </c>
      <c r="AT59" s="1" t="s">
        <v>215</v>
      </c>
      <c r="AU59" s="1" t="s">
        <v>215</v>
      </c>
      <c r="AV59" s="1" t="s">
        <v>215</v>
      </c>
      <c r="AW59" s="1" t="s">
        <v>215</v>
      </c>
      <c r="AX59" s="1">
        <v>0.02</v>
      </c>
      <c r="AY59" s="1">
        <v>0.08</v>
      </c>
      <c r="AZ59" s="1">
        <v>0.01</v>
      </c>
      <c r="BA59" s="1" t="s">
        <v>215</v>
      </c>
      <c r="BB59" s="1" t="s">
        <v>215</v>
      </c>
      <c r="BC59" s="1" t="s">
        <v>215</v>
      </c>
      <c r="BD59" s="1" t="s">
        <v>215</v>
      </c>
      <c r="BE59" s="1" t="s">
        <v>215</v>
      </c>
      <c r="BF59" s="1" t="s">
        <v>215</v>
      </c>
      <c r="BG59" s="1" t="s">
        <v>215</v>
      </c>
      <c r="BH59" s="1" t="s">
        <v>215</v>
      </c>
      <c r="BI59" s="1" t="s">
        <v>215</v>
      </c>
      <c r="BJ59" s="1" t="s">
        <v>215</v>
      </c>
      <c r="BK59" s="1" t="s">
        <v>215</v>
      </c>
      <c r="BL59" s="1" t="s">
        <v>215</v>
      </c>
      <c r="BM59" s="1" t="s">
        <v>215</v>
      </c>
      <c r="BN59" s="1" t="s">
        <v>215</v>
      </c>
      <c r="BO59" s="1" t="s">
        <v>215</v>
      </c>
      <c r="BP59" s="1" t="s">
        <v>215</v>
      </c>
      <c r="BQ59" s="1" t="s">
        <v>215</v>
      </c>
      <c r="BR59" s="1" t="s">
        <v>215</v>
      </c>
      <c r="BS59" s="1" t="s">
        <v>215</v>
      </c>
      <c r="BT59" s="1" t="s">
        <v>215</v>
      </c>
      <c r="BU59" s="1" t="s">
        <v>215</v>
      </c>
      <c r="BV59" s="1" t="s">
        <v>215</v>
      </c>
      <c r="BW59" s="1" t="s">
        <v>215</v>
      </c>
      <c r="BX59" s="1" t="s">
        <v>215</v>
      </c>
      <c r="BY59" t="s">
        <v>81</v>
      </c>
      <c r="BZ59" s="64" cm="1">
        <f t="array" ref="BZ59">COUNTIF($C59:$BX59,"&gt;0")/SUM(IF(($C59:$BX59="–")+($C59:$BX59&gt;0), 1, 0))</f>
        <v>6.7567567567567571E-2</v>
      </c>
      <c r="CA59" s="54">
        <f t="shared" si="3"/>
        <v>2.6000000000000002E-2</v>
      </c>
      <c r="CB59" s="54">
        <f t="shared" si="4"/>
        <v>0.08</v>
      </c>
      <c r="CC59" s="54">
        <f t="shared" si="5"/>
        <v>0.13</v>
      </c>
    </row>
    <row r="60" spans="1:81">
      <c r="A60" s="22" t="s">
        <v>48</v>
      </c>
      <c r="B60" s="9" t="s">
        <v>190</v>
      </c>
      <c r="C60" s="1" t="s">
        <v>215</v>
      </c>
      <c r="D60" s="1" t="s">
        <v>215</v>
      </c>
      <c r="E60" s="1" t="s">
        <v>215</v>
      </c>
      <c r="F60" s="1" t="s">
        <v>215</v>
      </c>
      <c r="G60" s="1" t="s">
        <v>215</v>
      </c>
      <c r="H60" s="1" t="s">
        <v>215</v>
      </c>
      <c r="I60" s="1">
        <v>0.02</v>
      </c>
      <c r="J60" s="1" t="s">
        <v>215</v>
      </c>
      <c r="K60" s="1" t="s">
        <v>215</v>
      </c>
      <c r="L60" s="1" t="s">
        <v>215</v>
      </c>
      <c r="M60" s="1" t="s">
        <v>215</v>
      </c>
      <c r="N60" s="1" t="s">
        <v>215</v>
      </c>
      <c r="O60" s="1" t="s">
        <v>215</v>
      </c>
      <c r="P60" s="1" t="s">
        <v>215</v>
      </c>
      <c r="Q60" s="1" t="s">
        <v>215</v>
      </c>
      <c r="R60" s="1" t="s">
        <v>215</v>
      </c>
      <c r="S60" s="1" t="s">
        <v>215</v>
      </c>
      <c r="T60" s="1" t="s">
        <v>215</v>
      </c>
      <c r="U60" s="1" t="s">
        <v>215</v>
      </c>
      <c r="V60" s="1" t="s">
        <v>215</v>
      </c>
      <c r="W60" s="1" t="s">
        <v>215</v>
      </c>
      <c r="X60" s="1" t="s">
        <v>215</v>
      </c>
      <c r="Y60" s="1" t="s">
        <v>215</v>
      </c>
      <c r="Z60" s="1" t="s">
        <v>215</v>
      </c>
      <c r="AA60" s="1" t="s">
        <v>215</v>
      </c>
      <c r="AB60" s="1" t="s">
        <v>215</v>
      </c>
      <c r="AC60" s="1" t="s">
        <v>215</v>
      </c>
      <c r="AD60" s="1" t="s">
        <v>215</v>
      </c>
      <c r="AE60" s="1" t="s">
        <v>215</v>
      </c>
      <c r="AF60" s="1" t="s">
        <v>215</v>
      </c>
      <c r="AG60" s="1" t="s">
        <v>215</v>
      </c>
      <c r="AH60" s="1" t="s">
        <v>215</v>
      </c>
      <c r="AI60" s="1" t="s">
        <v>215</v>
      </c>
      <c r="AJ60" s="1" t="s">
        <v>215</v>
      </c>
      <c r="AK60" s="1" t="s">
        <v>215</v>
      </c>
      <c r="AL60" s="1" t="s">
        <v>215</v>
      </c>
      <c r="AM60" s="1" t="s">
        <v>215</v>
      </c>
      <c r="AN60" s="1" t="s">
        <v>215</v>
      </c>
      <c r="AO60" s="1">
        <v>0.01</v>
      </c>
      <c r="AP60" s="1" t="s">
        <v>215</v>
      </c>
      <c r="AQ60" s="1" t="s">
        <v>215</v>
      </c>
      <c r="AR60" s="1" t="s">
        <v>215</v>
      </c>
      <c r="AS60" s="1" t="s">
        <v>215</v>
      </c>
      <c r="AT60" s="1" t="s">
        <v>215</v>
      </c>
      <c r="AU60" s="1" t="s">
        <v>215</v>
      </c>
      <c r="AV60" s="1" t="s">
        <v>215</v>
      </c>
      <c r="AW60" s="1" t="s">
        <v>215</v>
      </c>
      <c r="AX60" s="1" t="s">
        <v>215</v>
      </c>
      <c r="AY60" s="1" t="s">
        <v>215</v>
      </c>
      <c r="AZ60" s="1" t="s">
        <v>215</v>
      </c>
      <c r="BA60" s="1">
        <v>0.02</v>
      </c>
      <c r="BB60" s="1" t="s">
        <v>215</v>
      </c>
      <c r="BC60" s="1" t="s">
        <v>215</v>
      </c>
      <c r="BD60" s="1" t="s">
        <v>215</v>
      </c>
      <c r="BE60" s="1" t="s">
        <v>215</v>
      </c>
      <c r="BF60" s="1" t="s">
        <v>215</v>
      </c>
      <c r="BG60" s="1" t="s">
        <v>215</v>
      </c>
      <c r="BH60" s="1" t="s">
        <v>215</v>
      </c>
      <c r="BI60" s="1" t="s">
        <v>215</v>
      </c>
      <c r="BJ60" s="1" t="s">
        <v>215</v>
      </c>
      <c r="BK60" s="1" t="s">
        <v>215</v>
      </c>
      <c r="BL60" s="1" t="s">
        <v>215</v>
      </c>
      <c r="BM60" s="1" t="s">
        <v>215</v>
      </c>
      <c r="BN60" s="1" t="s">
        <v>215</v>
      </c>
      <c r="BO60" s="1" t="s">
        <v>215</v>
      </c>
      <c r="BP60" s="1" t="s">
        <v>215</v>
      </c>
      <c r="BQ60" s="1" t="s">
        <v>215</v>
      </c>
      <c r="BR60" s="1" t="s">
        <v>215</v>
      </c>
      <c r="BS60" s="1" t="s">
        <v>215</v>
      </c>
      <c r="BT60" s="1" t="s">
        <v>215</v>
      </c>
      <c r="BU60" s="1" t="s">
        <v>215</v>
      </c>
      <c r="BV60" s="1" t="s">
        <v>215</v>
      </c>
      <c r="BW60" s="1" t="s">
        <v>215</v>
      </c>
      <c r="BX60" s="1" t="s">
        <v>215</v>
      </c>
      <c r="BY60" t="s">
        <v>48</v>
      </c>
      <c r="BZ60" s="64" cm="1">
        <f t="array" ref="BZ60">COUNTIF($C60:$BX60,"&gt;0")/SUM(IF(($C60:$BX60="–")+($C60:$BX60&gt;0), 1, 0))</f>
        <v>4.0540540540540543E-2</v>
      </c>
      <c r="CA60" s="54">
        <f t="shared" si="3"/>
        <v>1.6666666666666666E-2</v>
      </c>
      <c r="CB60" s="54">
        <f t="shared" si="4"/>
        <v>0.02</v>
      </c>
      <c r="CC60" s="54">
        <f t="shared" si="5"/>
        <v>0.05</v>
      </c>
    </row>
    <row r="61" spans="1:81">
      <c r="A61" s="22" t="s">
        <v>275</v>
      </c>
      <c r="B61" s="4" t="s">
        <v>197</v>
      </c>
      <c r="C61" s="1" t="s">
        <v>204</v>
      </c>
      <c r="D61" s="1" t="s">
        <v>215</v>
      </c>
      <c r="E61" s="1" t="s">
        <v>204</v>
      </c>
      <c r="F61" s="1" t="s">
        <v>204</v>
      </c>
      <c r="G61" s="1" t="s">
        <v>215</v>
      </c>
      <c r="H61" s="1" t="s">
        <v>204</v>
      </c>
      <c r="I61" s="1" t="s">
        <v>215</v>
      </c>
      <c r="J61" s="1" t="s">
        <v>215</v>
      </c>
      <c r="K61" s="1" t="s">
        <v>204</v>
      </c>
      <c r="L61" s="1" t="s">
        <v>215</v>
      </c>
      <c r="M61" s="1" t="s">
        <v>215</v>
      </c>
      <c r="N61" s="1" t="s">
        <v>215</v>
      </c>
      <c r="O61" s="1" t="s">
        <v>204</v>
      </c>
      <c r="P61" s="1" t="s">
        <v>215</v>
      </c>
      <c r="Q61" s="1">
        <v>0.03</v>
      </c>
      <c r="R61" s="1">
        <v>0.09</v>
      </c>
      <c r="S61" s="1" t="s">
        <v>215</v>
      </c>
      <c r="T61" s="1" t="s">
        <v>204</v>
      </c>
      <c r="U61" s="1" t="s">
        <v>215</v>
      </c>
      <c r="V61" s="1" t="s">
        <v>215</v>
      </c>
      <c r="W61" s="1" t="s">
        <v>204</v>
      </c>
      <c r="X61" s="1" t="s">
        <v>204</v>
      </c>
      <c r="Y61" s="1" t="s">
        <v>215</v>
      </c>
      <c r="Z61" s="1" t="s">
        <v>204</v>
      </c>
      <c r="AA61" s="1" t="s">
        <v>204</v>
      </c>
      <c r="AB61" s="1" t="s">
        <v>204</v>
      </c>
      <c r="AC61" s="1" t="s">
        <v>215</v>
      </c>
      <c r="AD61" s="1" t="s">
        <v>204</v>
      </c>
      <c r="AE61" s="1" t="s">
        <v>215</v>
      </c>
      <c r="AF61" s="1" t="s">
        <v>204</v>
      </c>
      <c r="AG61" s="1" t="s">
        <v>204</v>
      </c>
      <c r="AH61" s="1" t="s">
        <v>204</v>
      </c>
      <c r="AI61" s="1" t="s">
        <v>204</v>
      </c>
      <c r="AJ61" s="1" t="s">
        <v>215</v>
      </c>
      <c r="AK61" s="1" t="s">
        <v>215</v>
      </c>
      <c r="AL61" s="1" t="s">
        <v>204</v>
      </c>
      <c r="AM61" s="1" t="s">
        <v>215</v>
      </c>
      <c r="AN61" s="1" t="s">
        <v>204</v>
      </c>
      <c r="AO61" s="1" t="s">
        <v>215</v>
      </c>
      <c r="AP61" s="1" t="s">
        <v>215</v>
      </c>
      <c r="AQ61" s="1" t="s">
        <v>204</v>
      </c>
      <c r="AR61" s="1" t="s">
        <v>215</v>
      </c>
      <c r="AS61" s="1" t="s">
        <v>204</v>
      </c>
      <c r="AT61" s="1" t="s">
        <v>204</v>
      </c>
      <c r="AU61" s="1" t="s">
        <v>215</v>
      </c>
      <c r="AV61" s="1" t="s">
        <v>215</v>
      </c>
      <c r="AW61" s="1" t="s">
        <v>215</v>
      </c>
      <c r="AX61" s="1" t="s">
        <v>215</v>
      </c>
      <c r="AY61" s="1" t="s">
        <v>215</v>
      </c>
      <c r="AZ61" s="1" t="s">
        <v>215</v>
      </c>
      <c r="BA61" s="1" t="s">
        <v>204</v>
      </c>
      <c r="BB61" s="1">
        <v>0.02</v>
      </c>
      <c r="BC61" s="1" t="s">
        <v>215</v>
      </c>
      <c r="BD61" s="1" t="s">
        <v>215</v>
      </c>
      <c r="BE61" s="1" t="s">
        <v>215</v>
      </c>
      <c r="BF61" s="1" t="s">
        <v>215</v>
      </c>
      <c r="BG61" s="1" t="s">
        <v>215</v>
      </c>
      <c r="BH61" s="1" t="s">
        <v>204</v>
      </c>
      <c r="BI61" s="1" t="s">
        <v>215</v>
      </c>
      <c r="BJ61" s="1" t="s">
        <v>204</v>
      </c>
      <c r="BK61" s="1" t="s">
        <v>204</v>
      </c>
      <c r="BL61" s="1" t="s">
        <v>215</v>
      </c>
      <c r="BM61" s="1" t="s">
        <v>204</v>
      </c>
      <c r="BN61" s="1" t="s">
        <v>215</v>
      </c>
      <c r="BO61" s="1" t="s">
        <v>204</v>
      </c>
      <c r="BP61" s="1" t="s">
        <v>215</v>
      </c>
      <c r="BQ61" s="1" t="s">
        <v>204</v>
      </c>
      <c r="BR61" s="1" t="s">
        <v>215</v>
      </c>
      <c r="BS61" s="1" t="s">
        <v>215</v>
      </c>
      <c r="BT61" s="1" t="s">
        <v>204</v>
      </c>
      <c r="BU61" s="1" t="s">
        <v>215</v>
      </c>
      <c r="BV61" s="1" t="s">
        <v>204</v>
      </c>
      <c r="BW61" s="1" t="s">
        <v>215</v>
      </c>
      <c r="BX61" s="1" t="s">
        <v>215</v>
      </c>
      <c r="BY61" t="s">
        <v>260</v>
      </c>
      <c r="BZ61" s="64" cm="1">
        <f t="array" ref="BZ61">COUNTIF($C61:$BX61,"&gt;0")/SUM(IF(($C61:$BX61="–")+($C61:$BX61&gt;0), 1, 0))</f>
        <v>4.0540540540540543E-2</v>
      </c>
      <c r="CA61" s="54">
        <f t="shared" si="3"/>
        <v>4.6666666666666662E-2</v>
      </c>
      <c r="CB61" s="54">
        <f t="shared" si="4"/>
        <v>0.09</v>
      </c>
      <c r="CC61" s="54">
        <f t="shared" si="5"/>
        <v>0.13999999999999999</v>
      </c>
    </row>
    <row r="62" spans="1:81">
      <c r="A62" s="19" t="s">
        <v>63</v>
      </c>
      <c r="B62" s="9" t="s">
        <v>191</v>
      </c>
      <c r="C62" s="1" t="s">
        <v>215</v>
      </c>
      <c r="D62" s="1" t="s">
        <v>215</v>
      </c>
      <c r="E62" s="1" t="s">
        <v>215</v>
      </c>
      <c r="F62" s="1" t="s">
        <v>215</v>
      </c>
      <c r="G62" s="1" t="s">
        <v>215</v>
      </c>
      <c r="H62" s="1" t="s">
        <v>215</v>
      </c>
      <c r="I62" s="1" t="s">
        <v>215</v>
      </c>
      <c r="J62" s="1" t="s">
        <v>215</v>
      </c>
      <c r="K62" s="1" t="s">
        <v>215</v>
      </c>
      <c r="L62" s="1" t="s">
        <v>215</v>
      </c>
      <c r="M62" s="1" t="s">
        <v>215</v>
      </c>
      <c r="N62" s="1" t="s">
        <v>215</v>
      </c>
      <c r="O62" s="1" t="s">
        <v>215</v>
      </c>
      <c r="P62" s="1" t="s">
        <v>215</v>
      </c>
      <c r="Q62" s="1" t="s">
        <v>215</v>
      </c>
      <c r="R62" s="1">
        <v>0.02</v>
      </c>
      <c r="S62" s="1" t="s">
        <v>215</v>
      </c>
      <c r="T62" s="1" t="s">
        <v>215</v>
      </c>
      <c r="U62" s="1" t="s">
        <v>215</v>
      </c>
      <c r="V62" s="1" t="s">
        <v>215</v>
      </c>
      <c r="W62" s="1" t="s">
        <v>215</v>
      </c>
      <c r="X62" s="1" t="s">
        <v>215</v>
      </c>
      <c r="Y62" s="1" t="s">
        <v>215</v>
      </c>
      <c r="Z62" s="1" t="s">
        <v>215</v>
      </c>
      <c r="AA62" s="1" t="s">
        <v>215</v>
      </c>
      <c r="AB62" s="1" t="s">
        <v>215</v>
      </c>
      <c r="AC62" s="1" t="s">
        <v>215</v>
      </c>
      <c r="AD62" s="1" t="s">
        <v>215</v>
      </c>
      <c r="AE62" s="1" t="s">
        <v>215</v>
      </c>
      <c r="AF62" s="1" t="s">
        <v>215</v>
      </c>
      <c r="AG62" s="1" t="s">
        <v>215</v>
      </c>
      <c r="AH62" s="1" t="s">
        <v>215</v>
      </c>
      <c r="AI62" s="1" t="s">
        <v>215</v>
      </c>
      <c r="AJ62" s="1" t="s">
        <v>215</v>
      </c>
      <c r="AK62" s="1" t="s">
        <v>215</v>
      </c>
      <c r="AL62" s="1" t="s">
        <v>215</v>
      </c>
      <c r="AM62" s="1" t="s">
        <v>215</v>
      </c>
      <c r="AN62" s="1" t="s">
        <v>215</v>
      </c>
      <c r="AO62" s="1" t="s">
        <v>215</v>
      </c>
      <c r="AP62" s="1" t="s">
        <v>215</v>
      </c>
      <c r="AQ62" s="1" t="s">
        <v>215</v>
      </c>
      <c r="AR62" s="1" t="s">
        <v>215</v>
      </c>
      <c r="AS62" s="1" t="s">
        <v>215</v>
      </c>
      <c r="AT62" s="1" t="s">
        <v>215</v>
      </c>
      <c r="AU62" s="1" t="s">
        <v>215</v>
      </c>
      <c r="AV62" s="1" t="s">
        <v>215</v>
      </c>
      <c r="AW62" s="1" t="s">
        <v>215</v>
      </c>
      <c r="AX62" s="1" t="s">
        <v>215</v>
      </c>
      <c r="AY62" s="1" t="s">
        <v>215</v>
      </c>
      <c r="AZ62" s="1" t="s">
        <v>215</v>
      </c>
      <c r="BA62" s="1" t="s">
        <v>215</v>
      </c>
      <c r="BB62" s="1" t="s">
        <v>215</v>
      </c>
      <c r="BC62" s="1" t="s">
        <v>215</v>
      </c>
      <c r="BD62" s="1" t="s">
        <v>215</v>
      </c>
      <c r="BE62" s="1" t="s">
        <v>215</v>
      </c>
      <c r="BF62" s="1" t="s">
        <v>215</v>
      </c>
      <c r="BG62" s="1" t="s">
        <v>215</v>
      </c>
      <c r="BH62" s="1" t="s">
        <v>215</v>
      </c>
      <c r="BI62" s="1" t="s">
        <v>215</v>
      </c>
      <c r="BJ62" s="1" t="s">
        <v>215</v>
      </c>
      <c r="BK62" s="1" t="s">
        <v>215</v>
      </c>
      <c r="BL62" s="1" t="s">
        <v>215</v>
      </c>
      <c r="BM62" s="1" t="s">
        <v>215</v>
      </c>
      <c r="BN62" s="1" t="s">
        <v>215</v>
      </c>
      <c r="BO62" s="1" t="s">
        <v>215</v>
      </c>
      <c r="BP62" s="1" t="s">
        <v>215</v>
      </c>
      <c r="BQ62" s="1" t="s">
        <v>215</v>
      </c>
      <c r="BR62" s="1" t="s">
        <v>215</v>
      </c>
      <c r="BS62" s="1" t="s">
        <v>215</v>
      </c>
      <c r="BT62" s="1" t="s">
        <v>215</v>
      </c>
      <c r="BU62" s="1" t="s">
        <v>215</v>
      </c>
      <c r="BV62" s="1" t="s">
        <v>215</v>
      </c>
      <c r="BW62" s="1" t="s">
        <v>215</v>
      </c>
      <c r="BX62" s="1" t="s">
        <v>215</v>
      </c>
      <c r="BY62" t="s">
        <v>63</v>
      </c>
      <c r="BZ62" s="64" cm="1">
        <f t="array" ref="BZ62">COUNTIF($C62:$BX62,"&gt;0")/SUM(IF(($C62:$BX62="–")+($C62:$BX62&gt;0), 1, 0))</f>
        <v>1.3513513513513514E-2</v>
      </c>
      <c r="CA62" s="54">
        <f t="shared" si="3"/>
        <v>0.02</v>
      </c>
      <c r="CB62" s="54">
        <f t="shared" si="4"/>
        <v>0.02</v>
      </c>
      <c r="CC62" s="54">
        <f t="shared" si="5"/>
        <v>0.02</v>
      </c>
    </row>
    <row r="63" spans="1:81">
      <c r="A63" s="22" t="s">
        <v>49</v>
      </c>
      <c r="B63" s="9" t="s">
        <v>193</v>
      </c>
      <c r="C63" s="1" t="s">
        <v>215</v>
      </c>
      <c r="D63" s="1" t="s">
        <v>215</v>
      </c>
      <c r="E63" s="1" t="s">
        <v>215</v>
      </c>
      <c r="F63" s="1" t="s">
        <v>215</v>
      </c>
      <c r="G63" s="1" t="s">
        <v>215</v>
      </c>
      <c r="H63" s="1" t="s">
        <v>215</v>
      </c>
      <c r="I63" s="1" t="s">
        <v>215</v>
      </c>
      <c r="J63" s="1" t="s">
        <v>215</v>
      </c>
      <c r="K63" s="1" t="s">
        <v>215</v>
      </c>
      <c r="L63" s="1">
        <v>0.1</v>
      </c>
      <c r="M63" s="1">
        <v>0.16</v>
      </c>
      <c r="N63" s="1">
        <v>0.06</v>
      </c>
      <c r="O63" s="1">
        <v>7.0000000000000007E-2</v>
      </c>
      <c r="P63" s="1">
        <v>0.08</v>
      </c>
      <c r="Q63" s="1">
        <v>0.06</v>
      </c>
      <c r="R63" s="1">
        <v>0.09</v>
      </c>
      <c r="S63" s="1">
        <v>0.04</v>
      </c>
      <c r="T63" s="1">
        <v>0.05</v>
      </c>
      <c r="U63" s="1">
        <v>0.05</v>
      </c>
      <c r="V63" s="1">
        <v>0.01</v>
      </c>
      <c r="W63" s="1" t="s">
        <v>215</v>
      </c>
      <c r="X63" s="1" t="s">
        <v>215</v>
      </c>
      <c r="Y63" s="1" t="s">
        <v>215</v>
      </c>
      <c r="Z63" s="1">
        <v>0.01</v>
      </c>
      <c r="AA63" s="1">
        <v>0.01</v>
      </c>
      <c r="AB63" s="1">
        <v>0.01</v>
      </c>
      <c r="AC63" s="1">
        <v>0.01</v>
      </c>
      <c r="AD63" s="1">
        <v>0.01</v>
      </c>
      <c r="AE63" s="1">
        <v>0.01</v>
      </c>
      <c r="AF63" s="1" t="s">
        <v>215</v>
      </c>
      <c r="AG63" s="1">
        <v>0.04</v>
      </c>
      <c r="AH63" s="1">
        <v>0.03</v>
      </c>
      <c r="AI63" s="1" t="s">
        <v>215</v>
      </c>
      <c r="AJ63" s="1" t="s">
        <v>215</v>
      </c>
      <c r="AK63" s="1" t="s">
        <v>215</v>
      </c>
      <c r="AL63" s="1" t="s">
        <v>215</v>
      </c>
      <c r="AM63" s="1" t="s">
        <v>215</v>
      </c>
      <c r="AN63" s="1" t="s">
        <v>215</v>
      </c>
      <c r="AO63" s="1" t="s">
        <v>215</v>
      </c>
      <c r="AP63" s="1" t="s">
        <v>215</v>
      </c>
      <c r="AQ63" s="1" t="s">
        <v>215</v>
      </c>
      <c r="AR63" s="1" t="s">
        <v>215</v>
      </c>
      <c r="AS63" s="1" t="s">
        <v>215</v>
      </c>
      <c r="AT63" s="1" t="s">
        <v>215</v>
      </c>
      <c r="AU63" s="1" t="s">
        <v>215</v>
      </c>
      <c r="AV63" s="1" t="s">
        <v>215</v>
      </c>
      <c r="AW63" s="1" t="s">
        <v>215</v>
      </c>
      <c r="AX63" s="1" t="s">
        <v>215</v>
      </c>
      <c r="AY63" s="1" t="s">
        <v>215</v>
      </c>
      <c r="AZ63" s="1" t="s">
        <v>215</v>
      </c>
      <c r="BA63" s="1" t="s">
        <v>215</v>
      </c>
      <c r="BB63" s="1" t="s">
        <v>215</v>
      </c>
      <c r="BC63" s="1" t="s">
        <v>215</v>
      </c>
      <c r="BD63" s="1" t="s">
        <v>215</v>
      </c>
      <c r="BE63" s="1" t="s">
        <v>215</v>
      </c>
      <c r="BF63" s="1" t="s">
        <v>215</v>
      </c>
      <c r="BG63" s="1">
        <v>0.1</v>
      </c>
      <c r="BH63" s="1">
        <v>0.08</v>
      </c>
      <c r="BI63" s="1">
        <v>0.05</v>
      </c>
      <c r="BJ63" s="1">
        <v>0.05</v>
      </c>
      <c r="BK63" s="1">
        <v>0.06</v>
      </c>
      <c r="BL63" s="1">
        <v>0.06</v>
      </c>
      <c r="BM63" s="1">
        <v>0.09</v>
      </c>
      <c r="BN63" s="1">
        <v>0.05</v>
      </c>
      <c r="BO63" s="1">
        <v>0.06</v>
      </c>
      <c r="BP63" s="1">
        <v>7.0000000000000007E-2</v>
      </c>
      <c r="BQ63" s="1">
        <v>0.06</v>
      </c>
      <c r="BR63" s="1">
        <v>0.09</v>
      </c>
      <c r="BS63" s="1">
        <v>0.06</v>
      </c>
      <c r="BT63" s="1">
        <v>0.08</v>
      </c>
      <c r="BU63" s="1">
        <v>0.09</v>
      </c>
      <c r="BV63" s="1" t="s">
        <v>215</v>
      </c>
      <c r="BW63" s="1" t="s">
        <v>215</v>
      </c>
      <c r="BX63" s="1" t="s">
        <v>215</v>
      </c>
      <c r="BY63" t="s">
        <v>49</v>
      </c>
      <c r="BZ63" s="64" cm="1">
        <f t="array" ref="BZ63">COUNTIF($C63:$BX63,"&gt;0")/SUM(IF(($C63:$BX63="–")+($C63:$BX63&gt;0), 1, 0))</f>
        <v>0.45945945945945948</v>
      </c>
      <c r="CA63" s="54">
        <f t="shared" si="3"/>
        <v>5.735294117647062E-2</v>
      </c>
      <c r="CB63" s="54">
        <f t="shared" si="4"/>
        <v>0.16</v>
      </c>
      <c r="CC63" s="54">
        <f t="shared" si="5"/>
        <v>1.9500000000000011</v>
      </c>
    </row>
    <row r="64" spans="1:81">
      <c r="A64" s="21" t="s">
        <v>93</v>
      </c>
      <c r="B64" s="9" t="s">
        <v>193</v>
      </c>
      <c r="C64" s="1" t="s">
        <v>215</v>
      </c>
      <c r="D64" s="1" t="s">
        <v>215</v>
      </c>
      <c r="E64" s="1" t="s">
        <v>215</v>
      </c>
      <c r="F64" s="1" t="s">
        <v>215</v>
      </c>
      <c r="G64" s="1" t="s">
        <v>215</v>
      </c>
      <c r="H64" s="1" t="s">
        <v>215</v>
      </c>
      <c r="I64" s="1" t="s">
        <v>215</v>
      </c>
      <c r="J64" s="1" t="s">
        <v>215</v>
      </c>
      <c r="K64" s="1" t="s">
        <v>215</v>
      </c>
      <c r="L64" s="1" t="s">
        <v>215</v>
      </c>
      <c r="M64" s="1" t="s">
        <v>215</v>
      </c>
      <c r="N64" s="1" t="s">
        <v>215</v>
      </c>
      <c r="O64" s="1" t="s">
        <v>215</v>
      </c>
      <c r="P64" s="1" t="s">
        <v>215</v>
      </c>
      <c r="Q64" s="1" t="s">
        <v>215</v>
      </c>
      <c r="R64" s="1" t="s">
        <v>215</v>
      </c>
      <c r="S64" s="1" t="s">
        <v>215</v>
      </c>
      <c r="T64" s="1" t="s">
        <v>215</v>
      </c>
      <c r="U64" s="1" t="s">
        <v>215</v>
      </c>
      <c r="V64" s="1" t="s">
        <v>215</v>
      </c>
      <c r="W64" s="1" t="s">
        <v>215</v>
      </c>
      <c r="X64" s="1" t="s">
        <v>215</v>
      </c>
      <c r="Y64" s="1" t="s">
        <v>215</v>
      </c>
      <c r="Z64" s="1" t="s">
        <v>215</v>
      </c>
      <c r="AA64" s="1" t="s">
        <v>215</v>
      </c>
      <c r="AB64" s="1" t="s">
        <v>215</v>
      </c>
      <c r="AC64" s="1" t="s">
        <v>215</v>
      </c>
      <c r="AD64" s="1" t="s">
        <v>215</v>
      </c>
      <c r="AE64" s="1" t="s">
        <v>215</v>
      </c>
      <c r="AF64" s="1" t="s">
        <v>215</v>
      </c>
      <c r="AG64" s="1" t="s">
        <v>215</v>
      </c>
      <c r="AH64" s="1" t="s">
        <v>215</v>
      </c>
      <c r="AI64" s="1" t="s">
        <v>215</v>
      </c>
      <c r="AJ64" s="1" t="s">
        <v>215</v>
      </c>
      <c r="AK64" s="1" t="s">
        <v>215</v>
      </c>
      <c r="AL64" s="1" t="s">
        <v>215</v>
      </c>
      <c r="AM64" s="1" t="s">
        <v>215</v>
      </c>
      <c r="AN64" s="1" t="s">
        <v>215</v>
      </c>
      <c r="AO64" s="1" t="s">
        <v>215</v>
      </c>
      <c r="AP64" s="1" t="s">
        <v>215</v>
      </c>
      <c r="AQ64" s="1" t="s">
        <v>215</v>
      </c>
      <c r="AR64" s="1" t="s">
        <v>215</v>
      </c>
      <c r="AS64" s="1" t="s">
        <v>215</v>
      </c>
      <c r="AT64" s="1" t="s">
        <v>215</v>
      </c>
      <c r="AU64" s="1" t="s">
        <v>215</v>
      </c>
      <c r="AV64" s="1" t="s">
        <v>215</v>
      </c>
      <c r="AW64" s="1" t="s">
        <v>215</v>
      </c>
      <c r="AX64" s="1" t="s">
        <v>215</v>
      </c>
      <c r="AY64" s="1" t="s">
        <v>215</v>
      </c>
      <c r="AZ64" s="1" t="s">
        <v>215</v>
      </c>
      <c r="BA64" s="1" t="s">
        <v>215</v>
      </c>
      <c r="BB64" s="1" t="s">
        <v>215</v>
      </c>
      <c r="BC64" s="1" t="s">
        <v>215</v>
      </c>
      <c r="BD64" s="1" t="s">
        <v>215</v>
      </c>
      <c r="BE64" s="1" t="s">
        <v>215</v>
      </c>
      <c r="BF64" s="1" t="s">
        <v>215</v>
      </c>
      <c r="BG64" s="1">
        <v>0.01</v>
      </c>
      <c r="BH64" s="1" t="s">
        <v>215</v>
      </c>
      <c r="BI64" s="1" t="s">
        <v>215</v>
      </c>
      <c r="BJ64" s="1" t="s">
        <v>215</v>
      </c>
      <c r="BK64" s="1">
        <v>0.02</v>
      </c>
      <c r="BL64" s="1" t="s">
        <v>215</v>
      </c>
      <c r="BM64" s="1" t="s">
        <v>215</v>
      </c>
      <c r="BN64" s="1" t="s">
        <v>215</v>
      </c>
      <c r="BO64" s="1" t="s">
        <v>215</v>
      </c>
      <c r="BP64" s="1" t="s">
        <v>215</v>
      </c>
      <c r="BQ64" s="1" t="s">
        <v>215</v>
      </c>
      <c r="BR64" s="1" t="s">
        <v>215</v>
      </c>
      <c r="BS64" s="1" t="s">
        <v>215</v>
      </c>
      <c r="BT64" s="1" t="s">
        <v>215</v>
      </c>
      <c r="BU64" s="1">
        <v>0.01</v>
      </c>
      <c r="BV64" s="1" t="s">
        <v>215</v>
      </c>
      <c r="BW64" s="1" t="s">
        <v>215</v>
      </c>
      <c r="BX64" s="1" t="s">
        <v>215</v>
      </c>
      <c r="BY64" t="s">
        <v>93</v>
      </c>
      <c r="BZ64" s="64" cm="1">
        <f t="array" ref="BZ64">COUNTIF($C64:$BX64,"&gt;0")/SUM(IF(($C64:$BX64="–")+($C64:$BX64&gt;0), 1, 0))</f>
        <v>4.0540540540540543E-2</v>
      </c>
      <c r="CA64" s="54">
        <f t="shared" si="3"/>
        <v>1.3333333333333334E-2</v>
      </c>
      <c r="CB64" s="54">
        <f t="shared" si="4"/>
        <v>0.02</v>
      </c>
      <c r="CC64" s="54">
        <f t="shared" si="5"/>
        <v>0.04</v>
      </c>
    </row>
    <row r="65" spans="1:81">
      <c r="A65" s="20" t="s">
        <v>82</v>
      </c>
      <c r="B65" s="9" t="s">
        <v>192</v>
      </c>
      <c r="C65" s="1" t="s">
        <v>215</v>
      </c>
      <c r="D65" s="1" t="s">
        <v>215</v>
      </c>
      <c r="E65" s="1" t="s">
        <v>215</v>
      </c>
      <c r="F65" s="1" t="s">
        <v>215</v>
      </c>
      <c r="G65" s="1" t="s">
        <v>215</v>
      </c>
      <c r="H65" s="1" t="s">
        <v>215</v>
      </c>
      <c r="I65" s="1" t="s">
        <v>215</v>
      </c>
      <c r="J65" s="1" t="s">
        <v>215</v>
      </c>
      <c r="K65" s="1" t="s">
        <v>215</v>
      </c>
      <c r="L65" s="1" t="s">
        <v>215</v>
      </c>
      <c r="M65" s="1" t="s">
        <v>215</v>
      </c>
      <c r="N65" s="1" t="s">
        <v>215</v>
      </c>
      <c r="O65" s="1" t="s">
        <v>215</v>
      </c>
      <c r="P65" s="1" t="s">
        <v>215</v>
      </c>
      <c r="Q65" s="1" t="s">
        <v>215</v>
      </c>
      <c r="R65" s="1" t="s">
        <v>215</v>
      </c>
      <c r="S65" s="1" t="s">
        <v>215</v>
      </c>
      <c r="T65" s="1" t="s">
        <v>215</v>
      </c>
      <c r="U65" s="1" t="s">
        <v>215</v>
      </c>
      <c r="V65" s="1" t="s">
        <v>215</v>
      </c>
      <c r="W65" s="1" t="s">
        <v>215</v>
      </c>
      <c r="X65" s="1" t="s">
        <v>215</v>
      </c>
      <c r="Y65" s="1" t="s">
        <v>215</v>
      </c>
      <c r="Z65" s="1" t="s">
        <v>215</v>
      </c>
      <c r="AA65" s="1" t="s">
        <v>215</v>
      </c>
      <c r="AB65" s="1" t="s">
        <v>215</v>
      </c>
      <c r="AC65" s="1" t="s">
        <v>215</v>
      </c>
      <c r="AD65" s="1" t="s">
        <v>215</v>
      </c>
      <c r="AE65" s="1" t="s">
        <v>215</v>
      </c>
      <c r="AF65" s="1" t="s">
        <v>215</v>
      </c>
      <c r="AG65" s="1" t="s">
        <v>215</v>
      </c>
      <c r="AH65" s="1" t="s">
        <v>215</v>
      </c>
      <c r="AI65" s="1" t="s">
        <v>215</v>
      </c>
      <c r="AJ65" s="1" t="s">
        <v>215</v>
      </c>
      <c r="AK65" s="1" t="s">
        <v>215</v>
      </c>
      <c r="AL65" s="1" t="s">
        <v>215</v>
      </c>
      <c r="AM65" s="1" t="s">
        <v>215</v>
      </c>
      <c r="AN65" s="1" t="s">
        <v>215</v>
      </c>
      <c r="AO65" s="1" t="s">
        <v>215</v>
      </c>
      <c r="AP65" s="1" t="s">
        <v>215</v>
      </c>
      <c r="AQ65" s="1" t="s">
        <v>215</v>
      </c>
      <c r="AR65" s="1" t="s">
        <v>215</v>
      </c>
      <c r="AS65" s="1" t="s">
        <v>215</v>
      </c>
      <c r="AT65" s="1" t="s">
        <v>215</v>
      </c>
      <c r="AU65" s="1" t="s">
        <v>215</v>
      </c>
      <c r="AV65" s="1" t="s">
        <v>215</v>
      </c>
      <c r="AW65" s="1" t="s">
        <v>215</v>
      </c>
      <c r="AX65" s="1">
        <v>0.02</v>
      </c>
      <c r="AY65" s="1" t="s">
        <v>215</v>
      </c>
      <c r="AZ65" s="1" t="s">
        <v>215</v>
      </c>
      <c r="BA65" s="1" t="s">
        <v>215</v>
      </c>
      <c r="BB65" s="1" t="s">
        <v>215</v>
      </c>
      <c r="BC65" s="1" t="s">
        <v>215</v>
      </c>
      <c r="BD65" s="1" t="s">
        <v>215</v>
      </c>
      <c r="BE65" s="1" t="s">
        <v>215</v>
      </c>
      <c r="BF65" s="1" t="s">
        <v>215</v>
      </c>
      <c r="BG65" s="1" t="s">
        <v>215</v>
      </c>
      <c r="BH65" s="1" t="s">
        <v>215</v>
      </c>
      <c r="BI65" s="1" t="s">
        <v>215</v>
      </c>
      <c r="BJ65" s="1" t="s">
        <v>215</v>
      </c>
      <c r="BK65" s="1" t="s">
        <v>215</v>
      </c>
      <c r="BL65" s="1" t="s">
        <v>215</v>
      </c>
      <c r="BM65" s="1" t="s">
        <v>215</v>
      </c>
      <c r="BN65" s="1" t="s">
        <v>215</v>
      </c>
      <c r="BO65" s="1" t="s">
        <v>215</v>
      </c>
      <c r="BP65" s="1" t="s">
        <v>215</v>
      </c>
      <c r="BQ65" s="1" t="s">
        <v>215</v>
      </c>
      <c r="BR65" s="1" t="s">
        <v>215</v>
      </c>
      <c r="BS65" s="1" t="s">
        <v>215</v>
      </c>
      <c r="BT65" s="1" t="s">
        <v>215</v>
      </c>
      <c r="BU65" s="1" t="s">
        <v>215</v>
      </c>
      <c r="BV65" s="1" t="s">
        <v>215</v>
      </c>
      <c r="BW65" s="1" t="s">
        <v>215</v>
      </c>
      <c r="BX65" s="1" t="s">
        <v>215</v>
      </c>
      <c r="BY65" t="s">
        <v>82</v>
      </c>
      <c r="BZ65" s="64" cm="1">
        <f t="array" ref="BZ65">COUNTIF($C65:$BX65,"&gt;0")/SUM(IF(($C65:$BX65="–")+($C65:$BX65&gt;0), 1, 0))</f>
        <v>1.3513513513513514E-2</v>
      </c>
      <c r="CA65" s="54">
        <f t="shared" si="3"/>
        <v>0.02</v>
      </c>
      <c r="CB65" s="54">
        <f t="shared" si="4"/>
        <v>0.02</v>
      </c>
      <c r="CC65" s="54">
        <f t="shared" si="5"/>
        <v>0.02</v>
      </c>
    </row>
    <row r="66" spans="1:81">
      <c r="A66" s="21" t="s">
        <v>207</v>
      </c>
      <c r="B66" s="9" t="s">
        <v>190</v>
      </c>
      <c r="C66" s="1" t="s">
        <v>215</v>
      </c>
      <c r="D66" s="1" t="s">
        <v>215</v>
      </c>
      <c r="E66" s="1" t="s">
        <v>215</v>
      </c>
      <c r="F66" s="1" t="s">
        <v>215</v>
      </c>
      <c r="G66" s="1" t="s">
        <v>215</v>
      </c>
      <c r="H66" s="1" t="s">
        <v>215</v>
      </c>
      <c r="I66" s="1" t="s">
        <v>215</v>
      </c>
      <c r="J66" s="1" t="s">
        <v>215</v>
      </c>
      <c r="K66" s="1" t="s">
        <v>215</v>
      </c>
      <c r="L66" s="1" t="s">
        <v>215</v>
      </c>
      <c r="M66" s="1" t="s">
        <v>215</v>
      </c>
      <c r="N66" s="1" t="s">
        <v>215</v>
      </c>
      <c r="O66" s="1" t="s">
        <v>215</v>
      </c>
      <c r="P66" s="1" t="s">
        <v>215</v>
      </c>
      <c r="Q66" s="1" t="s">
        <v>215</v>
      </c>
      <c r="R66" s="1" t="s">
        <v>215</v>
      </c>
      <c r="S66" s="1" t="s">
        <v>215</v>
      </c>
      <c r="T66" s="1" t="s">
        <v>215</v>
      </c>
      <c r="U66" s="1" t="s">
        <v>215</v>
      </c>
      <c r="V66" s="1" t="s">
        <v>215</v>
      </c>
      <c r="W66" s="1" t="s">
        <v>215</v>
      </c>
      <c r="X66" s="1" t="s">
        <v>215</v>
      </c>
      <c r="Y66" s="1" t="s">
        <v>215</v>
      </c>
      <c r="Z66" s="1" t="s">
        <v>215</v>
      </c>
      <c r="AA66" s="1" t="s">
        <v>215</v>
      </c>
      <c r="AB66" s="1" t="s">
        <v>215</v>
      </c>
      <c r="AC66" s="1" t="s">
        <v>215</v>
      </c>
      <c r="AD66" s="1" t="s">
        <v>215</v>
      </c>
      <c r="AE66" s="1" t="s">
        <v>215</v>
      </c>
      <c r="AF66" s="1" t="s">
        <v>215</v>
      </c>
      <c r="AG66" s="1" t="s">
        <v>215</v>
      </c>
      <c r="AH66" s="1" t="s">
        <v>215</v>
      </c>
      <c r="AI66" s="1" t="s">
        <v>215</v>
      </c>
      <c r="AJ66" s="1" t="s">
        <v>215</v>
      </c>
      <c r="AK66" s="1" t="s">
        <v>215</v>
      </c>
      <c r="AL66" s="1" t="s">
        <v>215</v>
      </c>
      <c r="AM66" s="1" t="s">
        <v>215</v>
      </c>
      <c r="AN66" s="1" t="s">
        <v>215</v>
      </c>
      <c r="AO66" s="1" t="s">
        <v>215</v>
      </c>
      <c r="AP66" s="1" t="s">
        <v>215</v>
      </c>
      <c r="AQ66" s="1" t="s">
        <v>215</v>
      </c>
      <c r="AR66" s="1" t="s">
        <v>215</v>
      </c>
      <c r="AS66" s="1" t="s">
        <v>215</v>
      </c>
      <c r="AT66" s="1" t="s">
        <v>215</v>
      </c>
      <c r="AU66" s="1" t="s">
        <v>215</v>
      </c>
      <c r="AV66" s="1" t="s">
        <v>215</v>
      </c>
      <c r="AW66" s="1" t="s">
        <v>215</v>
      </c>
      <c r="AX66" s="1" t="s">
        <v>215</v>
      </c>
      <c r="AY66" s="1" t="s">
        <v>215</v>
      </c>
      <c r="AZ66" s="1" t="s">
        <v>215</v>
      </c>
      <c r="BA66" s="1" t="s">
        <v>215</v>
      </c>
      <c r="BB66" s="1">
        <v>0.34</v>
      </c>
      <c r="BC66" s="1" t="s">
        <v>215</v>
      </c>
      <c r="BD66" s="1" t="s">
        <v>215</v>
      </c>
      <c r="BE66" s="1" t="s">
        <v>215</v>
      </c>
      <c r="BF66" s="1">
        <v>0.01</v>
      </c>
      <c r="BG66" s="1" t="s">
        <v>215</v>
      </c>
      <c r="BH66" s="1" t="s">
        <v>215</v>
      </c>
      <c r="BI66" s="1" t="s">
        <v>215</v>
      </c>
      <c r="BJ66" s="1" t="s">
        <v>215</v>
      </c>
      <c r="BK66" s="1" t="s">
        <v>215</v>
      </c>
      <c r="BL66" s="1" t="s">
        <v>215</v>
      </c>
      <c r="BM66" s="1" t="s">
        <v>215</v>
      </c>
      <c r="BN66" s="1" t="s">
        <v>215</v>
      </c>
      <c r="BO66" s="1" t="s">
        <v>215</v>
      </c>
      <c r="BP66" s="1" t="s">
        <v>215</v>
      </c>
      <c r="BQ66" s="1" t="s">
        <v>215</v>
      </c>
      <c r="BR66" s="1" t="s">
        <v>215</v>
      </c>
      <c r="BS66" s="1" t="s">
        <v>215</v>
      </c>
      <c r="BT66" s="1" t="s">
        <v>215</v>
      </c>
      <c r="BU66" s="1" t="s">
        <v>215</v>
      </c>
      <c r="BV66" s="1" t="s">
        <v>215</v>
      </c>
      <c r="BW66" s="1" t="s">
        <v>215</v>
      </c>
      <c r="BX66" s="1" t="s">
        <v>215</v>
      </c>
      <c r="BY66" t="s">
        <v>207</v>
      </c>
      <c r="BZ66" s="64" cm="1">
        <f t="array" ref="BZ66">COUNTIF($C66:$BX66,"&gt;0")/SUM(IF(($C66:$BX66="–")+($C66:$BX66&gt;0), 1, 0))</f>
        <v>2.7027027027027029E-2</v>
      </c>
      <c r="CA66" s="54">
        <f t="shared" si="3"/>
        <v>0.17500000000000002</v>
      </c>
      <c r="CB66" s="54">
        <f t="shared" si="4"/>
        <v>0.34</v>
      </c>
      <c r="CC66" s="54">
        <f t="shared" si="5"/>
        <v>0.35000000000000003</v>
      </c>
    </row>
    <row r="67" spans="1:81">
      <c r="A67" s="20" t="s">
        <v>64</v>
      </c>
      <c r="B67" s="9" t="s">
        <v>191</v>
      </c>
      <c r="C67" s="1" t="s">
        <v>215</v>
      </c>
      <c r="D67" s="1" t="s">
        <v>215</v>
      </c>
      <c r="E67" s="1" t="s">
        <v>215</v>
      </c>
      <c r="F67" s="1" t="s">
        <v>215</v>
      </c>
      <c r="G67" s="1" t="s">
        <v>215</v>
      </c>
      <c r="H67" s="1" t="s">
        <v>215</v>
      </c>
      <c r="I67" s="1" t="s">
        <v>215</v>
      </c>
      <c r="J67" s="1" t="s">
        <v>215</v>
      </c>
      <c r="K67" s="1" t="s">
        <v>215</v>
      </c>
      <c r="L67" s="1" t="s">
        <v>215</v>
      </c>
      <c r="M67" s="1" t="s">
        <v>215</v>
      </c>
      <c r="N67" s="1" t="s">
        <v>215</v>
      </c>
      <c r="O67" s="1" t="s">
        <v>215</v>
      </c>
      <c r="P67" s="1" t="s">
        <v>215</v>
      </c>
      <c r="Q67" s="1" t="s">
        <v>215</v>
      </c>
      <c r="R67" s="1">
        <v>0.03</v>
      </c>
      <c r="S67" s="1" t="s">
        <v>215</v>
      </c>
      <c r="T67" s="1" t="s">
        <v>215</v>
      </c>
      <c r="U67" s="1" t="s">
        <v>215</v>
      </c>
      <c r="V67" s="1" t="s">
        <v>215</v>
      </c>
      <c r="W67" s="1" t="s">
        <v>215</v>
      </c>
      <c r="X67" s="1" t="s">
        <v>215</v>
      </c>
      <c r="Y67" s="1" t="s">
        <v>215</v>
      </c>
      <c r="Z67" s="1" t="s">
        <v>215</v>
      </c>
      <c r="AA67" s="1" t="s">
        <v>215</v>
      </c>
      <c r="AB67" s="1" t="s">
        <v>215</v>
      </c>
      <c r="AC67" s="1" t="s">
        <v>215</v>
      </c>
      <c r="AD67" s="1" t="s">
        <v>215</v>
      </c>
      <c r="AE67" s="1" t="s">
        <v>215</v>
      </c>
      <c r="AF67" s="1" t="s">
        <v>215</v>
      </c>
      <c r="AG67" s="1" t="s">
        <v>215</v>
      </c>
      <c r="AH67" s="1" t="s">
        <v>215</v>
      </c>
      <c r="AI67" s="1" t="s">
        <v>215</v>
      </c>
      <c r="AJ67" s="1" t="s">
        <v>215</v>
      </c>
      <c r="AK67" s="1" t="s">
        <v>215</v>
      </c>
      <c r="AL67" s="1" t="s">
        <v>215</v>
      </c>
      <c r="AM67" s="1" t="s">
        <v>215</v>
      </c>
      <c r="AN67" s="1" t="s">
        <v>215</v>
      </c>
      <c r="AO67" s="1" t="s">
        <v>215</v>
      </c>
      <c r="AP67" s="1" t="s">
        <v>215</v>
      </c>
      <c r="AQ67" s="1" t="s">
        <v>215</v>
      </c>
      <c r="AR67" s="1" t="s">
        <v>215</v>
      </c>
      <c r="AS67" s="1" t="s">
        <v>215</v>
      </c>
      <c r="AT67" s="1" t="s">
        <v>215</v>
      </c>
      <c r="AU67" s="1" t="s">
        <v>215</v>
      </c>
      <c r="AV67" s="1" t="s">
        <v>215</v>
      </c>
      <c r="AW67" s="1" t="s">
        <v>215</v>
      </c>
      <c r="AX67" s="1" t="s">
        <v>215</v>
      </c>
      <c r="AY67" s="1" t="s">
        <v>215</v>
      </c>
      <c r="AZ67" s="1" t="s">
        <v>215</v>
      </c>
      <c r="BA67" s="1" t="s">
        <v>215</v>
      </c>
      <c r="BB67" s="1" t="s">
        <v>215</v>
      </c>
      <c r="BC67" s="1" t="s">
        <v>215</v>
      </c>
      <c r="BD67" s="1" t="s">
        <v>215</v>
      </c>
      <c r="BE67" s="1" t="s">
        <v>215</v>
      </c>
      <c r="BF67" s="1" t="s">
        <v>215</v>
      </c>
      <c r="BG67" s="1" t="s">
        <v>215</v>
      </c>
      <c r="BH67" s="1" t="s">
        <v>215</v>
      </c>
      <c r="BI67" s="1" t="s">
        <v>215</v>
      </c>
      <c r="BJ67" s="1" t="s">
        <v>215</v>
      </c>
      <c r="BK67" s="1" t="s">
        <v>215</v>
      </c>
      <c r="BL67" s="1" t="s">
        <v>215</v>
      </c>
      <c r="BM67" s="1" t="s">
        <v>215</v>
      </c>
      <c r="BN67" s="1" t="s">
        <v>215</v>
      </c>
      <c r="BO67" s="1" t="s">
        <v>215</v>
      </c>
      <c r="BP67" s="1" t="s">
        <v>215</v>
      </c>
      <c r="BQ67" s="1" t="s">
        <v>215</v>
      </c>
      <c r="BR67" s="1" t="s">
        <v>215</v>
      </c>
      <c r="BS67" s="1" t="s">
        <v>215</v>
      </c>
      <c r="BT67" s="1" t="s">
        <v>215</v>
      </c>
      <c r="BU67" s="1" t="s">
        <v>215</v>
      </c>
      <c r="BV67" s="1" t="s">
        <v>215</v>
      </c>
      <c r="BW67" s="1" t="s">
        <v>215</v>
      </c>
      <c r="BX67" s="1" t="s">
        <v>215</v>
      </c>
      <c r="BY67" t="s">
        <v>64</v>
      </c>
      <c r="BZ67" s="64" cm="1">
        <f t="array" ref="BZ67">COUNTIF($C67:$BX67,"&gt;0")/SUM(IF(($C67:$BX67="–")+($C67:$BX67&gt;0), 1, 0))</f>
        <v>1.3513513513513514E-2</v>
      </c>
      <c r="CA67" s="54">
        <f t="shared" si="3"/>
        <v>0.03</v>
      </c>
      <c r="CB67" s="54">
        <f t="shared" si="4"/>
        <v>0.03</v>
      </c>
      <c r="CC67" s="54">
        <f t="shared" si="5"/>
        <v>0.03</v>
      </c>
    </row>
    <row r="68" spans="1:81">
      <c r="A68" s="20" t="s">
        <v>50</v>
      </c>
      <c r="B68" s="9" t="s">
        <v>192</v>
      </c>
      <c r="C68" s="1" t="s">
        <v>215</v>
      </c>
      <c r="D68" s="1" t="s">
        <v>215</v>
      </c>
      <c r="E68" s="1" t="s">
        <v>215</v>
      </c>
      <c r="F68" s="1" t="s">
        <v>215</v>
      </c>
      <c r="G68" s="1" t="s">
        <v>215</v>
      </c>
      <c r="H68" s="1" t="s">
        <v>215</v>
      </c>
      <c r="I68" s="1" t="s">
        <v>215</v>
      </c>
      <c r="J68" s="1" t="s">
        <v>215</v>
      </c>
      <c r="K68" s="1" t="s">
        <v>215</v>
      </c>
      <c r="L68" s="1" t="s">
        <v>215</v>
      </c>
      <c r="M68" s="1" t="s">
        <v>215</v>
      </c>
      <c r="N68" s="1" t="s">
        <v>215</v>
      </c>
      <c r="O68" s="1" t="s">
        <v>215</v>
      </c>
      <c r="P68" s="1" t="s">
        <v>215</v>
      </c>
      <c r="Q68" s="1" t="s">
        <v>215</v>
      </c>
      <c r="R68" s="1" t="s">
        <v>215</v>
      </c>
      <c r="S68" s="1" t="s">
        <v>215</v>
      </c>
      <c r="T68" s="1" t="s">
        <v>215</v>
      </c>
      <c r="U68" s="1" t="s">
        <v>215</v>
      </c>
      <c r="V68" s="1" t="s">
        <v>215</v>
      </c>
      <c r="W68" s="1" t="s">
        <v>215</v>
      </c>
      <c r="X68" s="1" t="s">
        <v>215</v>
      </c>
      <c r="Y68" s="1" t="s">
        <v>215</v>
      </c>
      <c r="Z68" s="1" t="s">
        <v>215</v>
      </c>
      <c r="AA68" s="1" t="s">
        <v>215</v>
      </c>
      <c r="AB68" s="1" t="s">
        <v>215</v>
      </c>
      <c r="AC68" s="1" t="s">
        <v>215</v>
      </c>
      <c r="AD68" s="1" t="s">
        <v>215</v>
      </c>
      <c r="AE68" s="1" t="s">
        <v>215</v>
      </c>
      <c r="AF68" s="1" t="s">
        <v>215</v>
      </c>
      <c r="AG68" s="1" t="s">
        <v>215</v>
      </c>
      <c r="AH68" s="1" t="s">
        <v>215</v>
      </c>
      <c r="AI68" s="1" t="s">
        <v>215</v>
      </c>
      <c r="AJ68" s="1" t="s">
        <v>215</v>
      </c>
      <c r="AK68" s="1" t="s">
        <v>215</v>
      </c>
      <c r="AL68" s="1">
        <v>0.01</v>
      </c>
      <c r="AM68" s="1" t="s">
        <v>215</v>
      </c>
      <c r="AN68" s="1" t="s">
        <v>215</v>
      </c>
      <c r="AO68" s="1" t="s">
        <v>215</v>
      </c>
      <c r="AP68" s="1" t="s">
        <v>215</v>
      </c>
      <c r="AQ68" s="1" t="s">
        <v>215</v>
      </c>
      <c r="AR68" s="1" t="s">
        <v>215</v>
      </c>
      <c r="AS68" s="1" t="s">
        <v>215</v>
      </c>
      <c r="AT68" s="1" t="s">
        <v>215</v>
      </c>
      <c r="AU68" s="1" t="s">
        <v>215</v>
      </c>
      <c r="AV68" s="1" t="s">
        <v>215</v>
      </c>
      <c r="AW68" s="1" t="s">
        <v>215</v>
      </c>
      <c r="AX68" s="1" t="s">
        <v>215</v>
      </c>
      <c r="AY68" s="1" t="s">
        <v>215</v>
      </c>
      <c r="AZ68" s="1" t="s">
        <v>215</v>
      </c>
      <c r="BA68" s="1" t="s">
        <v>215</v>
      </c>
      <c r="BB68" s="1">
        <v>0.02</v>
      </c>
      <c r="BC68" s="1" t="s">
        <v>215</v>
      </c>
      <c r="BD68" s="1">
        <v>0.02</v>
      </c>
      <c r="BE68" s="1">
        <v>0.02</v>
      </c>
      <c r="BF68" s="1" t="s">
        <v>215</v>
      </c>
      <c r="BG68" s="1" t="s">
        <v>215</v>
      </c>
      <c r="BH68" s="1" t="s">
        <v>215</v>
      </c>
      <c r="BI68" s="1" t="s">
        <v>215</v>
      </c>
      <c r="BJ68" s="1" t="s">
        <v>215</v>
      </c>
      <c r="BK68" s="1" t="s">
        <v>215</v>
      </c>
      <c r="BL68" s="1" t="s">
        <v>215</v>
      </c>
      <c r="BM68" s="1" t="s">
        <v>215</v>
      </c>
      <c r="BN68" s="1" t="s">
        <v>215</v>
      </c>
      <c r="BO68" s="1" t="s">
        <v>215</v>
      </c>
      <c r="BP68" s="1" t="s">
        <v>215</v>
      </c>
      <c r="BQ68" s="1" t="s">
        <v>215</v>
      </c>
      <c r="BR68" s="1" t="s">
        <v>215</v>
      </c>
      <c r="BS68" s="1" t="s">
        <v>215</v>
      </c>
      <c r="BT68" s="1" t="s">
        <v>215</v>
      </c>
      <c r="BU68" s="1" t="s">
        <v>215</v>
      </c>
      <c r="BV68" s="1" t="s">
        <v>215</v>
      </c>
      <c r="BW68" s="1" t="s">
        <v>215</v>
      </c>
      <c r="BX68" s="1" t="s">
        <v>215</v>
      </c>
      <c r="BY68" t="s">
        <v>50</v>
      </c>
      <c r="BZ68" s="64" cm="1">
        <f t="array" ref="BZ68">COUNTIF($C68:$BX68,"&gt;0")/SUM(IF(($C68:$BX68="–")+($C68:$BX68&gt;0), 1, 0))</f>
        <v>5.4054054054054057E-2</v>
      </c>
      <c r="CA68" s="54">
        <f t="shared" si="3"/>
        <v>1.7500000000000002E-2</v>
      </c>
      <c r="CB68" s="54">
        <f t="shared" si="4"/>
        <v>0.02</v>
      </c>
      <c r="CC68" s="54">
        <f t="shared" si="5"/>
        <v>7.0000000000000007E-2</v>
      </c>
    </row>
    <row r="69" spans="1:81">
      <c r="A69" s="20" t="s">
        <v>208</v>
      </c>
      <c r="B69" s="9" t="s">
        <v>210</v>
      </c>
      <c r="C69" s="1" t="s">
        <v>215</v>
      </c>
      <c r="D69" s="1" t="s">
        <v>215</v>
      </c>
      <c r="E69" s="1" t="s">
        <v>215</v>
      </c>
      <c r="F69" s="1" t="s">
        <v>215</v>
      </c>
      <c r="G69" s="1" t="s">
        <v>215</v>
      </c>
      <c r="H69" s="1" t="s">
        <v>215</v>
      </c>
      <c r="I69" s="1" t="s">
        <v>215</v>
      </c>
      <c r="J69" s="1" t="s">
        <v>215</v>
      </c>
      <c r="K69" s="1" t="s">
        <v>215</v>
      </c>
      <c r="L69" s="1" t="s">
        <v>215</v>
      </c>
      <c r="M69" s="1" t="s">
        <v>215</v>
      </c>
      <c r="N69" s="1" t="s">
        <v>215</v>
      </c>
      <c r="O69" s="1" t="s">
        <v>215</v>
      </c>
      <c r="P69" s="1" t="s">
        <v>215</v>
      </c>
      <c r="Q69" s="1" t="s">
        <v>215</v>
      </c>
      <c r="R69" s="1" t="s">
        <v>215</v>
      </c>
      <c r="S69" s="1" t="s">
        <v>215</v>
      </c>
      <c r="T69" s="1" t="s">
        <v>215</v>
      </c>
      <c r="U69" s="1" t="s">
        <v>215</v>
      </c>
      <c r="V69" s="1" t="s">
        <v>215</v>
      </c>
      <c r="W69" s="1" t="s">
        <v>215</v>
      </c>
      <c r="X69" s="1" t="s">
        <v>215</v>
      </c>
      <c r="Y69" s="1" t="s">
        <v>215</v>
      </c>
      <c r="Z69" s="1" t="s">
        <v>215</v>
      </c>
      <c r="AA69" s="1" t="s">
        <v>215</v>
      </c>
      <c r="AB69" s="1" t="s">
        <v>215</v>
      </c>
      <c r="AC69" s="1" t="s">
        <v>215</v>
      </c>
      <c r="AD69" s="1" t="s">
        <v>215</v>
      </c>
      <c r="AE69" s="1" t="s">
        <v>215</v>
      </c>
      <c r="AF69" s="1" t="s">
        <v>215</v>
      </c>
      <c r="AG69" s="1" t="s">
        <v>215</v>
      </c>
      <c r="AH69" s="1" t="s">
        <v>215</v>
      </c>
      <c r="AI69" s="1" t="s">
        <v>215</v>
      </c>
      <c r="AJ69" s="1" t="s">
        <v>215</v>
      </c>
      <c r="AK69" s="1" t="s">
        <v>215</v>
      </c>
      <c r="AL69" s="1" t="s">
        <v>215</v>
      </c>
      <c r="AM69" s="1" t="s">
        <v>215</v>
      </c>
      <c r="AN69" s="1" t="s">
        <v>215</v>
      </c>
      <c r="AO69" s="1" t="s">
        <v>215</v>
      </c>
      <c r="AP69" s="1" t="s">
        <v>215</v>
      </c>
      <c r="AQ69" s="1" t="s">
        <v>215</v>
      </c>
      <c r="AR69" s="1" t="s">
        <v>215</v>
      </c>
      <c r="AS69" s="1" t="s">
        <v>215</v>
      </c>
      <c r="AT69" s="1" t="s">
        <v>215</v>
      </c>
      <c r="AU69" s="1" t="s">
        <v>215</v>
      </c>
      <c r="AV69" s="1" t="s">
        <v>215</v>
      </c>
      <c r="AW69" s="1" t="s">
        <v>215</v>
      </c>
      <c r="AX69" s="1" t="s">
        <v>215</v>
      </c>
      <c r="AY69" s="1" t="s">
        <v>215</v>
      </c>
      <c r="AZ69" s="1" t="s">
        <v>215</v>
      </c>
      <c r="BA69" s="1" t="s">
        <v>215</v>
      </c>
      <c r="BB69" s="1" t="s">
        <v>215</v>
      </c>
      <c r="BC69" s="1" t="s">
        <v>215</v>
      </c>
      <c r="BD69" s="1" t="s">
        <v>215</v>
      </c>
      <c r="BE69" s="1" t="s">
        <v>215</v>
      </c>
      <c r="BF69" s="1">
        <v>0.01</v>
      </c>
      <c r="BG69" s="1" t="s">
        <v>215</v>
      </c>
      <c r="BH69" s="1" t="s">
        <v>215</v>
      </c>
      <c r="BI69" s="1" t="s">
        <v>215</v>
      </c>
      <c r="BJ69" s="1" t="s">
        <v>215</v>
      </c>
      <c r="BK69" s="1" t="s">
        <v>215</v>
      </c>
      <c r="BL69" s="1" t="s">
        <v>215</v>
      </c>
      <c r="BM69" s="1" t="s">
        <v>215</v>
      </c>
      <c r="BN69" s="1" t="s">
        <v>215</v>
      </c>
      <c r="BO69" s="1" t="s">
        <v>215</v>
      </c>
      <c r="BP69" s="1" t="s">
        <v>215</v>
      </c>
      <c r="BQ69" s="1" t="s">
        <v>215</v>
      </c>
      <c r="BR69" s="1" t="s">
        <v>215</v>
      </c>
      <c r="BS69" s="1" t="s">
        <v>215</v>
      </c>
      <c r="BT69" s="1" t="s">
        <v>215</v>
      </c>
      <c r="BU69" s="1" t="s">
        <v>215</v>
      </c>
      <c r="BV69" s="1" t="s">
        <v>215</v>
      </c>
      <c r="BW69" s="1" t="s">
        <v>215</v>
      </c>
      <c r="BX69" s="1" t="s">
        <v>215</v>
      </c>
      <c r="BY69" t="s">
        <v>208</v>
      </c>
      <c r="BZ69" s="64" cm="1">
        <f t="array" ref="BZ69">COUNTIF($C69:$BX69,"&gt;0")/SUM(IF(($C69:$BX69="–")+($C69:$BX69&gt;0), 1, 0))</f>
        <v>1.3513513513513514E-2</v>
      </c>
      <c r="CA69" s="54">
        <f t="shared" si="3"/>
        <v>0.01</v>
      </c>
      <c r="CB69" s="54">
        <f t="shared" si="4"/>
        <v>0.01</v>
      </c>
      <c r="CC69" s="54">
        <f t="shared" si="5"/>
        <v>0.01</v>
      </c>
    </row>
    <row r="70" spans="1:81">
      <c r="A70" s="19" t="s">
        <v>51</v>
      </c>
      <c r="B70" s="9" t="s">
        <v>192</v>
      </c>
      <c r="C70" s="1" t="s">
        <v>215</v>
      </c>
      <c r="D70" s="1" t="s">
        <v>215</v>
      </c>
      <c r="E70" s="1" t="s">
        <v>215</v>
      </c>
      <c r="F70" s="1" t="s">
        <v>215</v>
      </c>
      <c r="G70" s="1" t="s">
        <v>215</v>
      </c>
      <c r="H70" s="1" t="s">
        <v>215</v>
      </c>
      <c r="I70" s="1" t="s">
        <v>215</v>
      </c>
      <c r="J70" s="1">
        <v>0.08</v>
      </c>
      <c r="K70" s="1" t="s">
        <v>215</v>
      </c>
      <c r="L70" s="1" t="s">
        <v>215</v>
      </c>
      <c r="M70" s="1" t="s">
        <v>215</v>
      </c>
      <c r="N70" s="1" t="s">
        <v>215</v>
      </c>
      <c r="O70" s="1" t="s">
        <v>215</v>
      </c>
      <c r="P70" s="1" t="s">
        <v>215</v>
      </c>
      <c r="Q70" s="1">
        <v>0.03</v>
      </c>
      <c r="R70" s="1">
        <v>0.04</v>
      </c>
      <c r="S70" s="1">
        <v>0.02</v>
      </c>
      <c r="T70" s="1">
        <v>0.02</v>
      </c>
      <c r="U70" s="1" t="s">
        <v>215</v>
      </c>
      <c r="V70" s="1" t="s">
        <v>215</v>
      </c>
      <c r="W70" s="1" t="s">
        <v>215</v>
      </c>
      <c r="X70" s="1" t="s">
        <v>215</v>
      </c>
      <c r="Y70" s="1" t="s">
        <v>215</v>
      </c>
      <c r="Z70" s="1" t="s">
        <v>215</v>
      </c>
      <c r="AA70" s="1" t="s">
        <v>215</v>
      </c>
      <c r="AB70" s="1" t="s">
        <v>215</v>
      </c>
      <c r="AC70" s="1" t="s">
        <v>215</v>
      </c>
      <c r="AD70" s="1">
        <v>0.02</v>
      </c>
      <c r="AE70" s="1" t="s">
        <v>215</v>
      </c>
      <c r="AF70" s="1" t="s">
        <v>215</v>
      </c>
      <c r="AG70" s="1" t="s">
        <v>215</v>
      </c>
      <c r="AH70" s="1" t="s">
        <v>215</v>
      </c>
      <c r="AI70" s="1" t="s">
        <v>215</v>
      </c>
      <c r="AJ70" s="1" t="s">
        <v>215</v>
      </c>
      <c r="AK70" s="1" t="s">
        <v>215</v>
      </c>
      <c r="AL70" s="1" t="s">
        <v>215</v>
      </c>
      <c r="AM70" s="1">
        <v>0.22</v>
      </c>
      <c r="AN70" s="1" t="s">
        <v>215</v>
      </c>
      <c r="AO70" s="1" t="s">
        <v>215</v>
      </c>
      <c r="AP70" s="1" t="s">
        <v>215</v>
      </c>
      <c r="AQ70" s="1" t="s">
        <v>215</v>
      </c>
      <c r="AR70" s="1" t="s">
        <v>215</v>
      </c>
      <c r="AS70" s="1" t="s">
        <v>215</v>
      </c>
      <c r="AT70" s="1" t="s">
        <v>215</v>
      </c>
      <c r="AU70" s="1" t="s">
        <v>215</v>
      </c>
      <c r="AV70" s="1">
        <v>0.04</v>
      </c>
      <c r="AW70" s="1" t="s">
        <v>215</v>
      </c>
      <c r="AX70" s="1">
        <v>0.03</v>
      </c>
      <c r="AY70" s="1">
        <v>0.06</v>
      </c>
      <c r="AZ70" s="1">
        <v>0.14000000000000001</v>
      </c>
      <c r="BA70" s="1" t="s">
        <v>215</v>
      </c>
      <c r="BB70" s="1">
        <v>0.09</v>
      </c>
      <c r="BC70" s="1" t="s">
        <v>215</v>
      </c>
      <c r="BD70" s="1">
        <v>0.05</v>
      </c>
      <c r="BE70" s="1" t="s">
        <v>215</v>
      </c>
      <c r="BF70" s="1">
        <v>0.21</v>
      </c>
      <c r="BG70" s="1" t="s">
        <v>215</v>
      </c>
      <c r="BH70" s="1" t="s">
        <v>215</v>
      </c>
      <c r="BI70" s="1" t="s">
        <v>215</v>
      </c>
      <c r="BJ70" s="1" t="s">
        <v>215</v>
      </c>
      <c r="BK70" s="1" t="s">
        <v>215</v>
      </c>
      <c r="BL70" s="1" t="s">
        <v>215</v>
      </c>
      <c r="BM70" s="1" t="s">
        <v>215</v>
      </c>
      <c r="BN70" s="1" t="s">
        <v>215</v>
      </c>
      <c r="BO70" s="1">
        <v>0.02</v>
      </c>
      <c r="BP70" s="1" t="s">
        <v>215</v>
      </c>
      <c r="BQ70" s="1" t="s">
        <v>215</v>
      </c>
      <c r="BR70" s="1" t="s">
        <v>215</v>
      </c>
      <c r="BS70" s="1" t="s">
        <v>215</v>
      </c>
      <c r="BT70" s="1">
        <v>0.02</v>
      </c>
      <c r="BU70" s="1" t="s">
        <v>215</v>
      </c>
      <c r="BV70" s="1" t="s">
        <v>215</v>
      </c>
      <c r="BW70" s="1" t="s">
        <v>215</v>
      </c>
      <c r="BX70" s="1" t="s">
        <v>215</v>
      </c>
      <c r="BY70" t="s">
        <v>51</v>
      </c>
      <c r="BZ70" s="64" cm="1">
        <f t="array" ref="BZ70">COUNTIF($C70:$BX70,"&gt;0")/SUM(IF(($C70:$BX70="–")+($C70:$BX70&gt;0), 1, 0))</f>
        <v>0.21621621621621623</v>
      </c>
      <c r="CA70" s="54">
        <f t="shared" si="3"/>
        <v>6.8124999999999991E-2</v>
      </c>
      <c r="CB70" s="54">
        <f t="shared" si="4"/>
        <v>0.22</v>
      </c>
      <c r="CC70" s="54">
        <f t="shared" si="5"/>
        <v>1.0899999999999999</v>
      </c>
    </row>
    <row r="71" spans="1:81">
      <c r="A71" s="20" t="s">
        <v>92</v>
      </c>
      <c r="B71" s="9" t="s">
        <v>191</v>
      </c>
      <c r="C71" s="1" t="s">
        <v>215</v>
      </c>
      <c r="D71" s="1" t="s">
        <v>215</v>
      </c>
      <c r="E71" s="1" t="s">
        <v>215</v>
      </c>
      <c r="F71" s="1" t="s">
        <v>215</v>
      </c>
      <c r="G71" s="1" t="s">
        <v>215</v>
      </c>
      <c r="H71" s="1" t="s">
        <v>215</v>
      </c>
      <c r="I71" s="1" t="s">
        <v>215</v>
      </c>
      <c r="J71" s="1" t="s">
        <v>215</v>
      </c>
      <c r="K71" s="1" t="s">
        <v>215</v>
      </c>
      <c r="L71" s="1" t="s">
        <v>215</v>
      </c>
      <c r="M71" s="1" t="s">
        <v>215</v>
      </c>
      <c r="N71" s="1" t="s">
        <v>215</v>
      </c>
      <c r="O71" s="1" t="s">
        <v>215</v>
      </c>
      <c r="P71" s="1" t="s">
        <v>215</v>
      </c>
      <c r="Q71" s="1" t="s">
        <v>215</v>
      </c>
      <c r="R71" s="1" t="s">
        <v>215</v>
      </c>
      <c r="S71" s="1" t="s">
        <v>215</v>
      </c>
      <c r="T71" s="1" t="s">
        <v>215</v>
      </c>
      <c r="U71" s="1" t="s">
        <v>215</v>
      </c>
      <c r="V71" s="1" t="s">
        <v>215</v>
      </c>
      <c r="W71" s="1" t="s">
        <v>215</v>
      </c>
      <c r="X71" s="1" t="s">
        <v>215</v>
      </c>
      <c r="Y71" s="1" t="s">
        <v>215</v>
      </c>
      <c r="Z71" s="1" t="s">
        <v>215</v>
      </c>
      <c r="AA71" s="1" t="s">
        <v>215</v>
      </c>
      <c r="AB71" s="1" t="s">
        <v>215</v>
      </c>
      <c r="AC71" s="1" t="s">
        <v>215</v>
      </c>
      <c r="AD71" s="1">
        <v>0.02</v>
      </c>
      <c r="AE71" s="1" t="s">
        <v>215</v>
      </c>
      <c r="AF71" s="1" t="s">
        <v>215</v>
      </c>
      <c r="AG71" s="1" t="s">
        <v>215</v>
      </c>
      <c r="AH71" s="1" t="s">
        <v>215</v>
      </c>
      <c r="AI71" s="1" t="s">
        <v>215</v>
      </c>
      <c r="AJ71" s="1" t="s">
        <v>215</v>
      </c>
      <c r="AK71" s="1" t="s">
        <v>215</v>
      </c>
      <c r="AL71" s="1" t="s">
        <v>215</v>
      </c>
      <c r="AM71" s="1" t="s">
        <v>215</v>
      </c>
      <c r="AN71" s="1" t="s">
        <v>215</v>
      </c>
      <c r="AO71" s="1" t="s">
        <v>215</v>
      </c>
      <c r="AP71" s="1" t="s">
        <v>215</v>
      </c>
      <c r="AQ71" s="1" t="s">
        <v>215</v>
      </c>
      <c r="AR71" s="1" t="s">
        <v>215</v>
      </c>
      <c r="AS71" s="1" t="s">
        <v>215</v>
      </c>
      <c r="AT71" s="1" t="s">
        <v>215</v>
      </c>
      <c r="AU71" s="1" t="s">
        <v>215</v>
      </c>
      <c r="AV71" s="1" t="s">
        <v>215</v>
      </c>
      <c r="AW71" s="1" t="s">
        <v>215</v>
      </c>
      <c r="AX71" s="1" t="s">
        <v>215</v>
      </c>
      <c r="AY71" s="1" t="s">
        <v>215</v>
      </c>
      <c r="AZ71" s="1" t="s">
        <v>215</v>
      </c>
      <c r="BA71" s="1" t="s">
        <v>215</v>
      </c>
      <c r="BB71" s="1" t="s">
        <v>215</v>
      </c>
      <c r="BC71" s="1" t="s">
        <v>215</v>
      </c>
      <c r="BD71" s="1" t="s">
        <v>215</v>
      </c>
      <c r="BE71" s="1" t="s">
        <v>215</v>
      </c>
      <c r="BF71" s="1" t="s">
        <v>215</v>
      </c>
      <c r="BG71" s="1" t="s">
        <v>215</v>
      </c>
      <c r="BH71" s="1" t="s">
        <v>215</v>
      </c>
      <c r="BI71" s="1" t="s">
        <v>215</v>
      </c>
      <c r="BJ71" s="1" t="s">
        <v>215</v>
      </c>
      <c r="BK71" s="1" t="s">
        <v>215</v>
      </c>
      <c r="BL71" s="1" t="s">
        <v>215</v>
      </c>
      <c r="BM71" s="1" t="s">
        <v>215</v>
      </c>
      <c r="BN71" s="1" t="s">
        <v>215</v>
      </c>
      <c r="BO71" s="1" t="s">
        <v>215</v>
      </c>
      <c r="BP71" s="1" t="s">
        <v>215</v>
      </c>
      <c r="BQ71" s="1" t="s">
        <v>215</v>
      </c>
      <c r="BR71" s="1" t="s">
        <v>215</v>
      </c>
      <c r="BS71" s="1" t="s">
        <v>215</v>
      </c>
      <c r="BT71" s="1" t="s">
        <v>215</v>
      </c>
      <c r="BU71" s="1" t="s">
        <v>215</v>
      </c>
      <c r="BV71" s="1" t="s">
        <v>215</v>
      </c>
      <c r="BW71" s="1" t="s">
        <v>215</v>
      </c>
      <c r="BX71" s="1" t="s">
        <v>215</v>
      </c>
      <c r="BY71" t="s">
        <v>92</v>
      </c>
      <c r="BZ71" s="64" cm="1">
        <f t="array" ref="BZ71">COUNTIF($C71:$BX71,"&gt;0")/SUM(IF(($C71:$BX71="–")+($C71:$BX71&gt;0), 1, 0))</f>
        <v>1.3513513513513514E-2</v>
      </c>
      <c r="CA71" s="54">
        <f t="shared" si="3"/>
        <v>0.02</v>
      </c>
      <c r="CB71" s="54">
        <f t="shared" si="4"/>
        <v>0.02</v>
      </c>
      <c r="CC71" s="54">
        <f t="shared" si="5"/>
        <v>0.02</v>
      </c>
    </row>
    <row r="72" spans="1:81">
      <c r="A72" s="21" t="s">
        <v>85</v>
      </c>
      <c r="B72" s="9" t="s">
        <v>190</v>
      </c>
      <c r="C72" s="1" t="s">
        <v>215</v>
      </c>
      <c r="D72" s="1" t="s">
        <v>215</v>
      </c>
      <c r="E72" s="1" t="s">
        <v>215</v>
      </c>
      <c r="F72" s="1" t="s">
        <v>215</v>
      </c>
      <c r="G72" s="1" t="s">
        <v>215</v>
      </c>
      <c r="H72" s="1" t="s">
        <v>215</v>
      </c>
      <c r="I72" s="1" t="s">
        <v>215</v>
      </c>
      <c r="J72" s="1" t="s">
        <v>215</v>
      </c>
      <c r="K72" s="1" t="s">
        <v>215</v>
      </c>
      <c r="L72" s="1" t="s">
        <v>215</v>
      </c>
      <c r="M72" s="1" t="s">
        <v>215</v>
      </c>
      <c r="N72" s="1" t="s">
        <v>215</v>
      </c>
      <c r="O72" s="1" t="s">
        <v>215</v>
      </c>
      <c r="P72" s="1" t="s">
        <v>215</v>
      </c>
      <c r="Q72" s="1" t="s">
        <v>215</v>
      </c>
      <c r="R72" s="1" t="s">
        <v>215</v>
      </c>
      <c r="S72" s="1" t="s">
        <v>215</v>
      </c>
      <c r="T72" s="1" t="s">
        <v>215</v>
      </c>
      <c r="U72" s="1" t="s">
        <v>215</v>
      </c>
      <c r="V72" s="1" t="s">
        <v>215</v>
      </c>
      <c r="W72" s="1" t="s">
        <v>215</v>
      </c>
      <c r="X72" s="1" t="s">
        <v>215</v>
      </c>
      <c r="Y72" s="1" t="s">
        <v>215</v>
      </c>
      <c r="Z72" s="1" t="s">
        <v>215</v>
      </c>
      <c r="AA72" s="1" t="s">
        <v>215</v>
      </c>
      <c r="AB72" s="1" t="s">
        <v>215</v>
      </c>
      <c r="AC72" s="1" t="s">
        <v>215</v>
      </c>
      <c r="AD72" s="1" t="s">
        <v>215</v>
      </c>
      <c r="AE72" s="1" t="s">
        <v>215</v>
      </c>
      <c r="AF72" s="1" t="s">
        <v>215</v>
      </c>
      <c r="AG72" s="1" t="s">
        <v>215</v>
      </c>
      <c r="AH72" s="1" t="s">
        <v>215</v>
      </c>
      <c r="AI72" s="1" t="s">
        <v>215</v>
      </c>
      <c r="AJ72" s="1" t="s">
        <v>215</v>
      </c>
      <c r="AK72" s="1" t="s">
        <v>215</v>
      </c>
      <c r="AL72" s="1" t="s">
        <v>215</v>
      </c>
      <c r="AM72" s="1" t="s">
        <v>215</v>
      </c>
      <c r="AN72" s="1" t="s">
        <v>215</v>
      </c>
      <c r="AO72" s="1" t="s">
        <v>215</v>
      </c>
      <c r="AP72" s="1" t="s">
        <v>215</v>
      </c>
      <c r="AQ72" s="1" t="s">
        <v>215</v>
      </c>
      <c r="AR72" s="1" t="s">
        <v>215</v>
      </c>
      <c r="AS72" s="1" t="s">
        <v>215</v>
      </c>
      <c r="AT72" s="1" t="s">
        <v>215</v>
      </c>
      <c r="AU72" s="1" t="s">
        <v>215</v>
      </c>
      <c r="AV72" s="1" t="s">
        <v>215</v>
      </c>
      <c r="AW72" s="1" t="s">
        <v>215</v>
      </c>
      <c r="AX72" s="1" t="s">
        <v>215</v>
      </c>
      <c r="AY72" s="1">
        <v>0.03</v>
      </c>
      <c r="AZ72" s="1" t="s">
        <v>215</v>
      </c>
      <c r="BA72" s="1" t="s">
        <v>215</v>
      </c>
      <c r="BB72" s="1" t="s">
        <v>215</v>
      </c>
      <c r="BC72" s="1" t="s">
        <v>215</v>
      </c>
      <c r="BD72" s="1">
        <v>0.02</v>
      </c>
      <c r="BE72" s="1">
        <v>0.02</v>
      </c>
      <c r="BF72" s="1" t="s">
        <v>215</v>
      </c>
      <c r="BG72" s="1" t="s">
        <v>215</v>
      </c>
      <c r="BH72" s="1" t="s">
        <v>215</v>
      </c>
      <c r="BI72" s="1" t="s">
        <v>215</v>
      </c>
      <c r="BJ72" s="1" t="s">
        <v>215</v>
      </c>
      <c r="BK72" s="1" t="s">
        <v>215</v>
      </c>
      <c r="BL72" s="1" t="s">
        <v>215</v>
      </c>
      <c r="BM72" s="1" t="s">
        <v>215</v>
      </c>
      <c r="BN72" s="1" t="s">
        <v>215</v>
      </c>
      <c r="BO72" s="1" t="s">
        <v>215</v>
      </c>
      <c r="BP72" s="1" t="s">
        <v>215</v>
      </c>
      <c r="BQ72" s="1" t="s">
        <v>215</v>
      </c>
      <c r="BR72" s="1" t="s">
        <v>215</v>
      </c>
      <c r="BS72" s="1" t="s">
        <v>215</v>
      </c>
      <c r="BT72" s="1" t="s">
        <v>215</v>
      </c>
      <c r="BU72" s="1" t="s">
        <v>215</v>
      </c>
      <c r="BV72" s="1" t="s">
        <v>215</v>
      </c>
      <c r="BW72" s="1" t="s">
        <v>215</v>
      </c>
      <c r="BX72" s="1" t="s">
        <v>215</v>
      </c>
      <c r="BY72" t="s">
        <v>85</v>
      </c>
      <c r="BZ72" s="64" cm="1">
        <f t="array" ref="BZ72">COUNTIF($C72:$BX72,"&gt;0")/SUM(IF(($C72:$BX72="–")+($C72:$BX72&gt;0), 1, 0))</f>
        <v>4.0540540540540543E-2</v>
      </c>
      <c r="CA72" s="54">
        <f t="shared" si="3"/>
        <v>2.3333333333333334E-2</v>
      </c>
      <c r="CB72" s="54">
        <f t="shared" si="4"/>
        <v>0.03</v>
      </c>
      <c r="CC72" s="54">
        <f t="shared" si="5"/>
        <v>7.0000000000000007E-2</v>
      </c>
    </row>
    <row r="73" spans="1:81">
      <c r="A73" s="20" t="s">
        <v>52</v>
      </c>
      <c r="B73" s="9" t="s">
        <v>190</v>
      </c>
      <c r="C73" s="1" t="s">
        <v>215</v>
      </c>
      <c r="D73" s="1" t="s">
        <v>215</v>
      </c>
      <c r="E73" s="1" t="s">
        <v>215</v>
      </c>
      <c r="F73" s="1" t="s">
        <v>215</v>
      </c>
      <c r="G73" s="1" t="s">
        <v>215</v>
      </c>
      <c r="H73" s="1" t="s">
        <v>215</v>
      </c>
      <c r="I73" s="1" t="s">
        <v>215</v>
      </c>
      <c r="J73" s="1" t="s">
        <v>215</v>
      </c>
      <c r="K73" s="1" t="s">
        <v>215</v>
      </c>
      <c r="L73" s="1" t="s">
        <v>215</v>
      </c>
      <c r="M73" s="1" t="s">
        <v>215</v>
      </c>
      <c r="N73" s="1" t="s">
        <v>215</v>
      </c>
      <c r="O73" s="1" t="s">
        <v>215</v>
      </c>
      <c r="P73" s="1" t="s">
        <v>215</v>
      </c>
      <c r="Q73" s="1" t="s">
        <v>215</v>
      </c>
      <c r="R73" s="1" t="s">
        <v>215</v>
      </c>
      <c r="S73" s="1" t="s">
        <v>215</v>
      </c>
      <c r="T73" s="1" t="s">
        <v>215</v>
      </c>
      <c r="U73" s="1" t="s">
        <v>215</v>
      </c>
      <c r="V73" s="1" t="s">
        <v>215</v>
      </c>
      <c r="W73" s="1" t="s">
        <v>215</v>
      </c>
      <c r="X73" s="1" t="s">
        <v>215</v>
      </c>
      <c r="Y73" s="1" t="s">
        <v>215</v>
      </c>
      <c r="Z73" s="1" t="s">
        <v>215</v>
      </c>
      <c r="AA73" s="1" t="s">
        <v>215</v>
      </c>
      <c r="AB73" s="1" t="s">
        <v>215</v>
      </c>
      <c r="AC73" s="1" t="s">
        <v>215</v>
      </c>
      <c r="AD73" s="1" t="s">
        <v>215</v>
      </c>
      <c r="AE73" s="1" t="s">
        <v>215</v>
      </c>
      <c r="AF73" s="1" t="s">
        <v>215</v>
      </c>
      <c r="AG73" s="1" t="s">
        <v>215</v>
      </c>
      <c r="AH73" s="1" t="s">
        <v>215</v>
      </c>
      <c r="AI73" s="1" t="s">
        <v>215</v>
      </c>
      <c r="AJ73" s="1" t="s">
        <v>215</v>
      </c>
      <c r="AK73" s="1" t="s">
        <v>215</v>
      </c>
      <c r="AL73" s="1" t="s">
        <v>215</v>
      </c>
      <c r="AM73" s="1" t="s">
        <v>215</v>
      </c>
      <c r="AN73" s="1" t="s">
        <v>215</v>
      </c>
      <c r="AO73" s="1" t="s">
        <v>215</v>
      </c>
      <c r="AP73" s="1" t="s">
        <v>215</v>
      </c>
      <c r="AQ73" s="1" t="s">
        <v>215</v>
      </c>
      <c r="AR73" s="1" t="s">
        <v>215</v>
      </c>
      <c r="AS73" s="1" t="s">
        <v>215</v>
      </c>
      <c r="AT73" s="1" t="s">
        <v>215</v>
      </c>
      <c r="AU73" s="1" t="s">
        <v>215</v>
      </c>
      <c r="AV73" s="1" t="s">
        <v>215</v>
      </c>
      <c r="AW73" s="1" t="s">
        <v>215</v>
      </c>
      <c r="AX73" s="1" t="s">
        <v>215</v>
      </c>
      <c r="AY73" s="1" t="s">
        <v>215</v>
      </c>
      <c r="AZ73" s="1" t="s">
        <v>215</v>
      </c>
      <c r="BA73" s="1" t="s">
        <v>215</v>
      </c>
      <c r="BB73" s="1">
        <v>0.03</v>
      </c>
      <c r="BC73" s="1" t="s">
        <v>215</v>
      </c>
      <c r="BD73" s="1">
        <v>0.03</v>
      </c>
      <c r="BE73" s="1">
        <v>0.03</v>
      </c>
      <c r="BF73" s="1" t="s">
        <v>215</v>
      </c>
      <c r="BG73" s="1" t="s">
        <v>215</v>
      </c>
      <c r="BH73" s="1" t="s">
        <v>215</v>
      </c>
      <c r="BI73" s="1" t="s">
        <v>215</v>
      </c>
      <c r="BJ73" s="1" t="s">
        <v>215</v>
      </c>
      <c r="BK73" s="1" t="s">
        <v>215</v>
      </c>
      <c r="BL73" s="1" t="s">
        <v>215</v>
      </c>
      <c r="BM73" s="1" t="s">
        <v>215</v>
      </c>
      <c r="BN73" s="1" t="s">
        <v>215</v>
      </c>
      <c r="BO73" s="1" t="s">
        <v>215</v>
      </c>
      <c r="BP73" s="1" t="s">
        <v>215</v>
      </c>
      <c r="BQ73" s="1" t="s">
        <v>215</v>
      </c>
      <c r="BR73" s="1" t="s">
        <v>215</v>
      </c>
      <c r="BS73" s="1" t="s">
        <v>215</v>
      </c>
      <c r="BT73" s="1" t="s">
        <v>215</v>
      </c>
      <c r="BU73" s="1" t="s">
        <v>215</v>
      </c>
      <c r="BV73" s="1" t="s">
        <v>215</v>
      </c>
      <c r="BW73" s="1" t="s">
        <v>215</v>
      </c>
      <c r="BX73" s="1" t="s">
        <v>215</v>
      </c>
      <c r="BY73" t="s">
        <v>52</v>
      </c>
      <c r="BZ73" s="64" cm="1">
        <f t="array" ref="BZ73">COUNTIF($C73:$BX73,"&gt;0")/SUM(IF(($C73:$BX73="–")+($C73:$BX73&gt;0), 1, 0))</f>
        <v>4.0540540540540543E-2</v>
      </c>
      <c r="CA73" s="54">
        <f t="shared" si="3"/>
        <v>0.03</v>
      </c>
      <c r="CB73" s="54">
        <f t="shared" si="4"/>
        <v>0.03</v>
      </c>
      <c r="CC73" s="54">
        <f t="shared" si="5"/>
        <v>0.09</v>
      </c>
    </row>
    <row r="74" spans="1:81">
      <c r="A74" s="21" t="s">
        <v>53</v>
      </c>
      <c r="B74" s="9" t="s">
        <v>190</v>
      </c>
      <c r="C74" s="1" t="s">
        <v>215</v>
      </c>
      <c r="D74" s="1" t="s">
        <v>215</v>
      </c>
      <c r="E74" s="1" t="s">
        <v>215</v>
      </c>
      <c r="F74" s="1" t="s">
        <v>215</v>
      </c>
      <c r="G74" s="1" t="s">
        <v>215</v>
      </c>
      <c r="H74" s="1" t="s">
        <v>215</v>
      </c>
      <c r="I74" s="1">
        <v>0.02</v>
      </c>
      <c r="J74" s="1" t="s">
        <v>215</v>
      </c>
      <c r="K74" s="1" t="s">
        <v>215</v>
      </c>
      <c r="L74" s="1">
        <v>0.03</v>
      </c>
      <c r="M74" s="1" t="s">
        <v>215</v>
      </c>
      <c r="N74" s="1">
        <v>0.01</v>
      </c>
      <c r="O74" s="1" t="s">
        <v>215</v>
      </c>
      <c r="P74" s="1" t="s">
        <v>215</v>
      </c>
      <c r="Q74" s="1">
        <v>0.02</v>
      </c>
      <c r="R74" s="1" t="s">
        <v>215</v>
      </c>
      <c r="S74" s="1">
        <v>0.04</v>
      </c>
      <c r="T74" s="1" t="s">
        <v>215</v>
      </c>
      <c r="U74" s="1" t="s">
        <v>215</v>
      </c>
      <c r="V74" s="1">
        <v>0.01</v>
      </c>
      <c r="W74" s="1" t="s">
        <v>215</v>
      </c>
      <c r="X74" s="1" t="s">
        <v>215</v>
      </c>
      <c r="Y74" s="1">
        <v>0.01</v>
      </c>
      <c r="Z74" s="1" t="s">
        <v>215</v>
      </c>
      <c r="AA74" s="1" t="s">
        <v>215</v>
      </c>
      <c r="AB74" s="1" t="s">
        <v>215</v>
      </c>
      <c r="AC74" s="1">
        <v>7.0000000000000007E-2</v>
      </c>
      <c r="AD74" s="1" t="s">
        <v>215</v>
      </c>
      <c r="AE74" s="1" t="s">
        <v>215</v>
      </c>
      <c r="AF74" s="1" t="s">
        <v>215</v>
      </c>
      <c r="AG74" s="1" t="s">
        <v>215</v>
      </c>
      <c r="AH74" s="1" t="s">
        <v>215</v>
      </c>
      <c r="AI74" s="1" t="s">
        <v>215</v>
      </c>
      <c r="AJ74" s="1" t="s">
        <v>215</v>
      </c>
      <c r="AK74" s="1" t="s">
        <v>215</v>
      </c>
      <c r="AL74" s="1" t="s">
        <v>215</v>
      </c>
      <c r="AM74" s="1" t="s">
        <v>215</v>
      </c>
      <c r="AN74" s="1">
        <v>0.02</v>
      </c>
      <c r="AO74" s="1" t="s">
        <v>215</v>
      </c>
      <c r="AP74" s="1" t="s">
        <v>215</v>
      </c>
      <c r="AQ74" s="1" t="s">
        <v>215</v>
      </c>
      <c r="AR74" s="1" t="s">
        <v>215</v>
      </c>
      <c r="AS74" s="1" t="s">
        <v>215</v>
      </c>
      <c r="AT74" s="1" t="s">
        <v>215</v>
      </c>
      <c r="AU74" s="1" t="s">
        <v>215</v>
      </c>
      <c r="AV74" s="1" t="s">
        <v>215</v>
      </c>
      <c r="AW74" s="1" t="s">
        <v>215</v>
      </c>
      <c r="AX74" s="1" t="s">
        <v>215</v>
      </c>
      <c r="AY74" s="1" t="s">
        <v>215</v>
      </c>
      <c r="AZ74" s="1" t="s">
        <v>215</v>
      </c>
      <c r="BA74" s="1" t="s">
        <v>215</v>
      </c>
      <c r="BB74" s="1">
        <v>0.02</v>
      </c>
      <c r="BC74" s="1" t="s">
        <v>215</v>
      </c>
      <c r="BD74" s="1" t="s">
        <v>215</v>
      </c>
      <c r="BE74" s="1" t="s">
        <v>215</v>
      </c>
      <c r="BF74" s="1" t="s">
        <v>215</v>
      </c>
      <c r="BG74" s="1" t="s">
        <v>215</v>
      </c>
      <c r="BH74" s="1" t="s">
        <v>215</v>
      </c>
      <c r="BI74" s="1" t="s">
        <v>215</v>
      </c>
      <c r="BJ74" s="1" t="s">
        <v>215</v>
      </c>
      <c r="BK74" s="1" t="s">
        <v>215</v>
      </c>
      <c r="BL74" s="1" t="s">
        <v>215</v>
      </c>
      <c r="BM74" s="1" t="s">
        <v>215</v>
      </c>
      <c r="BN74" s="1" t="s">
        <v>215</v>
      </c>
      <c r="BO74" s="1" t="s">
        <v>215</v>
      </c>
      <c r="BP74" s="1" t="s">
        <v>215</v>
      </c>
      <c r="BQ74" s="1" t="s">
        <v>215</v>
      </c>
      <c r="BR74" s="1" t="s">
        <v>215</v>
      </c>
      <c r="BS74" s="1" t="s">
        <v>215</v>
      </c>
      <c r="BT74" s="1" t="s">
        <v>215</v>
      </c>
      <c r="BU74" s="1" t="s">
        <v>215</v>
      </c>
      <c r="BV74" s="1">
        <v>0.02</v>
      </c>
      <c r="BW74" s="1" t="s">
        <v>215</v>
      </c>
      <c r="BX74" s="1" t="s">
        <v>215</v>
      </c>
      <c r="BY74" t="s">
        <v>53</v>
      </c>
      <c r="BZ74" s="64" cm="1">
        <f t="array" ref="BZ74">COUNTIF($C74:$BX74,"&gt;0")/SUM(IF(($C74:$BX74="–")+($C74:$BX74&gt;0), 1, 0))</f>
        <v>0.14864864864864866</v>
      </c>
      <c r="CA74" s="54">
        <f t="shared" si="3"/>
        <v>2.4545454545454547E-2</v>
      </c>
      <c r="CB74" s="54">
        <f t="shared" si="4"/>
        <v>7.0000000000000007E-2</v>
      </c>
      <c r="CC74" s="54">
        <f t="shared" si="5"/>
        <v>0.27</v>
      </c>
    </row>
    <row r="75" spans="1:81">
      <c r="A75" s="20" t="s">
        <v>76</v>
      </c>
      <c r="B75" s="9" t="s">
        <v>190</v>
      </c>
      <c r="C75" s="1" t="s">
        <v>215</v>
      </c>
      <c r="D75" s="1" t="s">
        <v>215</v>
      </c>
      <c r="E75" s="1" t="s">
        <v>215</v>
      </c>
      <c r="F75" s="1" t="s">
        <v>215</v>
      </c>
      <c r="G75" s="1" t="s">
        <v>215</v>
      </c>
      <c r="H75" s="1" t="s">
        <v>215</v>
      </c>
      <c r="I75" s="1" t="s">
        <v>215</v>
      </c>
      <c r="J75" s="1" t="s">
        <v>215</v>
      </c>
      <c r="K75" s="1" t="s">
        <v>215</v>
      </c>
      <c r="L75" s="1" t="s">
        <v>215</v>
      </c>
      <c r="M75" s="1" t="s">
        <v>215</v>
      </c>
      <c r="N75" s="1" t="s">
        <v>215</v>
      </c>
      <c r="O75" s="1" t="s">
        <v>215</v>
      </c>
      <c r="P75" s="1" t="s">
        <v>215</v>
      </c>
      <c r="Q75" s="1" t="s">
        <v>215</v>
      </c>
      <c r="R75" s="1" t="s">
        <v>215</v>
      </c>
      <c r="S75" s="1" t="s">
        <v>215</v>
      </c>
      <c r="T75" s="1" t="s">
        <v>215</v>
      </c>
      <c r="U75" s="1" t="s">
        <v>215</v>
      </c>
      <c r="V75" s="1" t="s">
        <v>215</v>
      </c>
      <c r="W75" s="1" t="s">
        <v>215</v>
      </c>
      <c r="X75" s="1" t="s">
        <v>215</v>
      </c>
      <c r="Y75" s="1" t="s">
        <v>215</v>
      </c>
      <c r="Z75" s="1" t="s">
        <v>215</v>
      </c>
      <c r="AA75" s="1" t="s">
        <v>215</v>
      </c>
      <c r="AB75" s="1" t="s">
        <v>215</v>
      </c>
      <c r="AC75" s="1">
        <v>0.02</v>
      </c>
      <c r="AD75" s="1">
        <v>0.02</v>
      </c>
      <c r="AE75" s="1" t="s">
        <v>215</v>
      </c>
      <c r="AF75" s="1" t="s">
        <v>215</v>
      </c>
      <c r="AG75" s="1" t="s">
        <v>215</v>
      </c>
      <c r="AH75" s="1" t="s">
        <v>215</v>
      </c>
      <c r="AI75" s="1" t="s">
        <v>215</v>
      </c>
      <c r="AJ75" s="1" t="s">
        <v>215</v>
      </c>
      <c r="AK75" s="1" t="s">
        <v>215</v>
      </c>
      <c r="AL75" s="1" t="s">
        <v>215</v>
      </c>
      <c r="AM75" s="1" t="s">
        <v>215</v>
      </c>
      <c r="AN75" s="1" t="s">
        <v>215</v>
      </c>
      <c r="AO75" s="1" t="s">
        <v>215</v>
      </c>
      <c r="AP75" s="1" t="s">
        <v>215</v>
      </c>
      <c r="AQ75" s="1" t="s">
        <v>215</v>
      </c>
      <c r="AR75" s="1" t="s">
        <v>215</v>
      </c>
      <c r="AS75" s="1" t="s">
        <v>215</v>
      </c>
      <c r="AT75" s="1" t="s">
        <v>215</v>
      </c>
      <c r="AU75" s="1" t="s">
        <v>215</v>
      </c>
      <c r="AV75" s="1" t="s">
        <v>215</v>
      </c>
      <c r="AW75" s="1" t="s">
        <v>215</v>
      </c>
      <c r="AX75" s="1" t="s">
        <v>215</v>
      </c>
      <c r="AY75" s="1" t="s">
        <v>215</v>
      </c>
      <c r="AZ75" s="1" t="s">
        <v>215</v>
      </c>
      <c r="BA75" s="1" t="s">
        <v>215</v>
      </c>
      <c r="BB75" s="1" t="s">
        <v>215</v>
      </c>
      <c r="BC75" s="1" t="s">
        <v>215</v>
      </c>
      <c r="BD75" s="1" t="s">
        <v>215</v>
      </c>
      <c r="BE75" s="1" t="s">
        <v>215</v>
      </c>
      <c r="BF75" s="1" t="s">
        <v>215</v>
      </c>
      <c r="BG75" s="1" t="s">
        <v>215</v>
      </c>
      <c r="BH75" s="1" t="s">
        <v>215</v>
      </c>
      <c r="BI75" s="1" t="s">
        <v>215</v>
      </c>
      <c r="BJ75" s="1" t="s">
        <v>215</v>
      </c>
      <c r="BK75" s="1" t="s">
        <v>215</v>
      </c>
      <c r="BL75" s="1" t="s">
        <v>215</v>
      </c>
      <c r="BM75" s="1" t="s">
        <v>215</v>
      </c>
      <c r="BN75" s="1" t="s">
        <v>215</v>
      </c>
      <c r="BO75" s="1" t="s">
        <v>215</v>
      </c>
      <c r="BP75" s="1" t="s">
        <v>215</v>
      </c>
      <c r="BQ75" s="1" t="s">
        <v>215</v>
      </c>
      <c r="BR75" s="1" t="s">
        <v>215</v>
      </c>
      <c r="BS75" s="1" t="s">
        <v>215</v>
      </c>
      <c r="BT75" s="1" t="s">
        <v>215</v>
      </c>
      <c r="BU75" s="1" t="s">
        <v>215</v>
      </c>
      <c r="BV75" s="1" t="s">
        <v>215</v>
      </c>
      <c r="BW75" s="1" t="s">
        <v>215</v>
      </c>
      <c r="BX75" s="1" t="s">
        <v>215</v>
      </c>
      <c r="BY75" t="s">
        <v>76</v>
      </c>
      <c r="BZ75" s="64" cm="1">
        <f t="array" ref="BZ75">COUNTIF($C75:$BX75,"&gt;0")/SUM(IF(($C75:$BX75="–")+($C75:$BX75&gt;0), 1, 0))</f>
        <v>2.7027027027027029E-2</v>
      </c>
      <c r="CA75" s="54">
        <f t="shared" si="3"/>
        <v>0.02</v>
      </c>
      <c r="CB75" s="54">
        <f t="shared" si="4"/>
        <v>0.02</v>
      </c>
      <c r="CC75" s="54">
        <f t="shared" si="5"/>
        <v>0.04</v>
      </c>
    </row>
    <row r="76" spans="1:81">
      <c r="A76" s="21" t="s">
        <v>54</v>
      </c>
      <c r="B76" s="9" t="s">
        <v>190</v>
      </c>
      <c r="C76" s="1" t="s">
        <v>215</v>
      </c>
      <c r="D76" s="1" t="s">
        <v>215</v>
      </c>
      <c r="E76" s="1" t="s">
        <v>215</v>
      </c>
      <c r="F76" s="1" t="s">
        <v>215</v>
      </c>
      <c r="G76" s="1" t="s">
        <v>215</v>
      </c>
      <c r="H76" s="1" t="s">
        <v>215</v>
      </c>
      <c r="I76" s="1" t="s">
        <v>215</v>
      </c>
      <c r="J76" s="1" t="s">
        <v>215</v>
      </c>
      <c r="K76" s="1" t="s">
        <v>215</v>
      </c>
      <c r="L76" s="1" t="s">
        <v>215</v>
      </c>
      <c r="M76" s="1" t="s">
        <v>215</v>
      </c>
      <c r="N76" s="1" t="s">
        <v>215</v>
      </c>
      <c r="O76" s="1" t="s">
        <v>215</v>
      </c>
      <c r="P76" s="1" t="s">
        <v>215</v>
      </c>
      <c r="Q76" s="1" t="s">
        <v>215</v>
      </c>
      <c r="R76" s="1" t="s">
        <v>215</v>
      </c>
      <c r="S76" s="1">
        <v>0.02</v>
      </c>
      <c r="T76" s="1" t="s">
        <v>215</v>
      </c>
      <c r="U76" s="1" t="s">
        <v>215</v>
      </c>
      <c r="V76" s="1" t="s">
        <v>215</v>
      </c>
      <c r="W76" s="1" t="s">
        <v>215</v>
      </c>
      <c r="X76" s="1" t="s">
        <v>215</v>
      </c>
      <c r="Y76" s="1" t="s">
        <v>215</v>
      </c>
      <c r="Z76" s="1" t="s">
        <v>215</v>
      </c>
      <c r="AA76" s="1" t="s">
        <v>215</v>
      </c>
      <c r="AB76" s="1" t="s">
        <v>215</v>
      </c>
      <c r="AC76" s="1">
        <v>0.01</v>
      </c>
      <c r="AD76" s="1" t="s">
        <v>215</v>
      </c>
      <c r="AE76" s="1" t="s">
        <v>215</v>
      </c>
      <c r="AF76" s="1" t="s">
        <v>215</v>
      </c>
      <c r="AG76" s="1" t="s">
        <v>215</v>
      </c>
      <c r="AH76" s="1" t="s">
        <v>215</v>
      </c>
      <c r="AI76" s="1" t="s">
        <v>215</v>
      </c>
      <c r="AJ76" s="1" t="s">
        <v>215</v>
      </c>
      <c r="AK76" s="1">
        <v>0.01</v>
      </c>
      <c r="AL76" s="1" t="s">
        <v>215</v>
      </c>
      <c r="AM76" s="1" t="s">
        <v>215</v>
      </c>
      <c r="AN76" s="1" t="s">
        <v>215</v>
      </c>
      <c r="AO76" s="1" t="s">
        <v>215</v>
      </c>
      <c r="AP76" s="1">
        <v>0.01</v>
      </c>
      <c r="AQ76" s="1" t="s">
        <v>215</v>
      </c>
      <c r="AR76" s="1" t="s">
        <v>215</v>
      </c>
      <c r="AS76" s="1" t="s">
        <v>215</v>
      </c>
      <c r="AT76" s="1" t="s">
        <v>215</v>
      </c>
      <c r="AU76" s="1" t="s">
        <v>215</v>
      </c>
      <c r="AV76" s="1" t="s">
        <v>215</v>
      </c>
      <c r="AW76" s="1" t="s">
        <v>215</v>
      </c>
      <c r="AX76" s="1" t="s">
        <v>215</v>
      </c>
      <c r="AY76" s="1" t="s">
        <v>215</v>
      </c>
      <c r="AZ76" s="1" t="s">
        <v>215</v>
      </c>
      <c r="BA76" s="1" t="s">
        <v>215</v>
      </c>
      <c r="BB76" s="1">
        <v>0.06</v>
      </c>
      <c r="BC76" s="1" t="s">
        <v>215</v>
      </c>
      <c r="BD76" s="1" t="s">
        <v>215</v>
      </c>
      <c r="BE76" s="1" t="s">
        <v>215</v>
      </c>
      <c r="BF76" s="1" t="s">
        <v>215</v>
      </c>
      <c r="BG76" s="1" t="s">
        <v>215</v>
      </c>
      <c r="BH76" s="1" t="s">
        <v>215</v>
      </c>
      <c r="BI76" s="1" t="s">
        <v>215</v>
      </c>
      <c r="BJ76" s="1" t="s">
        <v>215</v>
      </c>
      <c r="BK76" s="1" t="s">
        <v>215</v>
      </c>
      <c r="BL76" s="1" t="s">
        <v>215</v>
      </c>
      <c r="BM76" s="1" t="s">
        <v>215</v>
      </c>
      <c r="BN76" s="1" t="s">
        <v>215</v>
      </c>
      <c r="BO76" s="1" t="s">
        <v>215</v>
      </c>
      <c r="BP76" s="1" t="s">
        <v>215</v>
      </c>
      <c r="BQ76" s="1" t="s">
        <v>215</v>
      </c>
      <c r="BR76" s="1" t="s">
        <v>215</v>
      </c>
      <c r="BS76" s="1" t="s">
        <v>215</v>
      </c>
      <c r="BT76" s="1" t="s">
        <v>215</v>
      </c>
      <c r="BU76" s="1" t="s">
        <v>215</v>
      </c>
      <c r="BV76" s="1" t="s">
        <v>215</v>
      </c>
      <c r="BW76" s="1" t="s">
        <v>215</v>
      </c>
      <c r="BX76" s="1" t="s">
        <v>215</v>
      </c>
      <c r="BY76" t="s">
        <v>54</v>
      </c>
      <c r="BZ76" s="64" cm="1">
        <f t="array" ref="BZ76">COUNTIF($C76:$BX76,"&gt;0")/SUM(IF(($C76:$BX76="–")+($C76:$BX76&gt;0), 1, 0))</f>
        <v>6.7567567567567571E-2</v>
      </c>
      <c r="CA76" s="54">
        <f t="shared" si="3"/>
        <v>2.1999999999999999E-2</v>
      </c>
      <c r="CB76" s="54">
        <f t="shared" si="4"/>
        <v>0.06</v>
      </c>
      <c r="CC76" s="54">
        <f t="shared" si="5"/>
        <v>0.11</v>
      </c>
    </row>
    <row r="77" spans="1:81">
      <c r="A77" s="20" t="s">
        <v>55</v>
      </c>
      <c r="B77" s="9" t="s">
        <v>191</v>
      </c>
      <c r="C77" s="1" t="s">
        <v>215</v>
      </c>
      <c r="D77" s="1" t="s">
        <v>215</v>
      </c>
      <c r="E77" s="1" t="s">
        <v>215</v>
      </c>
      <c r="F77" s="1" t="s">
        <v>215</v>
      </c>
      <c r="G77" s="1" t="s">
        <v>215</v>
      </c>
      <c r="H77" s="1" t="s">
        <v>215</v>
      </c>
      <c r="I77" s="1" t="s">
        <v>215</v>
      </c>
      <c r="J77" s="1" t="s">
        <v>215</v>
      </c>
      <c r="K77" s="1" t="s">
        <v>215</v>
      </c>
      <c r="L77" s="1" t="s">
        <v>215</v>
      </c>
      <c r="M77" s="1" t="s">
        <v>215</v>
      </c>
      <c r="N77" s="1" t="s">
        <v>215</v>
      </c>
      <c r="O77" s="1" t="s">
        <v>215</v>
      </c>
      <c r="P77" s="1" t="s">
        <v>215</v>
      </c>
      <c r="Q77" s="1" t="s">
        <v>215</v>
      </c>
      <c r="R77" s="1" t="s">
        <v>215</v>
      </c>
      <c r="S77" s="1" t="s">
        <v>215</v>
      </c>
      <c r="T77" s="1" t="s">
        <v>215</v>
      </c>
      <c r="U77" s="1" t="s">
        <v>215</v>
      </c>
      <c r="V77" s="1" t="s">
        <v>215</v>
      </c>
      <c r="W77" s="1" t="s">
        <v>215</v>
      </c>
      <c r="X77" s="1" t="s">
        <v>215</v>
      </c>
      <c r="Y77" s="1" t="s">
        <v>215</v>
      </c>
      <c r="Z77" s="1" t="s">
        <v>215</v>
      </c>
      <c r="AA77" s="1" t="s">
        <v>215</v>
      </c>
      <c r="AB77" s="1" t="s">
        <v>215</v>
      </c>
      <c r="AC77" s="1" t="s">
        <v>215</v>
      </c>
      <c r="AD77" s="1" t="s">
        <v>215</v>
      </c>
      <c r="AE77" s="1" t="s">
        <v>215</v>
      </c>
      <c r="AF77" s="1" t="s">
        <v>215</v>
      </c>
      <c r="AG77" s="1" t="s">
        <v>215</v>
      </c>
      <c r="AH77" s="1" t="s">
        <v>215</v>
      </c>
      <c r="AI77" s="1" t="s">
        <v>215</v>
      </c>
      <c r="AJ77" s="1" t="s">
        <v>215</v>
      </c>
      <c r="AK77" s="1" t="s">
        <v>215</v>
      </c>
      <c r="AL77" s="1" t="s">
        <v>215</v>
      </c>
      <c r="AM77" s="1" t="s">
        <v>215</v>
      </c>
      <c r="AN77" s="1" t="s">
        <v>215</v>
      </c>
      <c r="AO77" s="1" t="s">
        <v>215</v>
      </c>
      <c r="AP77" s="1" t="s">
        <v>215</v>
      </c>
      <c r="AQ77" s="1" t="s">
        <v>215</v>
      </c>
      <c r="AR77" s="1" t="s">
        <v>215</v>
      </c>
      <c r="AS77" s="1" t="s">
        <v>215</v>
      </c>
      <c r="AT77" s="1" t="s">
        <v>215</v>
      </c>
      <c r="AU77" s="1" t="s">
        <v>215</v>
      </c>
      <c r="AV77" s="1">
        <v>0.02</v>
      </c>
      <c r="AW77" s="1" t="s">
        <v>215</v>
      </c>
      <c r="AX77" s="1">
        <v>0.02</v>
      </c>
      <c r="AY77" s="1" t="s">
        <v>215</v>
      </c>
      <c r="AZ77" s="1" t="s">
        <v>215</v>
      </c>
      <c r="BA77" s="1" t="s">
        <v>215</v>
      </c>
      <c r="BB77" s="1" t="s">
        <v>215</v>
      </c>
      <c r="BC77" s="1" t="s">
        <v>215</v>
      </c>
      <c r="BD77" s="1" t="s">
        <v>215</v>
      </c>
      <c r="BE77" s="1" t="s">
        <v>215</v>
      </c>
      <c r="BF77" s="1" t="s">
        <v>215</v>
      </c>
      <c r="BG77" s="1" t="s">
        <v>215</v>
      </c>
      <c r="BH77" s="1" t="s">
        <v>215</v>
      </c>
      <c r="BI77" s="1" t="s">
        <v>215</v>
      </c>
      <c r="BJ77" s="1" t="s">
        <v>215</v>
      </c>
      <c r="BK77" s="1" t="s">
        <v>215</v>
      </c>
      <c r="BL77" s="1" t="s">
        <v>215</v>
      </c>
      <c r="BM77" s="1" t="s">
        <v>215</v>
      </c>
      <c r="BN77" s="1" t="s">
        <v>215</v>
      </c>
      <c r="BO77" s="1" t="s">
        <v>215</v>
      </c>
      <c r="BP77" s="1" t="s">
        <v>215</v>
      </c>
      <c r="BQ77" s="1" t="s">
        <v>215</v>
      </c>
      <c r="BR77" s="1" t="s">
        <v>215</v>
      </c>
      <c r="BS77" s="1" t="s">
        <v>215</v>
      </c>
      <c r="BT77" s="1" t="s">
        <v>215</v>
      </c>
      <c r="BU77" s="1" t="s">
        <v>215</v>
      </c>
      <c r="BV77" s="1" t="s">
        <v>215</v>
      </c>
      <c r="BW77" s="1" t="s">
        <v>215</v>
      </c>
      <c r="BX77" s="1" t="s">
        <v>215</v>
      </c>
      <c r="BY77" t="s">
        <v>55</v>
      </c>
      <c r="BZ77" s="64" cm="1">
        <f t="array" ref="BZ77">COUNTIF($C77:$BX77,"&gt;0")/SUM(IF(($C77:$BX77="–")+($C77:$BX77&gt;0), 1, 0))</f>
        <v>2.7027027027027029E-2</v>
      </c>
      <c r="CA77" s="54">
        <f t="shared" si="3"/>
        <v>0.02</v>
      </c>
      <c r="CB77" s="54">
        <f t="shared" si="4"/>
        <v>0.02</v>
      </c>
      <c r="CC77" s="54">
        <f t="shared" si="5"/>
        <v>0.04</v>
      </c>
    </row>
    <row r="78" spans="1:81">
      <c r="A78" s="21" t="s">
        <v>94</v>
      </c>
      <c r="B78" s="9" t="s">
        <v>192</v>
      </c>
      <c r="C78" s="1" t="s">
        <v>215</v>
      </c>
      <c r="D78" s="1" t="s">
        <v>215</v>
      </c>
      <c r="E78" s="1" t="s">
        <v>215</v>
      </c>
      <c r="F78" s="1" t="s">
        <v>215</v>
      </c>
      <c r="G78" s="1" t="s">
        <v>215</v>
      </c>
      <c r="H78" s="1" t="s">
        <v>215</v>
      </c>
      <c r="I78" s="1" t="s">
        <v>215</v>
      </c>
      <c r="J78" s="1" t="s">
        <v>215</v>
      </c>
      <c r="K78" s="1" t="s">
        <v>215</v>
      </c>
      <c r="L78" s="1" t="s">
        <v>215</v>
      </c>
      <c r="M78" s="1" t="s">
        <v>215</v>
      </c>
      <c r="N78" s="1" t="s">
        <v>215</v>
      </c>
      <c r="O78" s="1" t="s">
        <v>215</v>
      </c>
      <c r="P78" s="1" t="s">
        <v>215</v>
      </c>
      <c r="Q78" s="1" t="s">
        <v>215</v>
      </c>
      <c r="R78" s="1" t="s">
        <v>215</v>
      </c>
      <c r="S78" s="1" t="s">
        <v>215</v>
      </c>
      <c r="T78" s="1" t="s">
        <v>215</v>
      </c>
      <c r="U78" s="1" t="s">
        <v>215</v>
      </c>
      <c r="V78" s="1" t="s">
        <v>215</v>
      </c>
      <c r="W78" s="1" t="s">
        <v>215</v>
      </c>
      <c r="X78" s="1" t="s">
        <v>215</v>
      </c>
      <c r="Y78" s="1" t="s">
        <v>215</v>
      </c>
      <c r="Z78" s="1" t="s">
        <v>215</v>
      </c>
      <c r="AA78" s="1" t="s">
        <v>215</v>
      </c>
      <c r="AB78" s="1" t="s">
        <v>215</v>
      </c>
      <c r="AC78" s="1" t="s">
        <v>215</v>
      </c>
      <c r="AD78" s="1" t="s">
        <v>215</v>
      </c>
      <c r="AE78" s="1" t="s">
        <v>215</v>
      </c>
      <c r="AF78" s="1" t="s">
        <v>215</v>
      </c>
      <c r="AG78" s="1" t="s">
        <v>215</v>
      </c>
      <c r="AH78" s="1" t="s">
        <v>215</v>
      </c>
      <c r="AI78" s="1" t="s">
        <v>215</v>
      </c>
      <c r="AJ78" s="1" t="s">
        <v>215</v>
      </c>
      <c r="AK78" s="1" t="s">
        <v>215</v>
      </c>
      <c r="AL78" s="1" t="s">
        <v>215</v>
      </c>
      <c r="AM78" s="1" t="s">
        <v>215</v>
      </c>
      <c r="AN78" s="1" t="s">
        <v>215</v>
      </c>
      <c r="AO78" s="1" t="s">
        <v>215</v>
      </c>
      <c r="AP78" s="1" t="s">
        <v>215</v>
      </c>
      <c r="AQ78" s="1" t="s">
        <v>215</v>
      </c>
      <c r="AR78" s="1">
        <v>0.02</v>
      </c>
      <c r="AS78" s="1" t="s">
        <v>215</v>
      </c>
      <c r="AT78" s="1" t="s">
        <v>215</v>
      </c>
      <c r="AU78" s="1" t="s">
        <v>215</v>
      </c>
      <c r="AV78" s="1" t="s">
        <v>215</v>
      </c>
      <c r="AW78" s="1" t="s">
        <v>215</v>
      </c>
      <c r="AX78" s="1" t="s">
        <v>215</v>
      </c>
      <c r="AY78" s="1" t="s">
        <v>215</v>
      </c>
      <c r="AZ78" s="1" t="s">
        <v>215</v>
      </c>
      <c r="BA78" s="1" t="s">
        <v>215</v>
      </c>
      <c r="BB78" s="1" t="s">
        <v>215</v>
      </c>
      <c r="BC78" s="1">
        <v>0.02</v>
      </c>
      <c r="BD78" s="1" t="s">
        <v>215</v>
      </c>
      <c r="BE78" s="1" t="s">
        <v>215</v>
      </c>
      <c r="BF78" s="1" t="s">
        <v>215</v>
      </c>
      <c r="BG78" s="1" t="s">
        <v>215</v>
      </c>
      <c r="BH78" s="1" t="s">
        <v>215</v>
      </c>
      <c r="BI78" s="1" t="s">
        <v>215</v>
      </c>
      <c r="BJ78" s="1" t="s">
        <v>215</v>
      </c>
      <c r="BK78" s="1" t="s">
        <v>215</v>
      </c>
      <c r="BL78" s="1" t="s">
        <v>215</v>
      </c>
      <c r="BM78" s="1" t="s">
        <v>215</v>
      </c>
      <c r="BN78" s="1" t="s">
        <v>215</v>
      </c>
      <c r="BO78" s="1" t="s">
        <v>215</v>
      </c>
      <c r="BP78" s="1" t="s">
        <v>215</v>
      </c>
      <c r="BQ78" s="1" t="s">
        <v>215</v>
      </c>
      <c r="BR78" s="1" t="s">
        <v>215</v>
      </c>
      <c r="BS78" s="1" t="s">
        <v>215</v>
      </c>
      <c r="BT78" s="1" t="s">
        <v>215</v>
      </c>
      <c r="BU78" s="1">
        <v>0.03</v>
      </c>
      <c r="BV78" s="1" t="s">
        <v>215</v>
      </c>
      <c r="BW78" s="1" t="s">
        <v>215</v>
      </c>
      <c r="BX78" s="1">
        <v>0.05</v>
      </c>
      <c r="BY78" t="s">
        <v>94</v>
      </c>
      <c r="BZ78" s="64" cm="1">
        <f t="array" ref="BZ78">COUNTIF($C78:$BX78,"&gt;0")/SUM(IF(($C78:$BX78="–")+($C78:$BX78&gt;0), 1, 0))</f>
        <v>5.4054054054054057E-2</v>
      </c>
      <c r="CA78" s="54">
        <f t="shared" si="3"/>
        <v>3.0000000000000002E-2</v>
      </c>
      <c r="CB78" s="54">
        <f t="shared" si="4"/>
        <v>0.05</v>
      </c>
      <c r="CC78" s="54">
        <f t="shared" si="5"/>
        <v>0.12000000000000001</v>
      </c>
    </row>
    <row r="79" spans="1:81">
      <c r="A79" s="20" t="s">
        <v>56</v>
      </c>
      <c r="B79" s="9" t="s">
        <v>191</v>
      </c>
      <c r="C79" s="1" t="s">
        <v>215</v>
      </c>
      <c r="D79" s="1" t="s">
        <v>215</v>
      </c>
      <c r="E79" s="1" t="s">
        <v>215</v>
      </c>
      <c r="F79" s="1" t="s">
        <v>215</v>
      </c>
      <c r="G79" s="1" t="s">
        <v>215</v>
      </c>
      <c r="H79" s="1" t="s">
        <v>215</v>
      </c>
      <c r="I79" s="1" t="s">
        <v>215</v>
      </c>
      <c r="J79" s="1">
        <v>0.01</v>
      </c>
      <c r="K79" s="1" t="s">
        <v>215</v>
      </c>
      <c r="L79" s="1" t="s">
        <v>215</v>
      </c>
      <c r="M79" s="1" t="s">
        <v>215</v>
      </c>
      <c r="N79" s="1" t="s">
        <v>215</v>
      </c>
      <c r="O79" s="1" t="s">
        <v>215</v>
      </c>
      <c r="P79" s="1" t="s">
        <v>215</v>
      </c>
      <c r="Q79" s="1" t="s">
        <v>215</v>
      </c>
      <c r="R79" s="1" t="s">
        <v>215</v>
      </c>
      <c r="S79" s="1" t="s">
        <v>215</v>
      </c>
      <c r="T79" s="1" t="s">
        <v>215</v>
      </c>
      <c r="U79" s="1" t="s">
        <v>215</v>
      </c>
      <c r="V79" s="1" t="s">
        <v>215</v>
      </c>
      <c r="W79" s="1" t="s">
        <v>215</v>
      </c>
      <c r="X79" s="1" t="s">
        <v>215</v>
      </c>
      <c r="Y79" s="1" t="s">
        <v>215</v>
      </c>
      <c r="Z79" s="1" t="s">
        <v>215</v>
      </c>
      <c r="AA79" s="1" t="s">
        <v>215</v>
      </c>
      <c r="AB79" s="1" t="s">
        <v>215</v>
      </c>
      <c r="AC79" s="1" t="s">
        <v>215</v>
      </c>
      <c r="AD79" s="1" t="s">
        <v>215</v>
      </c>
      <c r="AE79" s="1" t="s">
        <v>215</v>
      </c>
      <c r="AF79" s="1" t="s">
        <v>215</v>
      </c>
      <c r="AG79" s="1" t="s">
        <v>215</v>
      </c>
      <c r="AH79" s="1" t="s">
        <v>215</v>
      </c>
      <c r="AI79" s="1" t="s">
        <v>215</v>
      </c>
      <c r="AJ79" s="1" t="s">
        <v>215</v>
      </c>
      <c r="AK79" s="1" t="s">
        <v>215</v>
      </c>
      <c r="AL79" s="1" t="s">
        <v>215</v>
      </c>
      <c r="AM79" s="1" t="s">
        <v>215</v>
      </c>
      <c r="AN79" s="1" t="s">
        <v>215</v>
      </c>
      <c r="AO79" s="1" t="s">
        <v>215</v>
      </c>
      <c r="AP79" s="1" t="s">
        <v>215</v>
      </c>
      <c r="AQ79" s="1" t="s">
        <v>215</v>
      </c>
      <c r="AR79" s="1" t="s">
        <v>215</v>
      </c>
      <c r="AS79" s="1" t="s">
        <v>215</v>
      </c>
      <c r="AT79" s="1" t="s">
        <v>215</v>
      </c>
      <c r="AU79" s="1" t="s">
        <v>215</v>
      </c>
      <c r="AV79" s="1">
        <v>0.02</v>
      </c>
      <c r="AW79" s="1" t="s">
        <v>215</v>
      </c>
      <c r="AX79" s="1" t="s">
        <v>215</v>
      </c>
      <c r="AY79" s="1" t="s">
        <v>215</v>
      </c>
      <c r="AZ79" s="1" t="s">
        <v>215</v>
      </c>
      <c r="BA79" s="1" t="s">
        <v>215</v>
      </c>
      <c r="BB79" s="1">
        <v>0.02</v>
      </c>
      <c r="BC79" s="1" t="s">
        <v>215</v>
      </c>
      <c r="BD79" s="1">
        <v>0.02</v>
      </c>
      <c r="BE79" s="1" t="s">
        <v>215</v>
      </c>
      <c r="BF79" s="1" t="s">
        <v>215</v>
      </c>
      <c r="BG79" s="1" t="s">
        <v>215</v>
      </c>
      <c r="BH79" s="1" t="s">
        <v>215</v>
      </c>
      <c r="BI79" s="1" t="s">
        <v>215</v>
      </c>
      <c r="BJ79" s="1" t="s">
        <v>215</v>
      </c>
      <c r="BK79" s="1" t="s">
        <v>215</v>
      </c>
      <c r="BL79" s="1" t="s">
        <v>215</v>
      </c>
      <c r="BM79" s="1" t="s">
        <v>215</v>
      </c>
      <c r="BN79" s="1" t="s">
        <v>215</v>
      </c>
      <c r="BO79" s="1" t="s">
        <v>215</v>
      </c>
      <c r="BP79" s="1" t="s">
        <v>215</v>
      </c>
      <c r="BQ79" s="1" t="s">
        <v>215</v>
      </c>
      <c r="BR79" s="1" t="s">
        <v>215</v>
      </c>
      <c r="BS79" s="1" t="s">
        <v>215</v>
      </c>
      <c r="BT79" s="1" t="s">
        <v>215</v>
      </c>
      <c r="BU79" s="1" t="s">
        <v>215</v>
      </c>
      <c r="BV79" s="1" t="s">
        <v>215</v>
      </c>
      <c r="BW79" s="1" t="s">
        <v>215</v>
      </c>
      <c r="BX79" s="1" t="s">
        <v>215</v>
      </c>
      <c r="BY79" t="s">
        <v>56</v>
      </c>
      <c r="BZ79" s="64" cm="1">
        <f t="array" ref="BZ79">COUNTIF($C79:$BX79,"&gt;0")/SUM(IF(($C79:$BX79="–")+($C79:$BX79&gt;0), 1, 0))</f>
        <v>5.4054054054054057E-2</v>
      </c>
      <c r="CA79" s="54">
        <f t="shared" si="3"/>
        <v>1.7500000000000002E-2</v>
      </c>
      <c r="CB79" s="54">
        <f t="shared" si="4"/>
        <v>0.02</v>
      </c>
      <c r="CC79" s="54">
        <f t="shared" si="5"/>
        <v>7.0000000000000007E-2</v>
      </c>
    </row>
    <row r="80" spans="1:81">
      <c r="A80" s="21" t="s">
        <v>57</v>
      </c>
      <c r="B80" s="9" t="s">
        <v>191</v>
      </c>
      <c r="C80" s="1" t="s">
        <v>215</v>
      </c>
      <c r="D80" s="1" t="s">
        <v>215</v>
      </c>
      <c r="E80" s="1" t="s">
        <v>215</v>
      </c>
      <c r="F80" s="1" t="s">
        <v>215</v>
      </c>
      <c r="G80" s="1" t="s">
        <v>215</v>
      </c>
      <c r="H80" s="1" t="s">
        <v>215</v>
      </c>
      <c r="I80" s="1" t="s">
        <v>215</v>
      </c>
      <c r="J80" s="1" t="s">
        <v>215</v>
      </c>
      <c r="K80" s="1" t="s">
        <v>215</v>
      </c>
      <c r="L80" s="1" t="s">
        <v>215</v>
      </c>
      <c r="M80" s="1" t="s">
        <v>215</v>
      </c>
      <c r="N80" s="1" t="s">
        <v>215</v>
      </c>
      <c r="O80" s="1" t="s">
        <v>215</v>
      </c>
      <c r="P80" s="1" t="s">
        <v>215</v>
      </c>
      <c r="Q80" s="1" t="s">
        <v>215</v>
      </c>
      <c r="R80" s="1" t="s">
        <v>215</v>
      </c>
      <c r="S80" s="1">
        <v>0.02</v>
      </c>
      <c r="T80" s="1">
        <v>0.03</v>
      </c>
      <c r="U80" s="1">
        <v>0.02</v>
      </c>
      <c r="V80" s="1" t="s">
        <v>215</v>
      </c>
      <c r="W80" s="1" t="s">
        <v>215</v>
      </c>
      <c r="X80" s="1" t="s">
        <v>215</v>
      </c>
      <c r="Y80" s="1" t="s">
        <v>215</v>
      </c>
      <c r="Z80" s="1" t="s">
        <v>215</v>
      </c>
      <c r="AA80" s="1" t="s">
        <v>215</v>
      </c>
      <c r="AB80" s="1" t="s">
        <v>215</v>
      </c>
      <c r="AC80" s="1">
        <v>0.02</v>
      </c>
      <c r="AD80" s="1">
        <v>0.01</v>
      </c>
      <c r="AE80" s="1">
        <v>0.05</v>
      </c>
      <c r="AF80" s="1" t="s">
        <v>215</v>
      </c>
      <c r="AG80" s="1" t="s">
        <v>215</v>
      </c>
      <c r="AH80" s="1" t="s">
        <v>215</v>
      </c>
      <c r="AI80" s="1" t="s">
        <v>215</v>
      </c>
      <c r="AJ80" s="1" t="s">
        <v>215</v>
      </c>
      <c r="AK80" s="1">
        <v>0.02</v>
      </c>
      <c r="AL80" s="1">
        <v>0.06</v>
      </c>
      <c r="AM80" s="1">
        <v>0.06</v>
      </c>
      <c r="AN80" s="1" t="s">
        <v>215</v>
      </c>
      <c r="AO80" s="1" t="s">
        <v>215</v>
      </c>
      <c r="AP80" s="1">
        <v>0.02</v>
      </c>
      <c r="AQ80" s="1">
        <v>0.01</v>
      </c>
      <c r="AR80" s="1" t="s">
        <v>215</v>
      </c>
      <c r="AS80" s="1" t="s">
        <v>215</v>
      </c>
      <c r="AT80" s="1" t="s">
        <v>215</v>
      </c>
      <c r="AU80" s="1" t="s">
        <v>215</v>
      </c>
      <c r="AV80" s="1" t="s">
        <v>215</v>
      </c>
      <c r="AW80" s="1" t="s">
        <v>215</v>
      </c>
      <c r="AX80" s="1">
        <v>0.01</v>
      </c>
      <c r="AY80" s="1" t="s">
        <v>215</v>
      </c>
      <c r="AZ80" s="1" t="s">
        <v>215</v>
      </c>
      <c r="BA80" s="1" t="s">
        <v>215</v>
      </c>
      <c r="BB80" s="1">
        <v>0.06</v>
      </c>
      <c r="BC80" s="1" t="s">
        <v>215</v>
      </c>
      <c r="BD80" s="1">
        <v>0.02</v>
      </c>
      <c r="BE80" s="1">
        <v>0.04</v>
      </c>
      <c r="BF80" s="1">
        <v>0.01</v>
      </c>
      <c r="BG80" s="1" t="s">
        <v>215</v>
      </c>
      <c r="BH80" s="1" t="s">
        <v>215</v>
      </c>
      <c r="BI80" s="1" t="s">
        <v>215</v>
      </c>
      <c r="BJ80" s="1" t="s">
        <v>215</v>
      </c>
      <c r="BK80" s="1" t="s">
        <v>215</v>
      </c>
      <c r="BL80" s="1" t="s">
        <v>215</v>
      </c>
      <c r="BM80" s="1" t="s">
        <v>215</v>
      </c>
      <c r="BN80" s="1" t="s">
        <v>215</v>
      </c>
      <c r="BO80" s="1" t="s">
        <v>215</v>
      </c>
      <c r="BP80" s="1" t="s">
        <v>215</v>
      </c>
      <c r="BQ80" s="1" t="s">
        <v>215</v>
      </c>
      <c r="BR80" s="1" t="s">
        <v>215</v>
      </c>
      <c r="BS80" s="1" t="s">
        <v>215</v>
      </c>
      <c r="BT80" s="1" t="s">
        <v>215</v>
      </c>
      <c r="BU80" s="1" t="s">
        <v>215</v>
      </c>
      <c r="BV80" s="1" t="s">
        <v>215</v>
      </c>
      <c r="BW80" s="1" t="s">
        <v>215</v>
      </c>
      <c r="BX80" s="1" t="s">
        <v>215</v>
      </c>
      <c r="BY80" t="s">
        <v>57</v>
      </c>
      <c r="BZ80" s="64" cm="1">
        <f t="array" ref="BZ80">COUNTIF($C80:$BX80,"&gt;0")/SUM(IF(($C80:$BX80="–")+($C80:$BX80&gt;0), 1, 0))</f>
        <v>0.21621621621621623</v>
      </c>
      <c r="CA80" s="54">
        <f t="shared" si="3"/>
        <v>2.8750000000000005E-2</v>
      </c>
      <c r="CB80" s="54">
        <f t="shared" si="4"/>
        <v>0.06</v>
      </c>
      <c r="CC80" s="54">
        <f t="shared" si="5"/>
        <v>0.46000000000000008</v>
      </c>
    </row>
    <row r="81" spans="1:81">
      <c r="A81" s="20" t="s">
        <v>58</v>
      </c>
      <c r="B81" s="9" t="s">
        <v>190</v>
      </c>
      <c r="C81" s="1" t="s">
        <v>215</v>
      </c>
      <c r="D81" s="1" t="s">
        <v>215</v>
      </c>
      <c r="E81" s="1" t="s">
        <v>215</v>
      </c>
      <c r="F81" s="1" t="s">
        <v>215</v>
      </c>
      <c r="G81" s="1" t="s">
        <v>215</v>
      </c>
      <c r="H81" s="1" t="s">
        <v>215</v>
      </c>
      <c r="I81" s="1">
        <v>0.05</v>
      </c>
      <c r="J81" s="1" t="s">
        <v>215</v>
      </c>
      <c r="K81" s="1" t="s">
        <v>215</v>
      </c>
      <c r="L81" s="1" t="s">
        <v>215</v>
      </c>
      <c r="M81" s="1" t="s">
        <v>215</v>
      </c>
      <c r="N81" s="1" t="s">
        <v>215</v>
      </c>
      <c r="O81" s="1" t="s">
        <v>215</v>
      </c>
      <c r="P81" s="1" t="s">
        <v>215</v>
      </c>
      <c r="Q81" s="1" t="s">
        <v>215</v>
      </c>
      <c r="R81" s="1" t="s">
        <v>215</v>
      </c>
      <c r="S81" s="1">
        <v>0.2</v>
      </c>
      <c r="T81" s="1">
        <v>0.04</v>
      </c>
      <c r="U81" s="1">
        <v>0.03</v>
      </c>
      <c r="V81" s="1">
        <v>0.04</v>
      </c>
      <c r="W81" s="1" t="s">
        <v>215</v>
      </c>
      <c r="X81" s="1" t="s">
        <v>215</v>
      </c>
      <c r="Y81" s="1">
        <v>0.06</v>
      </c>
      <c r="Z81" s="1">
        <v>0.02</v>
      </c>
      <c r="AA81" s="1" t="s">
        <v>215</v>
      </c>
      <c r="AB81" s="1" t="s">
        <v>215</v>
      </c>
      <c r="AC81" s="1">
        <v>0.05</v>
      </c>
      <c r="AD81" s="1">
        <v>0.02</v>
      </c>
      <c r="AE81" s="1" t="s">
        <v>215</v>
      </c>
      <c r="AF81" s="1" t="s">
        <v>215</v>
      </c>
      <c r="AG81" s="1" t="s">
        <v>215</v>
      </c>
      <c r="AH81" s="1" t="s">
        <v>215</v>
      </c>
      <c r="AI81" s="1" t="s">
        <v>215</v>
      </c>
      <c r="AJ81" s="1" t="s">
        <v>215</v>
      </c>
      <c r="AK81" s="1">
        <v>0.02</v>
      </c>
      <c r="AL81" s="1">
        <v>0.01</v>
      </c>
      <c r="AM81" s="1" t="s">
        <v>215</v>
      </c>
      <c r="AN81" s="1">
        <v>0.03</v>
      </c>
      <c r="AO81" s="1">
        <v>0.01</v>
      </c>
      <c r="AP81" s="1">
        <v>0.02</v>
      </c>
      <c r="AQ81" s="1">
        <v>0.01</v>
      </c>
      <c r="AR81" s="1" t="s">
        <v>215</v>
      </c>
      <c r="AS81" s="1" t="s">
        <v>215</v>
      </c>
      <c r="AT81" s="1">
        <v>0.01</v>
      </c>
      <c r="AU81" s="1">
        <v>0.01</v>
      </c>
      <c r="AV81" s="1">
        <v>0.05</v>
      </c>
      <c r="AW81" s="1" t="s">
        <v>215</v>
      </c>
      <c r="AX81" s="1" t="s">
        <v>215</v>
      </c>
      <c r="AY81" s="1" t="s">
        <v>215</v>
      </c>
      <c r="AZ81" s="1" t="s">
        <v>215</v>
      </c>
      <c r="BA81" s="1" t="s">
        <v>215</v>
      </c>
      <c r="BB81" s="1">
        <v>0.78</v>
      </c>
      <c r="BC81" s="1" t="s">
        <v>215</v>
      </c>
      <c r="BD81" s="1">
        <v>0.01</v>
      </c>
      <c r="BE81" s="1" t="s">
        <v>215</v>
      </c>
      <c r="BF81" s="1" t="s">
        <v>215</v>
      </c>
      <c r="BG81" s="1" t="s">
        <v>215</v>
      </c>
      <c r="BH81" s="1" t="s">
        <v>215</v>
      </c>
      <c r="BI81" s="1" t="s">
        <v>215</v>
      </c>
      <c r="BJ81" s="1" t="s">
        <v>215</v>
      </c>
      <c r="BK81" s="1" t="s">
        <v>215</v>
      </c>
      <c r="BL81" s="1" t="s">
        <v>215</v>
      </c>
      <c r="BM81" s="1" t="s">
        <v>215</v>
      </c>
      <c r="BN81" s="1" t="s">
        <v>215</v>
      </c>
      <c r="BO81" s="1" t="s">
        <v>215</v>
      </c>
      <c r="BP81" s="1" t="s">
        <v>215</v>
      </c>
      <c r="BQ81" s="1" t="s">
        <v>215</v>
      </c>
      <c r="BR81" s="1" t="s">
        <v>215</v>
      </c>
      <c r="BS81" s="1" t="s">
        <v>215</v>
      </c>
      <c r="BT81" s="1" t="s">
        <v>215</v>
      </c>
      <c r="BU81" s="1" t="s">
        <v>215</v>
      </c>
      <c r="BV81" s="1">
        <v>0.01</v>
      </c>
      <c r="BW81" s="1" t="s">
        <v>215</v>
      </c>
      <c r="BX81" s="1" t="s">
        <v>215</v>
      </c>
      <c r="BY81" t="s">
        <v>58</v>
      </c>
      <c r="BZ81" s="64" cm="1">
        <f t="array" ref="BZ81">COUNTIF($C81:$BX81,"&gt;0")/SUM(IF(($C81:$BX81="–")+($C81:$BX81&gt;0), 1, 0))</f>
        <v>0.28378378378378377</v>
      </c>
      <c r="CA81" s="54">
        <f t="shared" si="3"/>
        <v>7.047619047619047E-2</v>
      </c>
      <c r="CB81" s="54">
        <f t="shared" si="4"/>
        <v>0.78</v>
      </c>
      <c r="CC81" s="54">
        <f t="shared" si="5"/>
        <v>1.48</v>
      </c>
    </row>
    <row r="82" spans="1:81">
      <c r="A82" s="21" t="s">
        <v>59</v>
      </c>
      <c r="B82" s="9" t="s">
        <v>190</v>
      </c>
      <c r="C82" s="1" t="s">
        <v>215</v>
      </c>
      <c r="D82" s="1" t="s">
        <v>215</v>
      </c>
      <c r="E82" s="1" t="s">
        <v>215</v>
      </c>
      <c r="F82" s="1" t="s">
        <v>215</v>
      </c>
      <c r="G82" s="1" t="s">
        <v>215</v>
      </c>
      <c r="H82" s="1" t="s">
        <v>215</v>
      </c>
      <c r="I82" s="1" t="s">
        <v>215</v>
      </c>
      <c r="J82" s="1" t="s">
        <v>215</v>
      </c>
      <c r="K82" s="1" t="s">
        <v>215</v>
      </c>
      <c r="L82" s="1" t="s">
        <v>215</v>
      </c>
      <c r="M82" s="1" t="s">
        <v>215</v>
      </c>
      <c r="N82" s="1" t="s">
        <v>215</v>
      </c>
      <c r="O82" s="1" t="s">
        <v>215</v>
      </c>
      <c r="P82" s="1" t="s">
        <v>215</v>
      </c>
      <c r="Q82" s="1" t="s">
        <v>215</v>
      </c>
      <c r="R82" s="1" t="s">
        <v>215</v>
      </c>
      <c r="S82" s="1" t="s">
        <v>215</v>
      </c>
      <c r="T82" s="1" t="s">
        <v>215</v>
      </c>
      <c r="U82" s="1" t="s">
        <v>215</v>
      </c>
      <c r="V82" s="1" t="s">
        <v>215</v>
      </c>
      <c r="W82" s="1" t="s">
        <v>215</v>
      </c>
      <c r="X82" s="1" t="s">
        <v>215</v>
      </c>
      <c r="Y82" s="1" t="s">
        <v>215</v>
      </c>
      <c r="Z82" s="1" t="s">
        <v>215</v>
      </c>
      <c r="AA82" s="1" t="s">
        <v>215</v>
      </c>
      <c r="AB82" s="1" t="s">
        <v>215</v>
      </c>
      <c r="AC82" s="1" t="s">
        <v>215</v>
      </c>
      <c r="AD82" s="1" t="s">
        <v>215</v>
      </c>
      <c r="AE82" s="1" t="s">
        <v>215</v>
      </c>
      <c r="AF82" s="1">
        <v>0.03</v>
      </c>
      <c r="AG82" s="1" t="s">
        <v>215</v>
      </c>
      <c r="AH82" s="1" t="s">
        <v>215</v>
      </c>
      <c r="AI82" s="1" t="s">
        <v>215</v>
      </c>
      <c r="AJ82" s="1" t="s">
        <v>215</v>
      </c>
      <c r="AK82" s="1" t="s">
        <v>215</v>
      </c>
      <c r="AL82" s="1" t="s">
        <v>215</v>
      </c>
      <c r="AM82" s="1" t="s">
        <v>215</v>
      </c>
      <c r="AN82" s="1" t="s">
        <v>215</v>
      </c>
      <c r="AO82" s="1" t="s">
        <v>215</v>
      </c>
      <c r="AP82" s="1">
        <v>0.01</v>
      </c>
      <c r="AQ82" s="1" t="s">
        <v>215</v>
      </c>
      <c r="AR82" s="1" t="s">
        <v>215</v>
      </c>
      <c r="AS82" s="1" t="s">
        <v>215</v>
      </c>
      <c r="AT82" s="1" t="s">
        <v>215</v>
      </c>
      <c r="AU82" s="1" t="s">
        <v>215</v>
      </c>
      <c r="AV82" s="1" t="s">
        <v>215</v>
      </c>
      <c r="AW82" s="1" t="s">
        <v>215</v>
      </c>
      <c r="AX82" s="1" t="s">
        <v>215</v>
      </c>
      <c r="AY82" s="1" t="s">
        <v>215</v>
      </c>
      <c r="AZ82" s="1" t="s">
        <v>215</v>
      </c>
      <c r="BA82" s="1" t="s">
        <v>215</v>
      </c>
      <c r="BB82" s="1">
        <v>0.03</v>
      </c>
      <c r="BC82" s="1" t="s">
        <v>215</v>
      </c>
      <c r="BD82" s="1">
        <v>0.09</v>
      </c>
      <c r="BE82" s="1">
        <v>0.02</v>
      </c>
      <c r="BF82" s="1">
        <v>0.01</v>
      </c>
      <c r="BG82" s="1" t="s">
        <v>215</v>
      </c>
      <c r="BH82" s="1" t="s">
        <v>215</v>
      </c>
      <c r="BI82" s="1" t="s">
        <v>215</v>
      </c>
      <c r="BJ82" s="1" t="s">
        <v>215</v>
      </c>
      <c r="BK82" s="1" t="s">
        <v>215</v>
      </c>
      <c r="BL82" s="1" t="s">
        <v>215</v>
      </c>
      <c r="BM82" s="1" t="s">
        <v>215</v>
      </c>
      <c r="BN82" s="1" t="s">
        <v>215</v>
      </c>
      <c r="BO82" s="1" t="s">
        <v>215</v>
      </c>
      <c r="BP82" s="1" t="s">
        <v>215</v>
      </c>
      <c r="BQ82" s="1" t="s">
        <v>215</v>
      </c>
      <c r="BR82" s="1" t="s">
        <v>215</v>
      </c>
      <c r="BS82" s="1" t="s">
        <v>215</v>
      </c>
      <c r="BT82" s="1" t="s">
        <v>215</v>
      </c>
      <c r="BU82" s="1" t="s">
        <v>215</v>
      </c>
      <c r="BV82" s="1" t="s">
        <v>215</v>
      </c>
      <c r="BW82" s="1" t="s">
        <v>215</v>
      </c>
      <c r="BX82" s="1" t="s">
        <v>215</v>
      </c>
      <c r="BY82" t="s">
        <v>59</v>
      </c>
      <c r="BZ82" s="64" cm="1">
        <f t="array" ref="BZ82">COUNTIF($C82:$BX82,"&gt;0")/SUM(IF(($C82:$BX82="–")+($C82:$BX82&gt;0), 1, 0))</f>
        <v>8.1081081081081086E-2</v>
      </c>
      <c r="CA82" s="54">
        <f t="shared" si="3"/>
        <v>3.1666666666666669E-2</v>
      </c>
      <c r="CB82" s="54">
        <f t="shared" si="4"/>
        <v>0.09</v>
      </c>
      <c r="CC82" s="54">
        <f t="shared" si="5"/>
        <v>0.19</v>
      </c>
    </row>
    <row r="83" spans="1:81">
      <c r="A83" s="11" t="s">
        <v>188</v>
      </c>
      <c r="B83" s="12"/>
      <c r="C83" s="7">
        <v>0</v>
      </c>
      <c r="D83" s="7">
        <v>3</v>
      </c>
      <c r="E83" s="7">
        <v>0</v>
      </c>
      <c r="F83" s="7">
        <v>1</v>
      </c>
      <c r="G83" s="7">
        <v>1</v>
      </c>
      <c r="H83" s="7">
        <v>0</v>
      </c>
      <c r="I83" s="7">
        <v>5</v>
      </c>
      <c r="J83" s="7">
        <v>5</v>
      </c>
      <c r="K83" s="7">
        <v>0</v>
      </c>
      <c r="L83" s="7">
        <v>3</v>
      </c>
      <c r="M83" s="7">
        <v>14</v>
      </c>
      <c r="N83" s="7">
        <v>5</v>
      </c>
      <c r="O83" s="7">
        <v>2</v>
      </c>
      <c r="P83" s="7">
        <v>3</v>
      </c>
      <c r="Q83" s="7">
        <v>19</v>
      </c>
      <c r="R83" s="7">
        <v>12</v>
      </c>
      <c r="S83" s="7">
        <v>21</v>
      </c>
      <c r="T83" s="7">
        <v>6</v>
      </c>
      <c r="U83" s="7">
        <v>17</v>
      </c>
      <c r="V83" s="7">
        <v>6</v>
      </c>
      <c r="W83" s="7">
        <v>0</v>
      </c>
      <c r="X83" s="7">
        <v>0</v>
      </c>
      <c r="Y83" s="7">
        <v>6</v>
      </c>
      <c r="Z83" s="7">
        <v>2</v>
      </c>
      <c r="AA83" s="7">
        <v>1</v>
      </c>
      <c r="AB83" s="7">
        <v>1</v>
      </c>
      <c r="AC83" s="7">
        <v>21</v>
      </c>
      <c r="AD83" s="7">
        <v>8</v>
      </c>
      <c r="AE83" s="7">
        <v>15</v>
      </c>
      <c r="AF83" s="7">
        <v>2</v>
      </c>
      <c r="AG83" s="7">
        <v>2</v>
      </c>
      <c r="AH83" s="7">
        <v>1</v>
      </c>
      <c r="AI83" s="7">
        <v>0</v>
      </c>
      <c r="AJ83" s="7">
        <v>10</v>
      </c>
      <c r="AK83" s="7">
        <v>19</v>
      </c>
      <c r="AL83" s="7">
        <v>7</v>
      </c>
      <c r="AM83" s="7">
        <v>26</v>
      </c>
      <c r="AN83" s="7">
        <v>4</v>
      </c>
      <c r="AO83" s="7">
        <v>15</v>
      </c>
      <c r="AP83" s="7">
        <v>18</v>
      </c>
      <c r="AQ83" s="7">
        <v>5</v>
      </c>
      <c r="AR83" s="7">
        <v>3</v>
      </c>
      <c r="AS83" s="7">
        <v>0</v>
      </c>
      <c r="AT83" s="7">
        <v>2</v>
      </c>
      <c r="AU83" s="7">
        <v>4</v>
      </c>
      <c r="AV83" s="7">
        <v>9</v>
      </c>
      <c r="AW83" s="7">
        <v>13</v>
      </c>
      <c r="AX83" s="7">
        <v>15</v>
      </c>
      <c r="AY83" s="7">
        <v>10</v>
      </c>
      <c r="AZ83" s="7">
        <v>18</v>
      </c>
      <c r="BA83" s="7">
        <v>2</v>
      </c>
      <c r="BB83" s="7">
        <v>50</v>
      </c>
      <c r="BC83" s="7">
        <v>3</v>
      </c>
      <c r="BD83" s="7">
        <v>19</v>
      </c>
      <c r="BE83" s="7">
        <v>44</v>
      </c>
      <c r="BF83" s="7">
        <v>44</v>
      </c>
      <c r="BG83" s="7">
        <v>3</v>
      </c>
      <c r="BH83" s="7">
        <v>2</v>
      </c>
      <c r="BI83" s="7">
        <v>2</v>
      </c>
      <c r="BJ83" s="7">
        <v>2</v>
      </c>
      <c r="BK83" s="7">
        <v>2</v>
      </c>
      <c r="BL83" s="7">
        <v>11</v>
      </c>
      <c r="BM83" s="7">
        <v>4</v>
      </c>
      <c r="BN83" s="7">
        <v>12</v>
      </c>
      <c r="BO83" s="7">
        <v>4</v>
      </c>
      <c r="BP83" s="7">
        <v>10</v>
      </c>
      <c r="BQ83" s="7">
        <v>3</v>
      </c>
      <c r="BR83" s="7">
        <v>9</v>
      </c>
      <c r="BS83" s="7">
        <v>10</v>
      </c>
      <c r="BT83" s="7">
        <v>3</v>
      </c>
      <c r="BU83" s="7">
        <v>13</v>
      </c>
      <c r="BV83" s="7">
        <v>2</v>
      </c>
      <c r="BW83" s="7">
        <v>5</v>
      </c>
      <c r="BX83" s="7">
        <v>9</v>
      </c>
    </row>
    <row r="85" spans="1:81">
      <c r="BP85" s="57"/>
    </row>
    <row r="86" spans="1:81">
      <c r="BP86" s="57"/>
    </row>
    <row r="89" spans="1:81">
      <c r="A89" s="13"/>
      <c r="B89" s="8"/>
      <c r="D89" s="2"/>
      <c r="E89" s="2"/>
      <c r="F89" s="2"/>
      <c r="G89" s="2"/>
      <c r="J89" s="2"/>
      <c r="K89" s="2"/>
      <c r="L89" s="2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5"/>
      <c r="AB89" s="5"/>
      <c r="AC89" s="5"/>
      <c r="AD89" s="5"/>
      <c r="AE89" s="5"/>
      <c r="AF89" s="5"/>
      <c r="AG89" s="2"/>
      <c r="AH89" s="2"/>
      <c r="AI89" s="2"/>
      <c r="AJ89" s="2"/>
      <c r="AK89" s="5"/>
      <c r="AL89" s="5"/>
      <c r="AM89" s="2"/>
      <c r="AN89" s="5"/>
      <c r="AO89" s="3"/>
      <c r="AP89" s="3"/>
      <c r="AQ89" s="3"/>
      <c r="AS89" s="3"/>
      <c r="AT89" s="3"/>
      <c r="AV89" s="3"/>
      <c r="AW89" s="3"/>
      <c r="AX89" s="3"/>
      <c r="AY89" s="5"/>
      <c r="AZ89" s="5"/>
      <c r="BA89" s="2"/>
      <c r="BB89" s="2"/>
      <c r="BC89" s="2"/>
      <c r="BD89" s="2"/>
      <c r="BE89" s="2"/>
      <c r="BF89" s="3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5"/>
      <c r="CC89" s="5"/>
    </row>
  </sheetData>
  <sortState xmlns:xlrd2="http://schemas.microsoft.com/office/spreadsheetml/2017/richdata2" ref="CF7:CG82">
    <sortCondition descending="1" ref="CF7:CF82"/>
  </sortState>
  <phoneticPr fontId="14" type="noConversion"/>
  <conditionalFormatting sqref="C5:BX52 C54:BX82">
    <cfRule type="cellIs" dxfId="2" priority="3" operator="lessThan">
      <formula>0.01</formula>
    </cfRule>
  </conditionalFormatting>
  <conditionalFormatting sqref="BY42">
    <cfRule type="cellIs" dxfId="1" priority="12" operator="lessThan">
      <formula>0.01</formula>
    </cfRule>
  </conditionalFormatting>
  <conditionalFormatting sqref="CE84:CE1048576 BZ1:BZ83">
    <cfRule type="top10" dxfId="0" priority="1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4348-D58D-406F-80DC-395667EB2CAC}">
  <dimension ref="A1:CF112"/>
  <sheetViews>
    <sheetView tabSelected="1" zoomScale="60" zoomScaleNormal="60" workbookViewId="0">
      <pane xSplit="1" ySplit="1" topLeftCell="CA2" activePane="bottomRight" state="frozen"/>
      <selection pane="topRight" activeCell="B1" sqref="B1"/>
      <selection pane="bottomLeft" activeCell="A2" sqref="A2"/>
      <selection pane="bottomRight" activeCell="CE1" sqref="CE1:CE1048576"/>
    </sheetView>
  </sheetViews>
  <sheetFormatPr defaultRowHeight="14.4"/>
  <cols>
    <col min="1" max="1" width="10" customWidth="1"/>
    <col min="2" max="2" width="21.109375" customWidth="1"/>
    <col min="3" max="3" width="23" style="63" customWidth="1"/>
    <col min="4" max="4" width="22.33203125" customWidth="1"/>
    <col min="5" max="5" width="9.33203125" customWidth="1"/>
    <col min="6" max="6" width="10.33203125" customWidth="1"/>
    <col min="7" max="7" width="16.33203125" customWidth="1"/>
    <col min="8" max="8" width="33.6640625" customWidth="1"/>
    <col min="9" max="9" width="14.6640625" customWidth="1"/>
    <col min="10" max="10" width="23.33203125" customWidth="1"/>
    <col min="11" max="11" width="16.33203125" customWidth="1"/>
    <col min="13" max="13" width="13" customWidth="1"/>
    <col min="14" max="14" width="14.6640625" customWidth="1"/>
    <col min="15" max="15" width="14.109375" customWidth="1"/>
    <col min="16" max="16" width="15.6640625" customWidth="1"/>
    <col min="17" max="17" width="16.88671875" customWidth="1"/>
    <col min="18" max="19" width="16.33203125" customWidth="1"/>
    <col min="20" max="20" width="15.5546875" customWidth="1"/>
    <col min="21" max="21" width="15.6640625" customWidth="1"/>
    <col min="22" max="22" width="16.33203125" customWidth="1"/>
    <col min="23" max="23" width="19.44140625" customWidth="1"/>
    <col min="24" max="24" width="18.88671875" customWidth="1"/>
    <col min="25" max="25" width="14.109375" customWidth="1"/>
    <col min="26" max="26" width="15.6640625" customWidth="1"/>
    <col min="27" max="27" width="15.5546875" customWidth="1"/>
    <col min="28" max="29" width="17" customWidth="1"/>
    <col min="30" max="30" width="16.33203125" customWidth="1"/>
    <col min="31" max="31" width="15" customWidth="1"/>
    <col min="32" max="32" width="11.109375" customWidth="1"/>
    <col min="33" max="33" width="12.6640625" customWidth="1"/>
    <col min="34" max="34" width="11.109375" customWidth="1"/>
    <col min="35" max="35" width="14.109375" customWidth="1"/>
    <col min="36" max="36" width="14.44140625" customWidth="1"/>
    <col min="37" max="37" width="16.109375" customWidth="1"/>
    <col min="38" max="38" width="13.5546875" customWidth="1"/>
    <col min="39" max="39" width="13" customWidth="1"/>
    <col min="40" max="40" width="12.88671875" customWidth="1"/>
    <col min="41" max="41" width="15.6640625" customWidth="1"/>
    <col min="42" max="42" width="15.33203125" customWidth="1"/>
    <col min="43" max="43" width="12.109375" customWidth="1"/>
    <col min="44" max="44" width="12.6640625" customWidth="1"/>
    <col min="45" max="45" width="11.5546875" customWidth="1"/>
    <col min="46" max="46" width="14.88671875" customWidth="1"/>
    <col min="47" max="47" width="16.33203125" customWidth="1"/>
    <col min="48" max="48" width="18.44140625" customWidth="1"/>
    <col min="49" max="49" width="15.44140625" customWidth="1"/>
    <col min="50" max="50" width="16.33203125" customWidth="1"/>
    <col min="51" max="51" width="15" customWidth="1"/>
    <col min="52" max="52" width="14.6640625" customWidth="1"/>
    <col min="53" max="53" width="15.44140625" customWidth="1"/>
    <col min="54" max="54" width="11.109375" customWidth="1"/>
    <col min="55" max="55" width="11.44140625" customWidth="1"/>
    <col min="56" max="57" width="11.109375" customWidth="1"/>
    <col min="58" max="58" width="15.44140625" customWidth="1"/>
    <col min="59" max="59" width="11.109375" customWidth="1"/>
    <col min="60" max="60" width="15.44140625" customWidth="1"/>
    <col min="61" max="61" width="13" customWidth="1"/>
    <col min="62" max="62" width="14.109375" customWidth="1"/>
    <col min="63" max="63" width="12.6640625" customWidth="1"/>
    <col min="64" max="64" width="17" customWidth="1"/>
    <col min="65" max="65" width="21.5546875" customWidth="1"/>
    <col min="66" max="66" width="16.6640625" customWidth="1"/>
    <col min="67" max="67" width="16.33203125" customWidth="1"/>
    <col min="68" max="68" width="16.88671875" customWidth="1"/>
    <col min="69" max="69" width="15.33203125" customWidth="1"/>
    <col min="70" max="70" width="14.6640625" customWidth="1"/>
    <col min="71" max="71" width="15.6640625" customWidth="1"/>
    <col min="72" max="72" width="15.109375" customWidth="1"/>
    <col min="73" max="73" width="13.6640625" customWidth="1"/>
    <col min="74" max="74" width="15.5546875" customWidth="1"/>
    <col min="75" max="75" width="16.33203125" customWidth="1"/>
    <col min="76" max="76" width="15.5546875" customWidth="1"/>
    <col min="77" max="77" width="16.33203125" customWidth="1"/>
    <col min="78" max="78" width="15.88671875" customWidth="1"/>
    <col min="79" max="79" width="15.33203125" customWidth="1"/>
    <col min="80" max="80" width="15.88671875" customWidth="1"/>
    <col min="81" max="81" width="15.44140625" customWidth="1"/>
    <col min="82" max="82" width="47.44140625" customWidth="1"/>
    <col min="83" max="83" width="48.44140625" customWidth="1"/>
  </cols>
  <sheetData>
    <row r="1" spans="1:84" s="28" customFormat="1" ht="15" thickBot="1">
      <c r="A1" s="36" t="s">
        <v>203</v>
      </c>
      <c r="B1" s="37" t="s">
        <v>96</v>
      </c>
      <c r="C1" s="71" t="s">
        <v>189</v>
      </c>
      <c r="D1" s="38" t="s">
        <v>212</v>
      </c>
      <c r="E1" s="39" t="s">
        <v>95</v>
      </c>
      <c r="F1" s="27" t="s">
        <v>211</v>
      </c>
      <c r="G1" s="40" t="s">
        <v>86</v>
      </c>
      <c r="H1" s="42" t="s">
        <v>69</v>
      </c>
      <c r="I1" s="42" t="s">
        <v>17</v>
      </c>
      <c r="J1" s="43" t="s">
        <v>18</v>
      </c>
      <c r="K1" s="42" t="s">
        <v>10</v>
      </c>
      <c r="L1" s="43" t="s">
        <v>205</v>
      </c>
      <c r="M1" s="43" t="s">
        <v>19</v>
      </c>
      <c r="N1" s="42" t="s">
        <v>9</v>
      </c>
      <c r="O1" s="43" t="s">
        <v>62</v>
      </c>
      <c r="P1" s="40" t="s">
        <v>87</v>
      </c>
      <c r="Q1" s="43" t="s">
        <v>20</v>
      </c>
      <c r="R1" s="43" t="s">
        <v>21</v>
      </c>
      <c r="S1" s="43" t="s">
        <v>22</v>
      </c>
      <c r="T1" s="43" t="s">
        <v>12</v>
      </c>
      <c r="U1" s="43" t="s">
        <v>13</v>
      </c>
      <c r="V1" s="43" t="s">
        <v>14</v>
      </c>
      <c r="W1" s="43" t="s">
        <v>15</v>
      </c>
      <c r="X1" s="43" t="s">
        <v>23</v>
      </c>
      <c r="Y1" s="43" t="s">
        <v>24</v>
      </c>
      <c r="Z1" s="43" t="s">
        <v>25</v>
      </c>
      <c r="AA1" s="43" t="s">
        <v>26</v>
      </c>
      <c r="AB1" s="40" t="s">
        <v>88</v>
      </c>
      <c r="AC1" s="43" t="s">
        <v>206</v>
      </c>
      <c r="AD1" s="42" t="s">
        <v>27</v>
      </c>
      <c r="AE1" s="43" t="s">
        <v>28</v>
      </c>
      <c r="AF1" s="42" t="s">
        <v>29</v>
      </c>
      <c r="AG1" s="43" t="s">
        <v>30</v>
      </c>
      <c r="AH1" s="41" t="s">
        <v>89</v>
      </c>
      <c r="AI1" s="43" t="s">
        <v>31</v>
      </c>
      <c r="AJ1" s="42" t="s">
        <v>32</v>
      </c>
      <c r="AK1" s="43" t="s">
        <v>33</v>
      </c>
      <c r="AL1" s="42" t="s">
        <v>16</v>
      </c>
      <c r="AM1" s="43" t="s">
        <v>34</v>
      </c>
      <c r="AN1" s="42" t="s">
        <v>35</v>
      </c>
      <c r="AO1" s="43" t="s">
        <v>36</v>
      </c>
      <c r="AP1" s="41" t="s">
        <v>90</v>
      </c>
      <c r="AQ1" s="40" t="s">
        <v>91</v>
      </c>
      <c r="AR1" s="42" t="s">
        <v>37</v>
      </c>
      <c r="AS1" s="43" t="s">
        <v>38</v>
      </c>
      <c r="AT1" s="42" t="s">
        <v>39</v>
      </c>
      <c r="AU1" s="43" t="s">
        <v>40</v>
      </c>
      <c r="AV1" s="42" t="s">
        <v>41</v>
      </c>
      <c r="AW1" s="43" t="s">
        <v>42</v>
      </c>
      <c r="AX1" s="42" t="s">
        <v>43</v>
      </c>
      <c r="AY1" s="43" t="s">
        <v>68</v>
      </c>
      <c r="AZ1" s="43" t="s">
        <v>44</v>
      </c>
      <c r="BA1" s="44" t="s">
        <v>84</v>
      </c>
      <c r="BB1" s="43" t="s">
        <v>8</v>
      </c>
      <c r="BC1" s="42" t="s">
        <v>7</v>
      </c>
      <c r="BD1" s="43" t="s">
        <v>45</v>
      </c>
      <c r="BE1" s="41" t="s">
        <v>46</v>
      </c>
      <c r="BF1" s="43" t="s">
        <v>47</v>
      </c>
      <c r="BG1" s="41" t="s">
        <v>81</v>
      </c>
      <c r="BH1" s="43" t="s">
        <v>48</v>
      </c>
      <c r="BI1" s="43" t="s">
        <v>11</v>
      </c>
      <c r="BJ1" s="42" t="s">
        <v>63</v>
      </c>
      <c r="BK1" s="43" t="s">
        <v>49</v>
      </c>
      <c r="BL1" s="41" t="s">
        <v>93</v>
      </c>
      <c r="BM1" s="40" t="s">
        <v>82</v>
      </c>
      <c r="BN1" s="41" t="s">
        <v>207</v>
      </c>
      <c r="BO1" s="40" t="s">
        <v>64</v>
      </c>
      <c r="BP1" s="40" t="s">
        <v>50</v>
      </c>
      <c r="BQ1" s="40" t="s">
        <v>208</v>
      </c>
      <c r="BR1" s="42" t="s">
        <v>51</v>
      </c>
      <c r="BS1" s="40" t="s">
        <v>92</v>
      </c>
      <c r="BT1" s="41" t="s">
        <v>85</v>
      </c>
      <c r="BU1" s="40" t="s">
        <v>52</v>
      </c>
      <c r="BV1" s="41" t="s">
        <v>53</v>
      </c>
      <c r="BW1" s="40" t="s">
        <v>76</v>
      </c>
      <c r="BX1" s="41" t="s">
        <v>54</v>
      </c>
      <c r="BY1" s="40" t="s">
        <v>55</v>
      </c>
      <c r="BZ1" s="41" t="s">
        <v>94</v>
      </c>
      <c r="CA1" s="40" t="s">
        <v>56</v>
      </c>
      <c r="CB1" s="41" t="s">
        <v>57</v>
      </c>
      <c r="CC1" s="41" t="s">
        <v>58</v>
      </c>
      <c r="CD1" s="41" t="s">
        <v>59</v>
      </c>
    </row>
    <row r="2" spans="1:84">
      <c r="A2" s="45"/>
      <c r="B2" s="65"/>
      <c r="C2" s="72"/>
      <c r="D2" s="69"/>
      <c r="E2" s="46" t="s">
        <v>281</v>
      </c>
      <c r="F2" s="77"/>
      <c r="G2" s="47" t="s">
        <v>176</v>
      </c>
      <c r="H2" s="48" t="s">
        <v>196</v>
      </c>
      <c r="I2" s="48" t="s">
        <v>183</v>
      </c>
      <c r="J2" s="48" t="s">
        <v>174</v>
      </c>
      <c r="K2" s="48" t="s">
        <v>184</v>
      </c>
      <c r="L2" s="47" t="s">
        <v>181</v>
      </c>
      <c r="M2" s="47" t="s">
        <v>174</v>
      </c>
      <c r="N2" s="48" t="s">
        <v>194</v>
      </c>
      <c r="O2" s="47" t="s">
        <v>175</v>
      </c>
      <c r="P2" s="47" t="s">
        <v>178</v>
      </c>
      <c r="Q2" s="47" t="s">
        <v>177</v>
      </c>
      <c r="R2" s="47" t="s">
        <v>183</v>
      </c>
      <c r="S2" s="47" t="s">
        <v>181</v>
      </c>
      <c r="T2" s="47" t="s">
        <v>180</v>
      </c>
      <c r="U2" s="47" t="s">
        <v>179</v>
      </c>
      <c r="V2" s="47" t="s">
        <v>179</v>
      </c>
      <c r="W2" s="47" t="s">
        <v>177</v>
      </c>
      <c r="X2" s="47" t="s">
        <v>179</v>
      </c>
      <c r="Y2" s="47" t="s">
        <v>185</v>
      </c>
      <c r="Z2" s="47" t="s">
        <v>185</v>
      </c>
      <c r="AA2" s="47" t="s">
        <v>180</v>
      </c>
      <c r="AB2" s="47" t="s">
        <v>177</v>
      </c>
      <c r="AC2" s="47" t="s">
        <v>209</v>
      </c>
      <c r="AD2" s="48" t="s">
        <v>173</v>
      </c>
      <c r="AE2" s="47" t="s">
        <v>178</v>
      </c>
      <c r="AF2" s="47" t="s">
        <v>200</v>
      </c>
      <c r="AG2" s="47" t="s">
        <v>199</v>
      </c>
      <c r="AH2" s="47" t="s">
        <v>173</v>
      </c>
      <c r="AI2" s="47" t="s">
        <v>174</v>
      </c>
      <c r="AJ2" s="47" t="s">
        <v>198</v>
      </c>
      <c r="AK2" s="47" t="s">
        <v>173</v>
      </c>
      <c r="AL2" s="47" t="s">
        <v>177</v>
      </c>
      <c r="AM2" s="47" t="s">
        <v>173</v>
      </c>
      <c r="AN2" s="47" t="s">
        <v>186</v>
      </c>
      <c r="AO2" s="47" t="s">
        <v>174</v>
      </c>
      <c r="AP2" s="47" t="s">
        <v>182</v>
      </c>
      <c r="AQ2" s="47" t="s">
        <v>181</v>
      </c>
      <c r="AR2" s="47" t="s">
        <v>174</v>
      </c>
      <c r="AS2" s="47" t="s">
        <v>173</v>
      </c>
      <c r="AT2" s="47" t="s">
        <v>173</v>
      </c>
      <c r="AU2" s="47" t="s">
        <v>173</v>
      </c>
      <c r="AV2" s="47" t="s">
        <v>173</v>
      </c>
      <c r="AW2" s="47" t="s">
        <v>173</v>
      </c>
      <c r="AX2" s="48" t="s">
        <v>202</v>
      </c>
      <c r="AY2" s="48" t="s">
        <v>201</v>
      </c>
      <c r="AZ2" s="48" t="s">
        <v>173</v>
      </c>
      <c r="BA2" s="49"/>
      <c r="BB2" s="47" t="s">
        <v>190</v>
      </c>
      <c r="BC2" s="47" t="s">
        <v>195</v>
      </c>
      <c r="BD2" s="47" t="s">
        <v>190</v>
      </c>
      <c r="BE2" s="47" t="s">
        <v>192</v>
      </c>
      <c r="BF2" s="47" t="s">
        <v>190</v>
      </c>
      <c r="BG2" s="47" t="s">
        <v>191</v>
      </c>
      <c r="BH2" s="47" t="s">
        <v>190</v>
      </c>
      <c r="BI2" s="48" t="s">
        <v>197</v>
      </c>
      <c r="BJ2" s="47" t="s">
        <v>191</v>
      </c>
      <c r="BK2" s="47" t="s">
        <v>193</v>
      </c>
      <c r="BL2" s="47" t="s">
        <v>193</v>
      </c>
      <c r="BM2" s="47" t="s">
        <v>192</v>
      </c>
      <c r="BN2" s="47" t="s">
        <v>190</v>
      </c>
      <c r="BO2" s="47" t="s">
        <v>191</v>
      </c>
      <c r="BP2" s="47" t="s">
        <v>192</v>
      </c>
      <c r="BQ2" s="47" t="s">
        <v>210</v>
      </c>
      <c r="BR2" s="47" t="s">
        <v>192</v>
      </c>
      <c r="BS2" s="47" t="s">
        <v>191</v>
      </c>
      <c r="BT2" s="47" t="s">
        <v>190</v>
      </c>
      <c r="BU2" s="47" t="s">
        <v>190</v>
      </c>
      <c r="BV2" s="47" t="s">
        <v>190</v>
      </c>
      <c r="BW2" s="47" t="s">
        <v>190</v>
      </c>
      <c r="BX2" s="47" t="s">
        <v>190</v>
      </c>
      <c r="BY2" s="47" t="s">
        <v>191</v>
      </c>
      <c r="BZ2" s="47" t="s">
        <v>192</v>
      </c>
      <c r="CA2" s="47" t="s">
        <v>191</v>
      </c>
      <c r="CB2" s="47" t="s">
        <v>191</v>
      </c>
      <c r="CC2" s="47" t="s">
        <v>190</v>
      </c>
      <c r="CD2" s="47" t="s">
        <v>190</v>
      </c>
    </row>
    <row r="3" spans="1:84">
      <c r="A3" s="50" t="s">
        <v>225</v>
      </c>
      <c r="B3" s="66" t="s">
        <v>71</v>
      </c>
      <c r="C3" s="73">
        <v>44376</v>
      </c>
      <c r="D3" s="70" t="s">
        <v>213</v>
      </c>
      <c r="E3" s="29">
        <v>2021</v>
      </c>
      <c r="F3" s="32"/>
      <c r="G3" s="33" t="s">
        <v>204</v>
      </c>
      <c r="H3" s="30" t="s">
        <v>204</v>
      </c>
      <c r="I3" s="33" t="s">
        <v>204</v>
      </c>
      <c r="J3" s="33" t="s">
        <v>204</v>
      </c>
      <c r="K3" s="33" t="s">
        <v>204</v>
      </c>
      <c r="L3" s="33" t="s">
        <v>204</v>
      </c>
      <c r="M3" s="33" t="s">
        <v>204</v>
      </c>
      <c r="N3" s="30" t="s">
        <v>215</v>
      </c>
      <c r="O3" s="33" t="s">
        <v>204</v>
      </c>
      <c r="P3" s="33" t="s">
        <v>204</v>
      </c>
      <c r="Q3" s="33" t="s">
        <v>204</v>
      </c>
      <c r="R3" s="33" t="s">
        <v>204</v>
      </c>
      <c r="S3" s="33" t="s">
        <v>204</v>
      </c>
      <c r="T3" s="33" t="s">
        <v>204</v>
      </c>
      <c r="U3" s="33" t="s">
        <v>204</v>
      </c>
      <c r="V3" s="33" t="s">
        <v>204</v>
      </c>
      <c r="W3" s="33" t="s">
        <v>204</v>
      </c>
      <c r="X3" s="33" t="s">
        <v>204</v>
      </c>
      <c r="Y3" s="33" t="s">
        <v>204</v>
      </c>
      <c r="Z3" s="33" t="s">
        <v>204</v>
      </c>
      <c r="AA3" s="33" t="s">
        <v>204</v>
      </c>
      <c r="AB3" s="33" t="s">
        <v>204</v>
      </c>
      <c r="AC3" s="33" t="s">
        <v>204</v>
      </c>
      <c r="AD3" s="33" t="s">
        <v>204</v>
      </c>
      <c r="AE3" s="33" t="s">
        <v>204</v>
      </c>
      <c r="AF3" s="33" t="s">
        <v>204</v>
      </c>
      <c r="AG3" s="33" t="s">
        <v>204</v>
      </c>
      <c r="AH3" s="33" t="s">
        <v>204</v>
      </c>
      <c r="AI3" s="33" t="s">
        <v>204</v>
      </c>
      <c r="AJ3" s="33" t="s">
        <v>204</v>
      </c>
      <c r="AK3" s="33" t="s">
        <v>204</v>
      </c>
      <c r="AL3" s="33" t="s">
        <v>204</v>
      </c>
      <c r="AM3" s="33" t="s">
        <v>204</v>
      </c>
      <c r="AN3" s="33" t="s">
        <v>204</v>
      </c>
      <c r="AO3" s="33" t="s">
        <v>204</v>
      </c>
      <c r="AP3" s="33" t="s">
        <v>204</v>
      </c>
      <c r="AQ3" s="33" t="s">
        <v>204</v>
      </c>
      <c r="AR3" s="33" t="s">
        <v>204</v>
      </c>
      <c r="AS3" s="33" t="s">
        <v>204</v>
      </c>
      <c r="AT3" s="33" t="s">
        <v>204</v>
      </c>
      <c r="AU3" s="33" t="s">
        <v>204</v>
      </c>
      <c r="AV3" s="33" t="s">
        <v>204</v>
      </c>
      <c r="AW3" s="33" t="s">
        <v>204</v>
      </c>
      <c r="AX3" s="33" t="s">
        <v>204</v>
      </c>
      <c r="AY3" s="30" t="s">
        <v>204</v>
      </c>
      <c r="AZ3" s="33" t="s">
        <v>204</v>
      </c>
      <c r="BA3" s="35" t="s">
        <v>215</v>
      </c>
      <c r="BB3" s="33" t="s">
        <v>215</v>
      </c>
      <c r="BC3" s="33" t="s">
        <v>215</v>
      </c>
      <c r="BD3" s="33" t="s">
        <v>215</v>
      </c>
      <c r="BE3" s="33" t="s">
        <v>215</v>
      </c>
      <c r="BF3" s="33" t="s">
        <v>215</v>
      </c>
      <c r="BG3" s="33" t="s">
        <v>215</v>
      </c>
      <c r="BH3" s="33" t="s">
        <v>215</v>
      </c>
      <c r="BI3" s="30" t="s">
        <v>204</v>
      </c>
      <c r="BJ3" s="33" t="s">
        <v>215</v>
      </c>
      <c r="BK3" s="33" t="s">
        <v>215</v>
      </c>
      <c r="BL3" s="33" t="s">
        <v>215</v>
      </c>
      <c r="BM3" s="33" t="s">
        <v>215</v>
      </c>
      <c r="BN3" s="33" t="s">
        <v>215</v>
      </c>
      <c r="BO3" s="33" t="s">
        <v>215</v>
      </c>
      <c r="BP3" s="33" t="s">
        <v>215</v>
      </c>
      <c r="BQ3" s="33" t="s">
        <v>215</v>
      </c>
      <c r="BR3" s="33" t="s">
        <v>215</v>
      </c>
      <c r="BS3" s="33" t="s">
        <v>215</v>
      </c>
      <c r="BT3" s="33" t="s">
        <v>215</v>
      </c>
      <c r="BU3" s="33" t="s">
        <v>215</v>
      </c>
      <c r="BV3" s="33" t="s">
        <v>215</v>
      </c>
      <c r="BW3" s="33" t="s">
        <v>215</v>
      </c>
      <c r="BX3" s="33" t="s">
        <v>215</v>
      </c>
      <c r="BY3" s="33" t="s">
        <v>215</v>
      </c>
      <c r="BZ3" s="33" t="s">
        <v>215</v>
      </c>
      <c r="CA3" s="33" t="s">
        <v>215</v>
      </c>
      <c r="CB3" s="33" t="s">
        <v>215</v>
      </c>
      <c r="CC3" s="33" t="s">
        <v>215</v>
      </c>
      <c r="CD3" s="33" t="s">
        <v>215</v>
      </c>
    </row>
    <row r="4" spans="1:84">
      <c r="A4" s="51" t="s">
        <v>225</v>
      </c>
      <c r="B4" s="66" t="s">
        <v>222</v>
      </c>
      <c r="C4" s="73">
        <v>44746</v>
      </c>
      <c r="D4" s="70" t="s">
        <v>213</v>
      </c>
      <c r="E4" s="29">
        <v>2022</v>
      </c>
      <c r="F4" s="32"/>
      <c r="G4" s="34" t="s">
        <v>215</v>
      </c>
      <c r="H4" s="31" t="s">
        <v>215</v>
      </c>
      <c r="I4" s="34" t="s">
        <v>215</v>
      </c>
      <c r="J4" s="34" t="s">
        <v>215</v>
      </c>
      <c r="K4" s="34" t="s">
        <v>215</v>
      </c>
      <c r="L4" s="34" t="s">
        <v>215</v>
      </c>
      <c r="M4" s="34" t="s">
        <v>215</v>
      </c>
      <c r="N4" s="31">
        <v>0.02</v>
      </c>
      <c r="O4" s="34" t="s">
        <v>215</v>
      </c>
      <c r="P4" s="34" t="s">
        <v>215</v>
      </c>
      <c r="Q4" s="34" t="s">
        <v>215</v>
      </c>
      <c r="R4" s="34" t="s">
        <v>215</v>
      </c>
      <c r="S4" s="34" t="s">
        <v>215</v>
      </c>
      <c r="T4" s="34" t="s">
        <v>215</v>
      </c>
      <c r="U4" s="34" t="s">
        <v>215</v>
      </c>
      <c r="V4" s="34" t="s">
        <v>215</v>
      </c>
      <c r="W4" s="34" t="s">
        <v>215</v>
      </c>
      <c r="X4" s="34" t="s">
        <v>215</v>
      </c>
      <c r="Y4" s="34" t="s">
        <v>215</v>
      </c>
      <c r="Z4" s="34" t="s">
        <v>215</v>
      </c>
      <c r="AA4" s="34">
        <v>1.0999999999999999E-2</v>
      </c>
      <c r="AB4" s="34" t="s">
        <v>215</v>
      </c>
      <c r="AC4" s="34" t="s">
        <v>215</v>
      </c>
      <c r="AD4" s="34" t="s">
        <v>215</v>
      </c>
      <c r="AE4" s="34" t="s">
        <v>215</v>
      </c>
      <c r="AF4" s="34" t="s">
        <v>215</v>
      </c>
      <c r="AG4" s="34">
        <v>1.0999999999999999E-2</v>
      </c>
      <c r="AH4" s="34" t="s">
        <v>215</v>
      </c>
      <c r="AI4" s="34" t="s">
        <v>215</v>
      </c>
      <c r="AJ4" s="34" t="s">
        <v>215</v>
      </c>
      <c r="AK4" s="34" t="s">
        <v>215</v>
      </c>
      <c r="AL4" s="34" t="s">
        <v>215</v>
      </c>
      <c r="AM4" s="34" t="s">
        <v>215</v>
      </c>
      <c r="AN4" s="34" t="s">
        <v>215</v>
      </c>
      <c r="AO4" s="34" t="s">
        <v>215</v>
      </c>
      <c r="AP4" s="34" t="s">
        <v>215</v>
      </c>
      <c r="AQ4" s="34" t="s">
        <v>215</v>
      </c>
      <c r="AR4" s="34" t="s">
        <v>215</v>
      </c>
      <c r="AS4" s="34" t="s">
        <v>215</v>
      </c>
      <c r="AT4" s="34" t="s">
        <v>215</v>
      </c>
      <c r="AU4" s="34" t="s">
        <v>215</v>
      </c>
      <c r="AV4" s="34" t="s">
        <v>215</v>
      </c>
      <c r="AW4" s="34" t="s">
        <v>215</v>
      </c>
      <c r="AX4" s="34" t="s">
        <v>215</v>
      </c>
      <c r="AY4" s="31" t="s">
        <v>215</v>
      </c>
      <c r="AZ4" s="34" t="s">
        <v>215</v>
      </c>
      <c r="BA4" s="35" t="s">
        <v>215</v>
      </c>
      <c r="BB4" s="34" t="s">
        <v>215</v>
      </c>
      <c r="BC4" s="34" t="s">
        <v>215</v>
      </c>
      <c r="BD4" s="34" t="s">
        <v>215</v>
      </c>
      <c r="BE4" s="34" t="s">
        <v>215</v>
      </c>
      <c r="BF4" s="34" t="s">
        <v>215</v>
      </c>
      <c r="BG4" s="34" t="s">
        <v>215</v>
      </c>
      <c r="BH4" s="34" t="s">
        <v>215</v>
      </c>
      <c r="BI4" s="31" t="s">
        <v>215</v>
      </c>
      <c r="BJ4" s="34" t="s">
        <v>215</v>
      </c>
      <c r="BK4" s="34" t="s">
        <v>215</v>
      </c>
      <c r="BL4" s="34" t="s">
        <v>215</v>
      </c>
      <c r="BM4" s="34" t="s">
        <v>215</v>
      </c>
      <c r="BN4" s="34" t="s">
        <v>215</v>
      </c>
      <c r="BO4" s="34" t="s">
        <v>215</v>
      </c>
      <c r="BP4" s="34" t="s">
        <v>215</v>
      </c>
      <c r="BQ4" s="34" t="s">
        <v>215</v>
      </c>
      <c r="BR4" s="34" t="s">
        <v>215</v>
      </c>
      <c r="BS4" s="34" t="s">
        <v>215</v>
      </c>
      <c r="BT4" s="34" t="s">
        <v>215</v>
      </c>
      <c r="BU4" s="34" t="s">
        <v>215</v>
      </c>
      <c r="BV4" s="34" t="s">
        <v>215</v>
      </c>
      <c r="BW4" s="34" t="s">
        <v>215</v>
      </c>
      <c r="BX4" s="34" t="s">
        <v>215</v>
      </c>
      <c r="BY4" s="34" t="s">
        <v>215</v>
      </c>
      <c r="BZ4" s="34" t="s">
        <v>215</v>
      </c>
      <c r="CA4" s="34" t="s">
        <v>215</v>
      </c>
      <c r="CB4" s="34" t="s">
        <v>215</v>
      </c>
      <c r="CC4" s="34" t="s">
        <v>215</v>
      </c>
      <c r="CD4" s="34" t="s">
        <v>215</v>
      </c>
    </row>
    <row r="5" spans="1:84">
      <c r="A5" s="50" t="s">
        <v>225</v>
      </c>
      <c r="B5" s="66" t="s">
        <v>223</v>
      </c>
      <c r="C5" s="73">
        <v>44764</v>
      </c>
      <c r="D5" s="70" t="s">
        <v>213</v>
      </c>
      <c r="E5" s="29">
        <v>2022</v>
      </c>
      <c r="F5" s="32"/>
      <c r="G5" s="33" t="s">
        <v>204</v>
      </c>
      <c r="H5" s="30" t="s">
        <v>204</v>
      </c>
      <c r="I5" s="33" t="s">
        <v>204</v>
      </c>
      <c r="J5" s="33" t="s">
        <v>204</v>
      </c>
      <c r="K5" s="33" t="s">
        <v>204</v>
      </c>
      <c r="L5" s="33" t="s">
        <v>204</v>
      </c>
      <c r="M5" s="33" t="s">
        <v>204</v>
      </c>
      <c r="N5" s="30" t="s">
        <v>204</v>
      </c>
      <c r="O5" s="33" t="s">
        <v>204</v>
      </c>
      <c r="P5" s="33" t="s">
        <v>204</v>
      </c>
      <c r="Q5" s="33" t="s">
        <v>204</v>
      </c>
      <c r="R5" s="33" t="s">
        <v>204</v>
      </c>
      <c r="S5" s="33" t="s">
        <v>204</v>
      </c>
      <c r="T5" s="33" t="s">
        <v>204</v>
      </c>
      <c r="U5" s="33" t="s">
        <v>204</v>
      </c>
      <c r="V5" s="33" t="s">
        <v>204</v>
      </c>
      <c r="W5" s="33" t="s">
        <v>204</v>
      </c>
      <c r="X5" s="33" t="s">
        <v>204</v>
      </c>
      <c r="Y5" s="33" t="s">
        <v>204</v>
      </c>
      <c r="Z5" s="33" t="s">
        <v>204</v>
      </c>
      <c r="AA5" s="33" t="s">
        <v>204</v>
      </c>
      <c r="AB5" s="33" t="s">
        <v>204</v>
      </c>
      <c r="AC5" s="33" t="s">
        <v>204</v>
      </c>
      <c r="AD5" s="33" t="s">
        <v>204</v>
      </c>
      <c r="AE5" s="33" t="s">
        <v>204</v>
      </c>
      <c r="AF5" s="33" t="s">
        <v>204</v>
      </c>
      <c r="AG5" s="33" t="s">
        <v>204</v>
      </c>
      <c r="AH5" s="33" t="s">
        <v>204</v>
      </c>
      <c r="AI5" s="33" t="s">
        <v>204</v>
      </c>
      <c r="AJ5" s="33" t="s">
        <v>204</v>
      </c>
      <c r="AK5" s="33" t="s">
        <v>204</v>
      </c>
      <c r="AL5" s="33" t="s">
        <v>204</v>
      </c>
      <c r="AM5" s="33" t="s">
        <v>204</v>
      </c>
      <c r="AN5" s="33" t="s">
        <v>204</v>
      </c>
      <c r="AO5" s="33" t="s">
        <v>204</v>
      </c>
      <c r="AP5" s="33" t="s">
        <v>204</v>
      </c>
      <c r="AQ5" s="33" t="s">
        <v>204</v>
      </c>
      <c r="AR5" s="33" t="s">
        <v>204</v>
      </c>
      <c r="AS5" s="33" t="s">
        <v>204</v>
      </c>
      <c r="AT5" s="33" t="s">
        <v>204</v>
      </c>
      <c r="AU5" s="33" t="s">
        <v>204</v>
      </c>
      <c r="AV5" s="33" t="s">
        <v>204</v>
      </c>
      <c r="AW5" s="33" t="s">
        <v>204</v>
      </c>
      <c r="AX5" s="33" t="s">
        <v>204</v>
      </c>
      <c r="AY5" s="30" t="s">
        <v>204</v>
      </c>
      <c r="AZ5" s="33" t="s">
        <v>204</v>
      </c>
      <c r="BA5" s="35" t="s">
        <v>215</v>
      </c>
      <c r="BB5" s="33" t="s">
        <v>215</v>
      </c>
      <c r="BC5" s="33" t="s">
        <v>215</v>
      </c>
      <c r="BD5" s="33" t="s">
        <v>215</v>
      </c>
      <c r="BE5" s="33" t="s">
        <v>215</v>
      </c>
      <c r="BF5" s="33" t="s">
        <v>215</v>
      </c>
      <c r="BG5" s="33" t="s">
        <v>215</v>
      </c>
      <c r="BH5" s="33" t="s">
        <v>215</v>
      </c>
      <c r="BI5" s="30" t="s">
        <v>204</v>
      </c>
      <c r="BJ5" s="33" t="s">
        <v>215</v>
      </c>
      <c r="BK5" s="33" t="s">
        <v>215</v>
      </c>
      <c r="BL5" s="33" t="s">
        <v>215</v>
      </c>
      <c r="BM5" s="33" t="s">
        <v>215</v>
      </c>
      <c r="BN5" s="33" t="s">
        <v>215</v>
      </c>
      <c r="BO5" s="33" t="s">
        <v>215</v>
      </c>
      <c r="BP5" s="33" t="s">
        <v>215</v>
      </c>
      <c r="BQ5" s="33" t="s">
        <v>215</v>
      </c>
      <c r="BR5" s="33" t="s">
        <v>215</v>
      </c>
      <c r="BS5" s="33" t="s">
        <v>215</v>
      </c>
      <c r="BT5" s="33" t="s">
        <v>215</v>
      </c>
      <c r="BU5" s="33" t="s">
        <v>215</v>
      </c>
      <c r="BV5" s="33" t="s">
        <v>215</v>
      </c>
      <c r="BW5" s="33" t="s">
        <v>215</v>
      </c>
      <c r="BX5" s="33" t="s">
        <v>215</v>
      </c>
      <c r="BY5" s="33" t="s">
        <v>215</v>
      </c>
      <c r="BZ5" s="33" t="s">
        <v>215</v>
      </c>
      <c r="CA5" s="33" t="s">
        <v>215</v>
      </c>
      <c r="CB5" s="33" t="s">
        <v>215</v>
      </c>
      <c r="CC5" s="33" t="s">
        <v>215</v>
      </c>
      <c r="CD5" s="33" t="s">
        <v>215</v>
      </c>
    </row>
    <row r="6" spans="1:84">
      <c r="A6" s="51" t="s">
        <v>226</v>
      </c>
      <c r="B6" s="67" t="s">
        <v>71</v>
      </c>
      <c r="C6" s="73">
        <v>44376</v>
      </c>
      <c r="D6" s="70" t="s">
        <v>213</v>
      </c>
      <c r="E6" s="29">
        <v>2021</v>
      </c>
      <c r="F6" s="32"/>
      <c r="G6" s="34" t="s">
        <v>204</v>
      </c>
      <c r="H6" s="31" t="s">
        <v>204</v>
      </c>
      <c r="I6" s="34" t="s">
        <v>204</v>
      </c>
      <c r="J6" s="34" t="s">
        <v>204</v>
      </c>
      <c r="K6" s="34" t="s">
        <v>204</v>
      </c>
      <c r="L6" s="34" t="s">
        <v>204</v>
      </c>
      <c r="M6" s="34" t="s">
        <v>204</v>
      </c>
      <c r="N6" s="31">
        <v>0.02</v>
      </c>
      <c r="O6" s="34" t="s">
        <v>204</v>
      </c>
      <c r="P6" s="34" t="s">
        <v>204</v>
      </c>
      <c r="Q6" s="34" t="s">
        <v>204</v>
      </c>
      <c r="R6" s="34" t="s">
        <v>204</v>
      </c>
      <c r="S6" s="34" t="s">
        <v>204</v>
      </c>
      <c r="T6" s="34" t="s">
        <v>204</v>
      </c>
      <c r="U6" s="34" t="s">
        <v>204</v>
      </c>
      <c r="V6" s="34" t="s">
        <v>204</v>
      </c>
      <c r="W6" s="34" t="s">
        <v>204</v>
      </c>
      <c r="X6" s="34" t="s">
        <v>204</v>
      </c>
      <c r="Y6" s="34" t="s">
        <v>204</v>
      </c>
      <c r="Z6" s="34" t="s">
        <v>204</v>
      </c>
      <c r="AA6" s="34" t="s">
        <v>204</v>
      </c>
      <c r="AB6" s="34" t="s">
        <v>204</v>
      </c>
      <c r="AC6" s="34" t="s">
        <v>204</v>
      </c>
      <c r="AD6" s="34" t="s">
        <v>204</v>
      </c>
      <c r="AE6" s="34" t="s">
        <v>204</v>
      </c>
      <c r="AF6" s="34" t="s">
        <v>204</v>
      </c>
      <c r="AG6" s="34" t="s">
        <v>204</v>
      </c>
      <c r="AH6" s="34" t="s">
        <v>204</v>
      </c>
      <c r="AI6" s="34" t="s">
        <v>204</v>
      </c>
      <c r="AJ6" s="34" t="s">
        <v>204</v>
      </c>
      <c r="AK6" s="34" t="s">
        <v>204</v>
      </c>
      <c r="AL6" s="34" t="s">
        <v>204</v>
      </c>
      <c r="AM6" s="34" t="s">
        <v>204</v>
      </c>
      <c r="AN6" s="34" t="s">
        <v>204</v>
      </c>
      <c r="AO6" s="34" t="s">
        <v>204</v>
      </c>
      <c r="AP6" s="34" t="s">
        <v>204</v>
      </c>
      <c r="AQ6" s="34" t="s">
        <v>204</v>
      </c>
      <c r="AR6" s="34" t="s">
        <v>204</v>
      </c>
      <c r="AS6" s="34" t="s">
        <v>204</v>
      </c>
      <c r="AT6" s="34" t="s">
        <v>204</v>
      </c>
      <c r="AU6" s="34" t="s">
        <v>204</v>
      </c>
      <c r="AV6" s="34" t="s">
        <v>204</v>
      </c>
      <c r="AW6" s="34" t="s">
        <v>204</v>
      </c>
      <c r="AX6" s="34" t="s">
        <v>204</v>
      </c>
      <c r="AY6" s="31" t="s">
        <v>204</v>
      </c>
      <c r="AZ6" s="34" t="s">
        <v>204</v>
      </c>
      <c r="BA6" s="35" t="s">
        <v>215</v>
      </c>
      <c r="BB6" s="34" t="s">
        <v>215</v>
      </c>
      <c r="BC6" s="34" t="s">
        <v>215</v>
      </c>
      <c r="BD6" s="34" t="s">
        <v>215</v>
      </c>
      <c r="BE6" s="34" t="s">
        <v>215</v>
      </c>
      <c r="BF6" s="34" t="s">
        <v>215</v>
      </c>
      <c r="BG6" s="34" t="s">
        <v>215</v>
      </c>
      <c r="BH6" s="34" t="s">
        <v>215</v>
      </c>
      <c r="BI6" s="31" t="s">
        <v>204</v>
      </c>
      <c r="BJ6" s="34" t="s">
        <v>215</v>
      </c>
      <c r="BK6" s="34" t="s">
        <v>215</v>
      </c>
      <c r="BL6" s="34" t="s">
        <v>215</v>
      </c>
      <c r="BM6" s="34" t="s">
        <v>215</v>
      </c>
      <c r="BN6" s="34" t="s">
        <v>215</v>
      </c>
      <c r="BO6" s="34" t="s">
        <v>215</v>
      </c>
      <c r="BP6" s="34" t="s">
        <v>215</v>
      </c>
      <c r="BQ6" s="34" t="s">
        <v>215</v>
      </c>
      <c r="BR6" s="34" t="s">
        <v>215</v>
      </c>
      <c r="BS6" s="34" t="s">
        <v>215</v>
      </c>
      <c r="BT6" s="34" t="s">
        <v>215</v>
      </c>
      <c r="BU6" s="34" t="s">
        <v>215</v>
      </c>
      <c r="BV6" s="34" t="s">
        <v>215</v>
      </c>
      <c r="BW6" s="34" t="s">
        <v>215</v>
      </c>
      <c r="BX6" s="34" t="s">
        <v>215</v>
      </c>
      <c r="BY6" s="34" t="s">
        <v>215</v>
      </c>
      <c r="BZ6" s="34" t="s">
        <v>215</v>
      </c>
      <c r="CA6" s="34" t="s">
        <v>215</v>
      </c>
      <c r="CB6" s="34" t="s">
        <v>215</v>
      </c>
      <c r="CC6" s="34" t="s">
        <v>215</v>
      </c>
      <c r="CD6" s="34" t="s">
        <v>215</v>
      </c>
    </row>
    <row r="7" spans="1:84">
      <c r="A7" s="50" t="s">
        <v>226</v>
      </c>
      <c r="B7" s="66" t="s">
        <v>222</v>
      </c>
      <c r="C7" s="73">
        <v>44746</v>
      </c>
      <c r="D7" s="70" t="s">
        <v>213</v>
      </c>
      <c r="E7" s="29">
        <v>2022</v>
      </c>
      <c r="F7" s="32"/>
      <c r="G7" s="33" t="s">
        <v>215</v>
      </c>
      <c r="H7" s="30" t="s">
        <v>215</v>
      </c>
      <c r="I7" s="33" t="s">
        <v>215</v>
      </c>
      <c r="J7" s="33" t="s">
        <v>215</v>
      </c>
      <c r="K7" s="33" t="s">
        <v>215</v>
      </c>
      <c r="L7" s="33" t="s">
        <v>215</v>
      </c>
      <c r="M7" s="33" t="s">
        <v>215</v>
      </c>
      <c r="N7" s="30" t="s">
        <v>215</v>
      </c>
      <c r="O7" s="33" t="s">
        <v>215</v>
      </c>
      <c r="P7" s="33" t="s">
        <v>215</v>
      </c>
      <c r="Q7" s="33" t="s">
        <v>215</v>
      </c>
      <c r="R7" s="33" t="s">
        <v>215</v>
      </c>
      <c r="S7" s="33" t="s">
        <v>215</v>
      </c>
      <c r="T7" s="33" t="s">
        <v>215</v>
      </c>
      <c r="U7" s="33" t="s">
        <v>215</v>
      </c>
      <c r="V7" s="33" t="s">
        <v>215</v>
      </c>
      <c r="W7" s="33" t="s">
        <v>215</v>
      </c>
      <c r="X7" s="33" t="s">
        <v>215</v>
      </c>
      <c r="Y7" s="33" t="s">
        <v>215</v>
      </c>
      <c r="Z7" s="33" t="s">
        <v>215</v>
      </c>
      <c r="AA7" s="33" t="s">
        <v>215</v>
      </c>
      <c r="AB7" s="33" t="s">
        <v>215</v>
      </c>
      <c r="AC7" s="33" t="s">
        <v>215</v>
      </c>
      <c r="AD7" s="33" t="s">
        <v>215</v>
      </c>
      <c r="AE7" s="33" t="s">
        <v>215</v>
      </c>
      <c r="AF7" s="33" t="s">
        <v>215</v>
      </c>
      <c r="AG7" s="33">
        <v>1.2E-2</v>
      </c>
      <c r="AH7" s="33" t="s">
        <v>215</v>
      </c>
      <c r="AI7" s="33" t="s">
        <v>215</v>
      </c>
      <c r="AJ7" s="33" t="s">
        <v>215</v>
      </c>
      <c r="AK7" s="33" t="s">
        <v>215</v>
      </c>
      <c r="AL7" s="33" t="s">
        <v>215</v>
      </c>
      <c r="AM7" s="33" t="s">
        <v>215</v>
      </c>
      <c r="AN7" s="33" t="s">
        <v>215</v>
      </c>
      <c r="AO7" s="33" t="s">
        <v>215</v>
      </c>
      <c r="AP7" s="33" t="s">
        <v>215</v>
      </c>
      <c r="AQ7" s="33" t="s">
        <v>215</v>
      </c>
      <c r="AR7" s="33" t="s">
        <v>215</v>
      </c>
      <c r="AS7" s="33" t="s">
        <v>215</v>
      </c>
      <c r="AT7" s="33" t="s">
        <v>215</v>
      </c>
      <c r="AU7" s="33" t="s">
        <v>215</v>
      </c>
      <c r="AV7" s="33" t="s">
        <v>215</v>
      </c>
      <c r="AW7" s="33" t="s">
        <v>215</v>
      </c>
      <c r="AX7" s="33" t="s">
        <v>215</v>
      </c>
      <c r="AY7" s="30" t="s">
        <v>215</v>
      </c>
      <c r="AZ7" s="33" t="s">
        <v>215</v>
      </c>
      <c r="BA7" s="35" t="s">
        <v>215</v>
      </c>
      <c r="BB7" s="33" t="s">
        <v>215</v>
      </c>
      <c r="BC7" s="33" t="s">
        <v>215</v>
      </c>
      <c r="BD7" s="33" t="s">
        <v>215</v>
      </c>
      <c r="BE7" s="33" t="s">
        <v>215</v>
      </c>
      <c r="BF7" s="33" t="s">
        <v>215</v>
      </c>
      <c r="BG7" s="33" t="s">
        <v>215</v>
      </c>
      <c r="BH7" s="33" t="s">
        <v>215</v>
      </c>
      <c r="BI7" s="30" t="s">
        <v>215</v>
      </c>
      <c r="BJ7" s="33" t="s">
        <v>215</v>
      </c>
      <c r="BK7" s="33" t="s">
        <v>215</v>
      </c>
      <c r="BL7" s="33" t="s">
        <v>215</v>
      </c>
      <c r="BM7" s="33" t="s">
        <v>215</v>
      </c>
      <c r="BN7" s="33" t="s">
        <v>215</v>
      </c>
      <c r="BO7" s="33" t="s">
        <v>215</v>
      </c>
      <c r="BP7" s="33" t="s">
        <v>215</v>
      </c>
      <c r="BQ7" s="33" t="s">
        <v>215</v>
      </c>
      <c r="BR7" s="33" t="s">
        <v>215</v>
      </c>
      <c r="BS7" s="33" t="s">
        <v>215</v>
      </c>
      <c r="BT7" s="33" t="s">
        <v>215</v>
      </c>
      <c r="BU7" s="33" t="s">
        <v>215</v>
      </c>
      <c r="BV7" s="33" t="s">
        <v>215</v>
      </c>
      <c r="BW7" s="33" t="s">
        <v>215</v>
      </c>
      <c r="BX7" s="33" t="s">
        <v>215</v>
      </c>
      <c r="BY7" s="33" t="s">
        <v>215</v>
      </c>
      <c r="BZ7" s="33" t="s">
        <v>215</v>
      </c>
      <c r="CA7" s="33" t="s">
        <v>215</v>
      </c>
      <c r="CB7" s="33" t="s">
        <v>215</v>
      </c>
      <c r="CC7" s="33" t="s">
        <v>215</v>
      </c>
      <c r="CD7" s="33" t="s">
        <v>215</v>
      </c>
    </row>
    <row r="8" spans="1:84">
      <c r="A8" s="53" t="s">
        <v>77</v>
      </c>
      <c r="B8" s="66" t="s">
        <v>216</v>
      </c>
      <c r="C8" s="73">
        <v>44746</v>
      </c>
      <c r="D8" s="70" t="s">
        <v>214</v>
      </c>
      <c r="E8" s="29">
        <v>2022</v>
      </c>
      <c r="F8" s="32"/>
      <c r="G8" s="34" t="s">
        <v>204</v>
      </c>
      <c r="H8" s="31" t="s">
        <v>204</v>
      </c>
      <c r="I8" s="34" t="s">
        <v>204</v>
      </c>
      <c r="J8" s="34" t="s">
        <v>204</v>
      </c>
      <c r="K8" s="34" t="s">
        <v>204</v>
      </c>
      <c r="L8" s="34" t="s">
        <v>204</v>
      </c>
      <c r="M8" s="34" t="s">
        <v>204</v>
      </c>
      <c r="N8" s="31" t="s">
        <v>215</v>
      </c>
      <c r="O8" s="34" t="s">
        <v>204</v>
      </c>
      <c r="P8" s="34" t="s">
        <v>204</v>
      </c>
      <c r="Q8" s="34" t="s">
        <v>204</v>
      </c>
      <c r="R8" s="34" t="s">
        <v>204</v>
      </c>
      <c r="S8" s="34" t="s">
        <v>204</v>
      </c>
      <c r="T8" s="34" t="s">
        <v>204</v>
      </c>
      <c r="U8" s="34" t="s">
        <v>204</v>
      </c>
      <c r="V8" s="34" t="s">
        <v>204</v>
      </c>
      <c r="W8" s="34" t="s">
        <v>204</v>
      </c>
      <c r="X8" s="34" t="s">
        <v>204</v>
      </c>
      <c r="Y8" s="34" t="s">
        <v>204</v>
      </c>
      <c r="Z8" s="34" t="s">
        <v>204</v>
      </c>
      <c r="AA8" s="34" t="s">
        <v>204</v>
      </c>
      <c r="AB8" s="34" t="s">
        <v>204</v>
      </c>
      <c r="AC8" s="34" t="s">
        <v>204</v>
      </c>
      <c r="AD8" s="34" t="s">
        <v>204</v>
      </c>
      <c r="AE8" s="34" t="s">
        <v>204</v>
      </c>
      <c r="AF8" s="34" t="s">
        <v>204</v>
      </c>
      <c r="AG8" s="34" t="s">
        <v>204</v>
      </c>
      <c r="AH8" s="34" t="s">
        <v>204</v>
      </c>
      <c r="AI8" s="34" t="s">
        <v>204</v>
      </c>
      <c r="AJ8" s="34" t="s">
        <v>204</v>
      </c>
      <c r="AK8" s="34" t="s">
        <v>204</v>
      </c>
      <c r="AL8" s="34" t="s">
        <v>204</v>
      </c>
      <c r="AM8" s="34" t="s">
        <v>204</v>
      </c>
      <c r="AN8" s="34" t="s">
        <v>204</v>
      </c>
      <c r="AO8" s="34" t="s">
        <v>204</v>
      </c>
      <c r="AP8" s="34" t="s">
        <v>204</v>
      </c>
      <c r="AQ8" s="34" t="s">
        <v>204</v>
      </c>
      <c r="AR8" s="34" t="s">
        <v>204</v>
      </c>
      <c r="AS8" s="34" t="s">
        <v>204</v>
      </c>
      <c r="AT8" s="34" t="s">
        <v>204</v>
      </c>
      <c r="AU8" s="34" t="s">
        <v>204</v>
      </c>
      <c r="AV8" s="34" t="s">
        <v>204</v>
      </c>
      <c r="AW8" s="34" t="s">
        <v>204</v>
      </c>
      <c r="AX8" s="34" t="s">
        <v>204</v>
      </c>
      <c r="AY8" s="31" t="s">
        <v>204</v>
      </c>
      <c r="AZ8" s="34" t="s">
        <v>204</v>
      </c>
      <c r="BA8" s="35" t="s">
        <v>215</v>
      </c>
      <c r="BB8" s="34" t="s">
        <v>215</v>
      </c>
      <c r="BC8" s="34" t="s">
        <v>215</v>
      </c>
      <c r="BD8" s="34" t="s">
        <v>215</v>
      </c>
      <c r="BE8" s="34" t="s">
        <v>215</v>
      </c>
      <c r="BF8" s="34" t="s">
        <v>215</v>
      </c>
      <c r="BG8" s="34" t="s">
        <v>215</v>
      </c>
      <c r="BH8" s="34" t="s">
        <v>215</v>
      </c>
      <c r="BI8" s="31" t="s">
        <v>204</v>
      </c>
      <c r="BJ8" s="34" t="s">
        <v>215</v>
      </c>
      <c r="BK8" s="34" t="s">
        <v>215</v>
      </c>
      <c r="BL8" s="34" t="s">
        <v>215</v>
      </c>
      <c r="BM8" s="34" t="s">
        <v>215</v>
      </c>
      <c r="BN8" s="34" t="s">
        <v>215</v>
      </c>
      <c r="BO8" s="34" t="s">
        <v>215</v>
      </c>
      <c r="BP8" s="34" t="s">
        <v>215</v>
      </c>
      <c r="BQ8" s="34" t="s">
        <v>215</v>
      </c>
      <c r="BR8" s="34" t="s">
        <v>215</v>
      </c>
      <c r="BS8" s="34" t="s">
        <v>215</v>
      </c>
      <c r="BT8" s="34" t="s">
        <v>215</v>
      </c>
      <c r="BU8" s="34" t="s">
        <v>215</v>
      </c>
      <c r="BV8" s="34" t="s">
        <v>215</v>
      </c>
      <c r="BW8" s="34" t="s">
        <v>215</v>
      </c>
      <c r="BX8" s="34" t="s">
        <v>215</v>
      </c>
      <c r="BY8" s="34" t="s">
        <v>215</v>
      </c>
      <c r="BZ8" s="34" t="s">
        <v>215</v>
      </c>
      <c r="CA8" s="34" t="s">
        <v>215</v>
      </c>
      <c r="CB8" s="34" t="s">
        <v>215</v>
      </c>
      <c r="CC8" s="34" t="s">
        <v>215</v>
      </c>
      <c r="CD8" s="34" t="s">
        <v>215</v>
      </c>
    </row>
    <row r="9" spans="1:84">
      <c r="A9" s="50" t="s">
        <v>0</v>
      </c>
      <c r="B9" s="66" t="s">
        <v>71</v>
      </c>
      <c r="C9" s="73">
        <v>44376</v>
      </c>
      <c r="D9" s="70" t="s">
        <v>214</v>
      </c>
      <c r="E9" s="29">
        <v>2021</v>
      </c>
      <c r="F9" s="32"/>
      <c r="G9" s="33" t="s">
        <v>215</v>
      </c>
      <c r="H9" s="30" t="s">
        <v>215</v>
      </c>
      <c r="I9" s="33" t="s">
        <v>215</v>
      </c>
      <c r="J9" s="33" t="s">
        <v>215</v>
      </c>
      <c r="K9" s="33" t="s">
        <v>215</v>
      </c>
      <c r="L9" s="33" t="s">
        <v>215</v>
      </c>
      <c r="M9" s="33" t="s">
        <v>215</v>
      </c>
      <c r="N9" s="30">
        <v>0.05</v>
      </c>
      <c r="O9" s="33" t="s">
        <v>215</v>
      </c>
      <c r="P9" s="33" t="s">
        <v>215</v>
      </c>
      <c r="Q9" s="33" t="s">
        <v>215</v>
      </c>
      <c r="R9" s="33" t="s">
        <v>215</v>
      </c>
      <c r="S9" s="33" t="s">
        <v>215</v>
      </c>
      <c r="T9" s="33" t="s">
        <v>215</v>
      </c>
      <c r="U9" s="33" t="s">
        <v>215</v>
      </c>
      <c r="V9" s="33" t="s">
        <v>215</v>
      </c>
      <c r="W9" s="33" t="s">
        <v>215</v>
      </c>
      <c r="X9" s="33" t="s">
        <v>215</v>
      </c>
      <c r="Y9" s="33" t="s">
        <v>215</v>
      </c>
      <c r="Z9" s="33" t="s">
        <v>215</v>
      </c>
      <c r="AA9" s="33" t="s">
        <v>215</v>
      </c>
      <c r="AB9" s="33" t="s">
        <v>215</v>
      </c>
      <c r="AC9" s="33" t="s">
        <v>215</v>
      </c>
      <c r="AD9" s="33" t="s">
        <v>215</v>
      </c>
      <c r="AE9" s="33" t="s">
        <v>215</v>
      </c>
      <c r="AF9" s="33">
        <v>0.01</v>
      </c>
      <c r="AG9" s="33" t="s">
        <v>215</v>
      </c>
      <c r="AH9" s="33" t="s">
        <v>215</v>
      </c>
      <c r="AI9" s="33" t="s">
        <v>215</v>
      </c>
      <c r="AJ9" s="33" t="s">
        <v>215</v>
      </c>
      <c r="AK9" s="33" t="s">
        <v>215</v>
      </c>
      <c r="AL9" s="33" t="s">
        <v>215</v>
      </c>
      <c r="AM9" s="33" t="s">
        <v>215</v>
      </c>
      <c r="AN9" s="33" t="s">
        <v>215</v>
      </c>
      <c r="AO9" s="33" t="s">
        <v>215</v>
      </c>
      <c r="AP9" s="33" t="s">
        <v>215</v>
      </c>
      <c r="AQ9" s="33" t="s">
        <v>215</v>
      </c>
      <c r="AR9" s="33" t="s">
        <v>215</v>
      </c>
      <c r="AS9" s="33" t="s">
        <v>215</v>
      </c>
      <c r="AT9" s="33" t="s">
        <v>215</v>
      </c>
      <c r="AU9" s="33" t="s">
        <v>215</v>
      </c>
      <c r="AV9" s="33" t="s">
        <v>215</v>
      </c>
      <c r="AW9" s="33" t="s">
        <v>215</v>
      </c>
      <c r="AX9" s="33" t="s">
        <v>215</v>
      </c>
      <c r="AY9" s="30" t="s">
        <v>215</v>
      </c>
      <c r="AZ9" s="33" t="s">
        <v>215</v>
      </c>
      <c r="BA9" s="35" t="s">
        <v>215</v>
      </c>
      <c r="BB9" s="33" t="s">
        <v>215</v>
      </c>
      <c r="BC9" s="33" t="s">
        <v>215</v>
      </c>
      <c r="BD9" s="33" t="s">
        <v>215</v>
      </c>
      <c r="BE9" s="33" t="s">
        <v>215</v>
      </c>
      <c r="BF9" s="33" t="s">
        <v>215</v>
      </c>
      <c r="BG9" s="33" t="s">
        <v>215</v>
      </c>
      <c r="BH9" s="33">
        <v>0.02</v>
      </c>
      <c r="BI9" s="30" t="s">
        <v>215</v>
      </c>
      <c r="BJ9" s="33" t="s">
        <v>215</v>
      </c>
      <c r="BK9" s="33" t="s">
        <v>215</v>
      </c>
      <c r="BL9" s="33" t="s">
        <v>215</v>
      </c>
      <c r="BM9" s="33" t="s">
        <v>215</v>
      </c>
      <c r="BN9" s="33" t="s">
        <v>215</v>
      </c>
      <c r="BO9" s="33" t="s">
        <v>215</v>
      </c>
      <c r="BP9" s="33" t="s">
        <v>215</v>
      </c>
      <c r="BQ9" s="33" t="s">
        <v>215</v>
      </c>
      <c r="BR9" s="33" t="s">
        <v>215</v>
      </c>
      <c r="BS9" s="33" t="s">
        <v>215</v>
      </c>
      <c r="BT9" s="33" t="s">
        <v>215</v>
      </c>
      <c r="BU9" s="33" t="s">
        <v>215</v>
      </c>
      <c r="BV9" s="33">
        <v>0.02</v>
      </c>
      <c r="BW9" s="33" t="s">
        <v>215</v>
      </c>
      <c r="BX9" s="33" t="s">
        <v>215</v>
      </c>
      <c r="BY9" s="33" t="s">
        <v>215</v>
      </c>
      <c r="BZ9" s="33" t="s">
        <v>215</v>
      </c>
      <c r="CA9" s="33" t="s">
        <v>215</v>
      </c>
      <c r="CB9" s="33" t="s">
        <v>215</v>
      </c>
      <c r="CC9" s="33">
        <v>0.05</v>
      </c>
      <c r="CD9" s="33" t="s">
        <v>215</v>
      </c>
    </row>
    <row r="10" spans="1:84">
      <c r="A10" s="51" t="s">
        <v>0</v>
      </c>
      <c r="B10" s="66" t="s">
        <v>70</v>
      </c>
      <c r="C10" s="73">
        <v>44447</v>
      </c>
      <c r="D10" s="70" t="s">
        <v>214</v>
      </c>
      <c r="E10" s="29">
        <v>2021</v>
      </c>
      <c r="F10" s="32"/>
      <c r="G10" s="34" t="s">
        <v>215</v>
      </c>
      <c r="H10" s="31">
        <v>0.01</v>
      </c>
      <c r="I10" s="34" t="s">
        <v>215</v>
      </c>
      <c r="J10" s="34" t="s">
        <v>215</v>
      </c>
      <c r="K10" s="34" t="s">
        <v>215</v>
      </c>
      <c r="L10" s="34" t="s">
        <v>215</v>
      </c>
      <c r="M10" s="34" t="s">
        <v>215</v>
      </c>
      <c r="N10" s="31" t="s">
        <v>204</v>
      </c>
      <c r="O10" s="34" t="s">
        <v>215</v>
      </c>
      <c r="P10" s="34" t="s">
        <v>215</v>
      </c>
      <c r="Q10" s="34" t="s">
        <v>215</v>
      </c>
      <c r="R10" s="34" t="s">
        <v>215</v>
      </c>
      <c r="S10" s="34" t="s">
        <v>215</v>
      </c>
      <c r="T10" s="34" t="s">
        <v>215</v>
      </c>
      <c r="U10" s="34" t="s">
        <v>215</v>
      </c>
      <c r="V10" s="34" t="s">
        <v>215</v>
      </c>
      <c r="W10" s="34" t="s">
        <v>215</v>
      </c>
      <c r="X10" s="34" t="s">
        <v>215</v>
      </c>
      <c r="Y10" s="34" t="s">
        <v>215</v>
      </c>
      <c r="Z10" s="34" t="s">
        <v>215</v>
      </c>
      <c r="AA10" s="34" t="s">
        <v>215</v>
      </c>
      <c r="AB10" s="34" t="s">
        <v>215</v>
      </c>
      <c r="AC10" s="34" t="s">
        <v>215</v>
      </c>
      <c r="AD10" s="34" t="s">
        <v>215</v>
      </c>
      <c r="AE10" s="34" t="s">
        <v>215</v>
      </c>
      <c r="AF10" s="34">
        <v>0.02</v>
      </c>
      <c r="AG10" s="34" t="s">
        <v>215</v>
      </c>
      <c r="AH10" s="34" t="s">
        <v>215</v>
      </c>
      <c r="AI10" s="34" t="s">
        <v>215</v>
      </c>
      <c r="AJ10" s="34" t="s">
        <v>215</v>
      </c>
      <c r="AK10" s="34" t="s">
        <v>215</v>
      </c>
      <c r="AL10" s="34" t="s">
        <v>215</v>
      </c>
      <c r="AM10" s="34" t="s">
        <v>215</v>
      </c>
      <c r="AN10" s="34" t="s">
        <v>215</v>
      </c>
      <c r="AO10" s="34" t="s">
        <v>215</v>
      </c>
      <c r="AP10" s="34" t="s">
        <v>215</v>
      </c>
      <c r="AQ10" s="34" t="s">
        <v>215</v>
      </c>
      <c r="AR10" s="34" t="s">
        <v>215</v>
      </c>
      <c r="AS10" s="34" t="s">
        <v>215</v>
      </c>
      <c r="AT10" s="34" t="s">
        <v>215</v>
      </c>
      <c r="AU10" s="34" t="s">
        <v>215</v>
      </c>
      <c r="AV10" s="34" t="s">
        <v>215</v>
      </c>
      <c r="AW10" s="34" t="s">
        <v>215</v>
      </c>
      <c r="AX10" s="34" t="s">
        <v>215</v>
      </c>
      <c r="AY10" s="31" t="s">
        <v>215</v>
      </c>
      <c r="AZ10" s="34" t="s">
        <v>215</v>
      </c>
      <c r="BA10" s="35" t="s">
        <v>215</v>
      </c>
      <c r="BB10" s="34" t="s">
        <v>215</v>
      </c>
      <c r="BC10" s="34" t="s">
        <v>215</v>
      </c>
      <c r="BD10" s="34" t="s">
        <v>215</v>
      </c>
      <c r="BE10" s="34" t="s">
        <v>215</v>
      </c>
      <c r="BF10" s="34" t="s">
        <v>215</v>
      </c>
      <c r="BG10" s="34">
        <v>0.01</v>
      </c>
      <c r="BH10" s="34" t="s">
        <v>215</v>
      </c>
      <c r="BI10" s="31" t="s">
        <v>215</v>
      </c>
      <c r="BJ10" s="34" t="s">
        <v>215</v>
      </c>
      <c r="BK10" s="34" t="s">
        <v>215</v>
      </c>
      <c r="BL10" s="34" t="s">
        <v>215</v>
      </c>
      <c r="BM10" s="34" t="s">
        <v>215</v>
      </c>
      <c r="BN10" s="34" t="s">
        <v>215</v>
      </c>
      <c r="BO10" s="34" t="s">
        <v>215</v>
      </c>
      <c r="BP10" s="34" t="s">
        <v>215</v>
      </c>
      <c r="BQ10" s="34" t="s">
        <v>215</v>
      </c>
      <c r="BR10" s="34">
        <v>0.08</v>
      </c>
      <c r="BS10" s="34" t="s">
        <v>215</v>
      </c>
      <c r="BT10" s="34" t="s">
        <v>215</v>
      </c>
      <c r="BU10" s="34" t="s">
        <v>215</v>
      </c>
      <c r="BV10" s="34" t="s">
        <v>215</v>
      </c>
      <c r="BW10" s="34" t="s">
        <v>215</v>
      </c>
      <c r="BX10" s="34" t="s">
        <v>215</v>
      </c>
      <c r="BY10" s="34" t="s">
        <v>215</v>
      </c>
      <c r="BZ10" s="34" t="s">
        <v>215</v>
      </c>
      <c r="CA10" s="34">
        <v>0.01</v>
      </c>
      <c r="CB10" s="34" t="s">
        <v>215</v>
      </c>
      <c r="CC10" s="34" t="s">
        <v>215</v>
      </c>
      <c r="CD10" s="34" t="s">
        <v>215</v>
      </c>
    </row>
    <row r="11" spans="1:84">
      <c r="A11" s="50" t="s">
        <v>0</v>
      </c>
      <c r="B11" s="66" t="s">
        <v>216</v>
      </c>
      <c r="C11" s="73">
        <v>44746</v>
      </c>
      <c r="D11" s="70" t="s">
        <v>214</v>
      </c>
      <c r="E11" s="29">
        <v>2022</v>
      </c>
      <c r="F11" s="32"/>
      <c r="G11" s="33" t="s">
        <v>204</v>
      </c>
      <c r="H11" s="30" t="s">
        <v>204</v>
      </c>
      <c r="I11" s="33" t="s">
        <v>204</v>
      </c>
      <c r="J11" s="33" t="s">
        <v>204</v>
      </c>
      <c r="K11" s="33" t="s">
        <v>204</v>
      </c>
      <c r="L11" s="33" t="s">
        <v>204</v>
      </c>
      <c r="M11" s="33" t="s">
        <v>204</v>
      </c>
      <c r="N11" s="30" t="s">
        <v>215</v>
      </c>
      <c r="O11" s="33" t="s">
        <v>204</v>
      </c>
      <c r="P11" s="33" t="s">
        <v>204</v>
      </c>
      <c r="Q11" s="33" t="s">
        <v>204</v>
      </c>
      <c r="R11" s="33" t="s">
        <v>204</v>
      </c>
      <c r="S11" s="33" t="s">
        <v>204</v>
      </c>
      <c r="T11" s="33" t="s">
        <v>204</v>
      </c>
      <c r="U11" s="33" t="s">
        <v>204</v>
      </c>
      <c r="V11" s="33" t="s">
        <v>204</v>
      </c>
      <c r="W11" s="33" t="s">
        <v>204</v>
      </c>
      <c r="X11" s="33" t="s">
        <v>204</v>
      </c>
      <c r="Y11" s="33" t="s">
        <v>204</v>
      </c>
      <c r="Z11" s="33" t="s">
        <v>204</v>
      </c>
      <c r="AA11" s="33" t="s">
        <v>204</v>
      </c>
      <c r="AB11" s="33" t="s">
        <v>204</v>
      </c>
      <c r="AC11" s="33" t="s">
        <v>204</v>
      </c>
      <c r="AD11" s="33" t="s">
        <v>204</v>
      </c>
      <c r="AE11" s="33" t="s">
        <v>204</v>
      </c>
      <c r="AF11" s="33" t="s">
        <v>204</v>
      </c>
      <c r="AG11" s="33" t="s">
        <v>204</v>
      </c>
      <c r="AH11" s="33" t="s">
        <v>204</v>
      </c>
      <c r="AI11" s="33" t="s">
        <v>204</v>
      </c>
      <c r="AJ11" s="33" t="s">
        <v>204</v>
      </c>
      <c r="AK11" s="33" t="s">
        <v>204</v>
      </c>
      <c r="AL11" s="33" t="s">
        <v>204</v>
      </c>
      <c r="AM11" s="33" t="s">
        <v>204</v>
      </c>
      <c r="AN11" s="33" t="s">
        <v>204</v>
      </c>
      <c r="AO11" s="33" t="s">
        <v>204</v>
      </c>
      <c r="AP11" s="33" t="s">
        <v>204</v>
      </c>
      <c r="AQ11" s="33" t="s">
        <v>204</v>
      </c>
      <c r="AR11" s="33" t="s">
        <v>204</v>
      </c>
      <c r="AS11" s="33" t="s">
        <v>204</v>
      </c>
      <c r="AT11" s="33" t="s">
        <v>204</v>
      </c>
      <c r="AU11" s="33" t="s">
        <v>204</v>
      </c>
      <c r="AV11" s="33" t="s">
        <v>204</v>
      </c>
      <c r="AW11" s="33" t="s">
        <v>204</v>
      </c>
      <c r="AX11" s="33" t="s">
        <v>204</v>
      </c>
      <c r="AY11" s="30" t="s">
        <v>204</v>
      </c>
      <c r="AZ11" s="33" t="s">
        <v>204</v>
      </c>
      <c r="BA11" s="35" t="s">
        <v>215</v>
      </c>
      <c r="BB11" s="33" t="s">
        <v>215</v>
      </c>
      <c r="BC11" s="33" t="s">
        <v>215</v>
      </c>
      <c r="BD11" s="33" t="s">
        <v>215</v>
      </c>
      <c r="BE11" s="33" t="s">
        <v>215</v>
      </c>
      <c r="BF11" s="33" t="s">
        <v>215</v>
      </c>
      <c r="BG11" s="33" t="s">
        <v>215</v>
      </c>
      <c r="BH11" s="33" t="s">
        <v>215</v>
      </c>
      <c r="BI11" s="30" t="s">
        <v>204</v>
      </c>
      <c r="BJ11" s="33" t="s">
        <v>215</v>
      </c>
      <c r="BK11" s="33" t="s">
        <v>215</v>
      </c>
      <c r="BL11" s="33" t="s">
        <v>215</v>
      </c>
      <c r="BM11" s="33" t="s">
        <v>215</v>
      </c>
      <c r="BN11" s="33" t="s">
        <v>215</v>
      </c>
      <c r="BO11" s="33" t="s">
        <v>215</v>
      </c>
      <c r="BP11" s="33" t="s">
        <v>215</v>
      </c>
      <c r="BQ11" s="33" t="s">
        <v>215</v>
      </c>
      <c r="BR11" s="33" t="s">
        <v>215</v>
      </c>
      <c r="BS11" s="33" t="s">
        <v>215</v>
      </c>
      <c r="BT11" s="33" t="s">
        <v>215</v>
      </c>
      <c r="BU11" s="33" t="s">
        <v>215</v>
      </c>
      <c r="BV11" s="33" t="s">
        <v>215</v>
      </c>
      <c r="BW11" s="33" t="s">
        <v>215</v>
      </c>
      <c r="BX11" s="33" t="s">
        <v>215</v>
      </c>
      <c r="BY11" s="33" t="s">
        <v>215</v>
      </c>
      <c r="BZ11" s="33" t="s">
        <v>215</v>
      </c>
      <c r="CA11" s="33" t="s">
        <v>215</v>
      </c>
      <c r="CB11" s="33" t="s">
        <v>215</v>
      </c>
      <c r="CC11" s="33" t="s">
        <v>215</v>
      </c>
      <c r="CD11" s="33" t="s">
        <v>215</v>
      </c>
      <c r="CF11" s="54">
        <f>MEDIAN(G9:CD11)</f>
        <v>0.02</v>
      </c>
    </row>
    <row r="12" spans="1:84">
      <c r="A12" s="51" t="s">
        <v>1</v>
      </c>
      <c r="B12" s="68" t="s">
        <v>71</v>
      </c>
      <c r="C12" s="73">
        <v>44376</v>
      </c>
      <c r="D12" s="70" t="s">
        <v>214</v>
      </c>
      <c r="E12" s="29">
        <v>2021</v>
      </c>
      <c r="F12" s="32"/>
      <c r="G12" s="34" t="s">
        <v>215</v>
      </c>
      <c r="H12" s="31" t="s">
        <v>215</v>
      </c>
      <c r="I12" s="34" t="s">
        <v>215</v>
      </c>
      <c r="J12" s="34" t="s">
        <v>215</v>
      </c>
      <c r="K12" s="34" t="s">
        <v>215</v>
      </c>
      <c r="L12" s="34" t="s">
        <v>215</v>
      </c>
      <c r="M12" s="34" t="s">
        <v>215</v>
      </c>
      <c r="N12" s="31" t="s">
        <v>215</v>
      </c>
      <c r="O12" s="34" t="s">
        <v>215</v>
      </c>
      <c r="P12" s="34" t="s">
        <v>215</v>
      </c>
      <c r="Q12" s="34" t="s">
        <v>215</v>
      </c>
      <c r="R12" s="34" t="s">
        <v>215</v>
      </c>
      <c r="S12" s="34" t="s">
        <v>215</v>
      </c>
      <c r="T12" s="34" t="s">
        <v>215</v>
      </c>
      <c r="U12" s="34" t="s">
        <v>215</v>
      </c>
      <c r="V12" s="34" t="s">
        <v>215</v>
      </c>
      <c r="W12" s="34" t="s">
        <v>215</v>
      </c>
      <c r="X12" s="34" t="s">
        <v>215</v>
      </c>
      <c r="Y12" s="34" t="s">
        <v>215</v>
      </c>
      <c r="Z12" s="34" t="s">
        <v>215</v>
      </c>
      <c r="AA12" s="34" t="s">
        <v>215</v>
      </c>
      <c r="AB12" s="34" t="s">
        <v>215</v>
      </c>
      <c r="AC12" s="34" t="s">
        <v>215</v>
      </c>
      <c r="AD12" s="34" t="s">
        <v>215</v>
      </c>
      <c r="AE12" s="34" t="s">
        <v>215</v>
      </c>
      <c r="AF12" s="34" t="s">
        <v>215</v>
      </c>
      <c r="AG12" s="34" t="s">
        <v>215</v>
      </c>
      <c r="AH12" s="34" t="s">
        <v>215</v>
      </c>
      <c r="AI12" s="34" t="s">
        <v>215</v>
      </c>
      <c r="AJ12" s="34" t="s">
        <v>215</v>
      </c>
      <c r="AK12" s="34" t="s">
        <v>215</v>
      </c>
      <c r="AL12" s="34" t="s">
        <v>215</v>
      </c>
      <c r="AM12" s="34" t="s">
        <v>215</v>
      </c>
      <c r="AN12" s="34" t="s">
        <v>215</v>
      </c>
      <c r="AO12" s="34" t="s">
        <v>215</v>
      </c>
      <c r="AP12" s="34" t="s">
        <v>215</v>
      </c>
      <c r="AQ12" s="34" t="s">
        <v>215</v>
      </c>
      <c r="AR12" s="34" t="s">
        <v>215</v>
      </c>
      <c r="AS12" s="34" t="s">
        <v>215</v>
      </c>
      <c r="AT12" s="34" t="s">
        <v>215</v>
      </c>
      <c r="AU12" s="34" t="s">
        <v>215</v>
      </c>
      <c r="AV12" s="34" t="s">
        <v>215</v>
      </c>
      <c r="AW12" s="34" t="s">
        <v>215</v>
      </c>
      <c r="AX12" s="34" t="s">
        <v>215</v>
      </c>
      <c r="AY12" s="31" t="s">
        <v>215</v>
      </c>
      <c r="AZ12" s="34" t="s">
        <v>215</v>
      </c>
      <c r="BA12" s="35" t="s">
        <v>215</v>
      </c>
      <c r="BB12" s="34" t="s">
        <v>215</v>
      </c>
      <c r="BC12" s="34" t="s">
        <v>215</v>
      </c>
      <c r="BD12" s="34" t="s">
        <v>215</v>
      </c>
      <c r="BE12" s="34" t="s">
        <v>215</v>
      </c>
      <c r="BF12" s="34">
        <v>0.02</v>
      </c>
      <c r="BG12" s="34" t="s">
        <v>215</v>
      </c>
      <c r="BH12" s="34" t="s">
        <v>215</v>
      </c>
      <c r="BI12" s="31" t="s">
        <v>215</v>
      </c>
      <c r="BJ12" s="34" t="s">
        <v>215</v>
      </c>
      <c r="BK12" s="34">
        <v>0.1</v>
      </c>
      <c r="BL12" s="34" t="s">
        <v>215</v>
      </c>
      <c r="BM12" s="34" t="s">
        <v>215</v>
      </c>
      <c r="BN12" s="34" t="s">
        <v>215</v>
      </c>
      <c r="BO12" s="34" t="s">
        <v>215</v>
      </c>
      <c r="BP12" s="34" t="s">
        <v>215</v>
      </c>
      <c r="BQ12" s="34" t="s">
        <v>215</v>
      </c>
      <c r="BR12" s="34" t="s">
        <v>215</v>
      </c>
      <c r="BS12" s="34" t="s">
        <v>215</v>
      </c>
      <c r="BT12" s="34" t="s">
        <v>215</v>
      </c>
      <c r="BU12" s="34" t="s">
        <v>215</v>
      </c>
      <c r="BV12" s="34">
        <v>0.03</v>
      </c>
      <c r="BW12" s="34" t="s">
        <v>215</v>
      </c>
      <c r="BX12" s="34" t="s">
        <v>215</v>
      </c>
      <c r="BY12" s="34" t="s">
        <v>215</v>
      </c>
      <c r="BZ12" s="34" t="s">
        <v>215</v>
      </c>
      <c r="CA12" s="34" t="s">
        <v>215</v>
      </c>
      <c r="CB12" s="34" t="s">
        <v>215</v>
      </c>
      <c r="CC12" s="34" t="s">
        <v>215</v>
      </c>
      <c r="CD12" s="34" t="s">
        <v>215</v>
      </c>
    </row>
    <row r="13" spans="1:84">
      <c r="A13" s="50" t="s">
        <v>1</v>
      </c>
      <c r="B13" s="66" t="s">
        <v>70</v>
      </c>
      <c r="C13" s="73">
        <v>44447</v>
      </c>
      <c r="D13" s="70" t="s">
        <v>214</v>
      </c>
      <c r="E13" s="29">
        <v>2021</v>
      </c>
      <c r="F13" s="32"/>
      <c r="G13" s="33" t="s">
        <v>215</v>
      </c>
      <c r="H13" s="30" t="s">
        <v>215</v>
      </c>
      <c r="I13" s="33" t="s">
        <v>215</v>
      </c>
      <c r="J13" s="33" t="s">
        <v>215</v>
      </c>
      <c r="K13" s="33" t="s">
        <v>215</v>
      </c>
      <c r="L13" s="33" t="s">
        <v>215</v>
      </c>
      <c r="M13" s="33" t="s">
        <v>215</v>
      </c>
      <c r="N13" s="30" t="s">
        <v>204</v>
      </c>
      <c r="O13" s="33" t="s">
        <v>215</v>
      </c>
      <c r="P13" s="33" t="s">
        <v>215</v>
      </c>
      <c r="Q13" s="33">
        <v>1.1200000000000001</v>
      </c>
      <c r="R13" s="33">
        <v>1.6E-2</v>
      </c>
      <c r="S13" s="33">
        <v>2.9000000000000001E-2</v>
      </c>
      <c r="T13" s="33" t="s">
        <v>215</v>
      </c>
      <c r="U13" s="33" t="s">
        <v>215</v>
      </c>
      <c r="V13" s="33">
        <v>0.01</v>
      </c>
      <c r="W13" s="33" t="s">
        <v>215</v>
      </c>
      <c r="X13" s="33" t="s">
        <v>215</v>
      </c>
      <c r="Y13" s="33" t="s">
        <v>215</v>
      </c>
      <c r="Z13" s="33">
        <v>0.08</v>
      </c>
      <c r="AA13" s="33">
        <v>0.34399999999999997</v>
      </c>
      <c r="AB13" s="33" t="s">
        <v>215</v>
      </c>
      <c r="AC13" s="33" t="s">
        <v>215</v>
      </c>
      <c r="AD13" s="33">
        <v>1.2999999999999999E-2</v>
      </c>
      <c r="AE13" s="33" t="s">
        <v>215</v>
      </c>
      <c r="AF13" s="33">
        <v>0.02</v>
      </c>
      <c r="AG13" s="33" t="s">
        <v>215</v>
      </c>
      <c r="AH13" s="33" t="s">
        <v>215</v>
      </c>
      <c r="AI13" s="33">
        <v>3.4000000000000002E-2</v>
      </c>
      <c r="AJ13" s="33" t="s">
        <v>215</v>
      </c>
      <c r="AK13" s="33" t="s">
        <v>215</v>
      </c>
      <c r="AL13" s="33" t="s">
        <v>215</v>
      </c>
      <c r="AM13" s="33" t="s">
        <v>215</v>
      </c>
      <c r="AN13" s="33" t="s">
        <v>215</v>
      </c>
      <c r="AO13" s="33" t="s">
        <v>215</v>
      </c>
      <c r="AP13" s="33" t="s">
        <v>215</v>
      </c>
      <c r="AQ13" s="33" t="s">
        <v>215</v>
      </c>
      <c r="AR13" s="33">
        <v>0.109</v>
      </c>
      <c r="AS13" s="33" t="s">
        <v>215</v>
      </c>
      <c r="AT13" s="33" t="s">
        <v>215</v>
      </c>
      <c r="AU13" s="33">
        <v>7.1999999999999995E-2</v>
      </c>
      <c r="AV13" s="33">
        <v>0.18</v>
      </c>
      <c r="AW13" s="33" t="s">
        <v>215</v>
      </c>
      <c r="AX13" s="33" t="s">
        <v>215</v>
      </c>
      <c r="AY13" s="30" t="s">
        <v>215</v>
      </c>
      <c r="AZ13" s="33" t="s">
        <v>215</v>
      </c>
      <c r="BA13" s="35" t="s">
        <v>215</v>
      </c>
      <c r="BB13" s="33" t="s">
        <v>215</v>
      </c>
      <c r="BC13" s="33" t="s">
        <v>215</v>
      </c>
      <c r="BD13" s="33" t="s">
        <v>215</v>
      </c>
      <c r="BE13" s="33" t="s">
        <v>215</v>
      </c>
      <c r="BF13" s="33">
        <v>0.02</v>
      </c>
      <c r="BG13" s="33" t="s">
        <v>215</v>
      </c>
      <c r="BH13" s="33" t="s">
        <v>215</v>
      </c>
      <c r="BI13" s="30" t="s">
        <v>215</v>
      </c>
      <c r="BJ13" s="33" t="s">
        <v>215</v>
      </c>
      <c r="BK13" s="33">
        <v>0.16</v>
      </c>
      <c r="BL13" s="33" t="s">
        <v>215</v>
      </c>
      <c r="BM13" s="33" t="s">
        <v>215</v>
      </c>
      <c r="BN13" s="33" t="s">
        <v>215</v>
      </c>
      <c r="BO13" s="33" t="s">
        <v>215</v>
      </c>
      <c r="BP13" s="33" t="s">
        <v>215</v>
      </c>
      <c r="BQ13" s="33" t="s">
        <v>215</v>
      </c>
      <c r="BR13" s="33" t="s">
        <v>215</v>
      </c>
      <c r="BS13" s="33" t="s">
        <v>215</v>
      </c>
      <c r="BT13" s="33" t="s">
        <v>215</v>
      </c>
      <c r="BU13" s="33" t="s">
        <v>215</v>
      </c>
      <c r="BV13" s="33" t="s">
        <v>215</v>
      </c>
      <c r="BW13" s="33" t="s">
        <v>215</v>
      </c>
      <c r="BX13" s="33" t="s">
        <v>215</v>
      </c>
      <c r="BY13" s="33" t="s">
        <v>215</v>
      </c>
      <c r="BZ13" s="33" t="s">
        <v>215</v>
      </c>
      <c r="CA13" s="33" t="s">
        <v>215</v>
      </c>
      <c r="CB13" s="33" t="s">
        <v>215</v>
      </c>
      <c r="CC13" s="33" t="s">
        <v>215</v>
      </c>
      <c r="CD13" s="33" t="s">
        <v>215</v>
      </c>
    </row>
    <row r="14" spans="1:84">
      <c r="A14" s="51" t="s">
        <v>1</v>
      </c>
      <c r="B14" s="66" t="s">
        <v>217</v>
      </c>
      <c r="C14" s="73">
        <v>44746</v>
      </c>
      <c r="D14" s="70" t="s">
        <v>214</v>
      </c>
      <c r="E14" s="29">
        <v>2022</v>
      </c>
      <c r="F14" s="32"/>
      <c r="G14" s="34" t="s">
        <v>215</v>
      </c>
      <c r="H14" s="31" t="s">
        <v>215</v>
      </c>
      <c r="I14" s="34" t="s">
        <v>215</v>
      </c>
      <c r="J14" s="34" t="s">
        <v>215</v>
      </c>
      <c r="K14" s="34" t="s">
        <v>215</v>
      </c>
      <c r="L14" s="34" t="s">
        <v>215</v>
      </c>
      <c r="M14" s="34" t="s">
        <v>215</v>
      </c>
      <c r="N14" s="31" t="s">
        <v>215</v>
      </c>
      <c r="O14" s="34" t="s">
        <v>215</v>
      </c>
      <c r="P14" s="34" t="s">
        <v>215</v>
      </c>
      <c r="Q14" s="34" t="s">
        <v>215</v>
      </c>
      <c r="R14" s="34" t="s">
        <v>215</v>
      </c>
      <c r="S14" s="34" t="s">
        <v>215</v>
      </c>
      <c r="T14" s="34" t="s">
        <v>215</v>
      </c>
      <c r="U14" s="34" t="s">
        <v>215</v>
      </c>
      <c r="V14" s="34" t="s">
        <v>215</v>
      </c>
      <c r="W14" s="34" t="s">
        <v>215</v>
      </c>
      <c r="X14" s="34" t="s">
        <v>215</v>
      </c>
      <c r="Y14" s="34" t="s">
        <v>215</v>
      </c>
      <c r="Z14" s="34" t="s">
        <v>215</v>
      </c>
      <c r="AA14" s="34" t="s">
        <v>215</v>
      </c>
      <c r="AB14" s="34" t="s">
        <v>215</v>
      </c>
      <c r="AC14" s="34" t="s">
        <v>215</v>
      </c>
      <c r="AD14" s="34" t="s">
        <v>215</v>
      </c>
      <c r="AE14" s="34" t="s">
        <v>215</v>
      </c>
      <c r="AF14" s="34">
        <v>0.01</v>
      </c>
      <c r="AG14" s="34" t="s">
        <v>215</v>
      </c>
      <c r="AH14" s="34" t="s">
        <v>215</v>
      </c>
      <c r="AI14" s="34" t="s">
        <v>215</v>
      </c>
      <c r="AJ14" s="34" t="s">
        <v>215</v>
      </c>
      <c r="AK14" s="34" t="s">
        <v>215</v>
      </c>
      <c r="AL14" s="34" t="s">
        <v>215</v>
      </c>
      <c r="AM14" s="34" t="s">
        <v>215</v>
      </c>
      <c r="AN14" s="34" t="s">
        <v>215</v>
      </c>
      <c r="AO14" s="34" t="s">
        <v>215</v>
      </c>
      <c r="AP14" s="34" t="s">
        <v>215</v>
      </c>
      <c r="AQ14" s="34" t="s">
        <v>215</v>
      </c>
      <c r="AR14" s="34" t="s">
        <v>215</v>
      </c>
      <c r="AS14" s="34" t="s">
        <v>215</v>
      </c>
      <c r="AT14" s="34" t="s">
        <v>215</v>
      </c>
      <c r="AU14" s="34" t="s">
        <v>215</v>
      </c>
      <c r="AV14" s="34" t="s">
        <v>215</v>
      </c>
      <c r="AW14" s="34" t="s">
        <v>215</v>
      </c>
      <c r="AX14" s="34" t="s">
        <v>215</v>
      </c>
      <c r="AY14" s="31">
        <v>0.02</v>
      </c>
      <c r="AZ14" s="34" t="s">
        <v>215</v>
      </c>
      <c r="BA14" s="35" t="s">
        <v>215</v>
      </c>
      <c r="BB14" s="34" t="s">
        <v>215</v>
      </c>
      <c r="BC14" s="34" t="s">
        <v>215</v>
      </c>
      <c r="BD14" s="34" t="s">
        <v>215</v>
      </c>
      <c r="BE14" s="34" t="s">
        <v>215</v>
      </c>
      <c r="BF14" s="34">
        <v>0.01</v>
      </c>
      <c r="BG14" s="34" t="s">
        <v>215</v>
      </c>
      <c r="BH14" s="34" t="s">
        <v>215</v>
      </c>
      <c r="BI14" s="31" t="s">
        <v>215</v>
      </c>
      <c r="BJ14" s="34" t="s">
        <v>215</v>
      </c>
      <c r="BK14" s="34">
        <v>0.06</v>
      </c>
      <c r="BL14" s="34" t="s">
        <v>215</v>
      </c>
      <c r="BM14" s="34" t="s">
        <v>215</v>
      </c>
      <c r="BN14" s="34" t="s">
        <v>215</v>
      </c>
      <c r="BO14" s="34" t="s">
        <v>215</v>
      </c>
      <c r="BP14" s="34" t="s">
        <v>215</v>
      </c>
      <c r="BQ14" s="34" t="s">
        <v>215</v>
      </c>
      <c r="BR14" s="34" t="s">
        <v>215</v>
      </c>
      <c r="BS14" s="34" t="s">
        <v>215</v>
      </c>
      <c r="BT14" s="34" t="s">
        <v>215</v>
      </c>
      <c r="BU14" s="34" t="s">
        <v>215</v>
      </c>
      <c r="BV14" s="34">
        <v>0.01</v>
      </c>
      <c r="BW14" s="34" t="s">
        <v>215</v>
      </c>
      <c r="BX14" s="34" t="s">
        <v>215</v>
      </c>
      <c r="BY14" s="34" t="s">
        <v>215</v>
      </c>
      <c r="BZ14" s="34" t="s">
        <v>215</v>
      </c>
      <c r="CA14" s="34" t="s">
        <v>215</v>
      </c>
      <c r="CB14" s="34" t="s">
        <v>215</v>
      </c>
      <c r="CC14" s="34" t="s">
        <v>215</v>
      </c>
      <c r="CD14" s="34" t="s">
        <v>215</v>
      </c>
    </row>
    <row r="15" spans="1:84">
      <c r="A15" s="50" t="s">
        <v>1</v>
      </c>
      <c r="B15" s="66" t="s">
        <v>218</v>
      </c>
      <c r="C15" s="73">
        <v>44769</v>
      </c>
      <c r="D15" s="70" t="s">
        <v>214</v>
      </c>
      <c r="E15" s="29">
        <v>2022</v>
      </c>
      <c r="F15" s="32"/>
      <c r="G15" s="33" t="s">
        <v>204</v>
      </c>
      <c r="H15" s="30" t="s">
        <v>204</v>
      </c>
      <c r="I15" s="33" t="s">
        <v>204</v>
      </c>
      <c r="J15" s="33" t="s">
        <v>204</v>
      </c>
      <c r="K15" s="33" t="s">
        <v>204</v>
      </c>
      <c r="L15" s="33" t="s">
        <v>204</v>
      </c>
      <c r="M15" s="33" t="s">
        <v>204</v>
      </c>
      <c r="N15" s="30" t="s">
        <v>204</v>
      </c>
      <c r="O15" s="33" t="s">
        <v>204</v>
      </c>
      <c r="P15" s="33" t="s">
        <v>204</v>
      </c>
      <c r="Q15" s="33" t="s">
        <v>204</v>
      </c>
      <c r="R15" s="33" t="s">
        <v>204</v>
      </c>
      <c r="S15" s="33" t="s">
        <v>204</v>
      </c>
      <c r="T15" s="33" t="s">
        <v>204</v>
      </c>
      <c r="U15" s="33" t="s">
        <v>204</v>
      </c>
      <c r="V15" s="33" t="s">
        <v>204</v>
      </c>
      <c r="W15" s="33" t="s">
        <v>204</v>
      </c>
      <c r="X15" s="33" t="s">
        <v>204</v>
      </c>
      <c r="Y15" s="33" t="s">
        <v>204</v>
      </c>
      <c r="Z15" s="33" t="s">
        <v>204</v>
      </c>
      <c r="AA15" s="33" t="s">
        <v>204</v>
      </c>
      <c r="AB15" s="33" t="s">
        <v>204</v>
      </c>
      <c r="AC15" s="33" t="s">
        <v>204</v>
      </c>
      <c r="AD15" s="33" t="s">
        <v>204</v>
      </c>
      <c r="AE15" s="33" t="s">
        <v>204</v>
      </c>
      <c r="AF15" s="33" t="s">
        <v>204</v>
      </c>
      <c r="AG15" s="33" t="s">
        <v>204</v>
      </c>
      <c r="AH15" s="33" t="s">
        <v>204</v>
      </c>
      <c r="AI15" s="33" t="s">
        <v>204</v>
      </c>
      <c r="AJ15" s="33" t="s">
        <v>204</v>
      </c>
      <c r="AK15" s="33" t="s">
        <v>204</v>
      </c>
      <c r="AL15" s="33" t="s">
        <v>204</v>
      </c>
      <c r="AM15" s="33" t="s">
        <v>204</v>
      </c>
      <c r="AN15" s="33" t="s">
        <v>204</v>
      </c>
      <c r="AO15" s="33" t="s">
        <v>204</v>
      </c>
      <c r="AP15" s="33" t="s">
        <v>204</v>
      </c>
      <c r="AQ15" s="33" t="s">
        <v>204</v>
      </c>
      <c r="AR15" s="33" t="s">
        <v>204</v>
      </c>
      <c r="AS15" s="33" t="s">
        <v>204</v>
      </c>
      <c r="AT15" s="33" t="s">
        <v>204</v>
      </c>
      <c r="AU15" s="33" t="s">
        <v>204</v>
      </c>
      <c r="AV15" s="33" t="s">
        <v>204</v>
      </c>
      <c r="AW15" s="33" t="s">
        <v>204</v>
      </c>
      <c r="AX15" s="33" t="s">
        <v>204</v>
      </c>
      <c r="AY15" s="30" t="s">
        <v>204</v>
      </c>
      <c r="AZ15" s="33" t="s">
        <v>204</v>
      </c>
      <c r="BA15" s="35" t="s">
        <v>215</v>
      </c>
      <c r="BB15" s="33" t="s">
        <v>215</v>
      </c>
      <c r="BC15" s="33" t="s">
        <v>215</v>
      </c>
      <c r="BD15" s="33" t="s">
        <v>215</v>
      </c>
      <c r="BE15" s="33" t="s">
        <v>215</v>
      </c>
      <c r="BF15" s="33">
        <v>0.01</v>
      </c>
      <c r="BG15" s="33" t="s">
        <v>215</v>
      </c>
      <c r="BH15" s="33" t="s">
        <v>215</v>
      </c>
      <c r="BI15" s="30" t="s">
        <v>204</v>
      </c>
      <c r="BJ15" s="33" t="s">
        <v>215</v>
      </c>
      <c r="BK15" s="33">
        <v>7.0000000000000007E-2</v>
      </c>
      <c r="BL15" s="33" t="s">
        <v>215</v>
      </c>
      <c r="BM15" s="33" t="s">
        <v>215</v>
      </c>
      <c r="BN15" s="33" t="s">
        <v>215</v>
      </c>
      <c r="BO15" s="33" t="s">
        <v>215</v>
      </c>
      <c r="BP15" s="33" t="s">
        <v>215</v>
      </c>
      <c r="BQ15" s="33" t="s">
        <v>215</v>
      </c>
      <c r="BR15" s="33" t="s">
        <v>215</v>
      </c>
      <c r="BS15" s="33" t="s">
        <v>215</v>
      </c>
      <c r="BT15" s="33" t="s">
        <v>215</v>
      </c>
      <c r="BU15" s="33" t="s">
        <v>215</v>
      </c>
      <c r="BV15" s="33" t="s">
        <v>215</v>
      </c>
      <c r="BW15" s="33" t="s">
        <v>215</v>
      </c>
      <c r="BX15" s="33" t="s">
        <v>215</v>
      </c>
      <c r="BY15" s="33" t="s">
        <v>215</v>
      </c>
      <c r="BZ15" s="33" t="s">
        <v>215</v>
      </c>
      <c r="CA15" s="33" t="s">
        <v>215</v>
      </c>
      <c r="CB15" s="33" t="s">
        <v>215</v>
      </c>
      <c r="CC15" s="33" t="s">
        <v>215</v>
      </c>
      <c r="CD15" s="33" t="s">
        <v>215</v>
      </c>
    </row>
    <row r="16" spans="1:84">
      <c r="A16" s="51" t="s">
        <v>1</v>
      </c>
      <c r="B16" s="66" t="s">
        <v>219</v>
      </c>
      <c r="C16" s="73">
        <v>44803</v>
      </c>
      <c r="D16" s="70" t="s">
        <v>214</v>
      </c>
      <c r="E16" s="29">
        <v>2022</v>
      </c>
      <c r="F16" s="32"/>
      <c r="G16" s="34" t="s">
        <v>215</v>
      </c>
      <c r="H16" s="31" t="s">
        <v>215</v>
      </c>
      <c r="I16" s="34" t="s">
        <v>215</v>
      </c>
      <c r="J16" s="34" t="s">
        <v>215</v>
      </c>
      <c r="K16" s="34" t="s">
        <v>215</v>
      </c>
      <c r="L16" s="34" t="s">
        <v>215</v>
      </c>
      <c r="M16" s="34" t="s">
        <v>215</v>
      </c>
      <c r="N16" s="31" t="s">
        <v>215</v>
      </c>
      <c r="O16" s="34" t="s">
        <v>215</v>
      </c>
      <c r="P16" s="34" t="s">
        <v>215</v>
      </c>
      <c r="Q16" s="34" t="s">
        <v>215</v>
      </c>
      <c r="R16" s="34" t="s">
        <v>215</v>
      </c>
      <c r="S16" s="34" t="s">
        <v>215</v>
      </c>
      <c r="T16" s="34" t="s">
        <v>215</v>
      </c>
      <c r="U16" s="34" t="s">
        <v>215</v>
      </c>
      <c r="V16" s="34" t="s">
        <v>215</v>
      </c>
      <c r="W16" s="34" t="s">
        <v>215</v>
      </c>
      <c r="X16" s="34" t="s">
        <v>215</v>
      </c>
      <c r="Y16" s="34" t="s">
        <v>215</v>
      </c>
      <c r="Z16" s="34" t="s">
        <v>215</v>
      </c>
      <c r="AA16" s="34" t="s">
        <v>215</v>
      </c>
      <c r="AB16" s="34" t="s">
        <v>215</v>
      </c>
      <c r="AC16" s="34" t="s">
        <v>215</v>
      </c>
      <c r="AD16" s="34" t="s">
        <v>215</v>
      </c>
      <c r="AE16" s="34" t="s">
        <v>215</v>
      </c>
      <c r="AF16" s="34" t="s">
        <v>215</v>
      </c>
      <c r="AG16" s="34" t="s">
        <v>215</v>
      </c>
      <c r="AH16" s="34" t="s">
        <v>215</v>
      </c>
      <c r="AI16" s="34" t="s">
        <v>215</v>
      </c>
      <c r="AJ16" s="34" t="s">
        <v>215</v>
      </c>
      <c r="AK16" s="34" t="s">
        <v>215</v>
      </c>
      <c r="AL16" s="34" t="s">
        <v>215</v>
      </c>
      <c r="AM16" s="34" t="s">
        <v>215</v>
      </c>
      <c r="AN16" s="34" t="s">
        <v>215</v>
      </c>
      <c r="AO16" s="34" t="s">
        <v>215</v>
      </c>
      <c r="AP16" s="34" t="s">
        <v>215</v>
      </c>
      <c r="AQ16" s="34" t="s">
        <v>215</v>
      </c>
      <c r="AR16" s="34" t="s">
        <v>215</v>
      </c>
      <c r="AS16" s="34" t="s">
        <v>215</v>
      </c>
      <c r="AT16" s="34" t="s">
        <v>215</v>
      </c>
      <c r="AU16" s="34" t="s">
        <v>215</v>
      </c>
      <c r="AV16" s="34" t="s">
        <v>215</v>
      </c>
      <c r="AW16" s="34" t="s">
        <v>215</v>
      </c>
      <c r="AX16" s="34" t="s">
        <v>215</v>
      </c>
      <c r="AY16" s="31" t="s">
        <v>215</v>
      </c>
      <c r="AZ16" s="34" t="s">
        <v>215</v>
      </c>
      <c r="BA16" s="35" t="s">
        <v>215</v>
      </c>
      <c r="BB16" s="34" t="s">
        <v>215</v>
      </c>
      <c r="BC16" s="34" t="s">
        <v>215</v>
      </c>
      <c r="BD16" s="34" t="s">
        <v>215</v>
      </c>
      <c r="BE16" s="34" t="s">
        <v>215</v>
      </c>
      <c r="BF16" s="34">
        <v>0.01</v>
      </c>
      <c r="BG16" s="34" t="s">
        <v>215</v>
      </c>
      <c r="BH16" s="34" t="s">
        <v>215</v>
      </c>
      <c r="BI16" s="31" t="s">
        <v>215</v>
      </c>
      <c r="BJ16" s="34" t="s">
        <v>215</v>
      </c>
      <c r="BK16" s="34">
        <v>0.08</v>
      </c>
      <c r="BL16" s="34" t="s">
        <v>215</v>
      </c>
      <c r="BM16" s="34" t="s">
        <v>215</v>
      </c>
      <c r="BN16" s="34" t="s">
        <v>215</v>
      </c>
      <c r="BO16" s="34" t="s">
        <v>215</v>
      </c>
      <c r="BP16" s="34" t="s">
        <v>215</v>
      </c>
      <c r="BQ16" s="34" t="s">
        <v>215</v>
      </c>
      <c r="BR16" s="34" t="s">
        <v>215</v>
      </c>
      <c r="BS16" s="34" t="s">
        <v>215</v>
      </c>
      <c r="BT16" s="34" t="s">
        <v>215</v>
      </c>
      <c r="BU16" s="34" t="s">
        <v>215</v>
      </c>
      <c r="BV16" s="34" t="s">
        <v>215</v>
      </c>
      <c r="BW16" s="34" t="s">
        <v>215</v>
      </c>
      <c r="BX16" s="34" t="s">
        <v>215</v>
      </c>
      <c r="BY16" s="34" t="s">
        <v>215</v>
      </c>
      <c r="BZ16" s="34" t="s">
        <v>215</v>
      </c>
      <c r="CA16" s="34" t="s">
        <v>215</v>
      </c>
      <c r="CB16" s="34" t="s">
        <v>215</v>
      </c>
      <c r="CC16" s="34" t="s">
        <v>215</v>
      </c>
      <c r="CD16" s="34" t="s">
        <v>215</v>
      </c>
    </row>
    <row r="17" spans="1:82">
      <c r="A17" s="50" t="s">
        <v>2</v>
      </c>
      <c r="B17" s="67" t="s">
        <v>71</v>
      </c>
      <c r="C17" s="73">
        <v>44376</v>
      </c>
      <c r="D17" s="70" t="s">
        <v>214</v>
      </c>
      <c r="E17" s="29">
        <v>2021</v>
      </c>
      <c r="F17" s="32"/>
      <c r="G17" s="33" t="s">
        <v>215</v>
      </c>
      <c r="H17" s="30" t="s">
        <v>215</v>
      </c>
      <c r="I17" s="33" t="s">
        <v>215</v>
      </c>
      <c r="J17" s="33" t="s">
        <v>215</v>
      </c>
      <c r="K17" s="33" t="s">
        <v>215</v>
      </c>
      <c r="L17" s="33" t="s">
        <v>215</v>
      </c>
      <c r="M17" s="33" t="s">
        <v>215</v>
      </c>
      <c r="N17" s="30">
        <v>0.02</v>
      </c>
      <c r="O17" s="33" t="s">
        <v>215</v>
      </c>
      <c r="P17" s="33" t="s">
        <v>215</v>
      </c>
      <c r="Q17" s="33">
        <v>0.54100000000000004</v>
      </c>
      <c r="R17" s="33" t="s">
        <v>215</v>
      </c>
      <c r="S17" s="33" t="s">
        <v>215</v>
      </c>
      <c r="T17" s="33" t="s">
        <v>215</v>
      </c>
      <c r="U17" s="33">
        <v>0.02</v>
      </c>
      <c r="V17" s="33">
        <v>0.92</v>
      </c>
      <c r="W17" s="33" t="s">
        <v>215</v>
      </c>
      <c r="X17" s="33" t="s">
        <v>215</v>
      </c>
      <c r="Y17" s="33">
        <v>0.32</v>
      </c>
      <c r="Z17" s="33">
        <v>0.01</v>
      </c>
      <c r="AA17" s="33">
        <v>0.183</v>
      </c>
      <c r="AB17" s="33" t="s">
        <v>215</v>
      </c>
      <c r="AC17" s="33" t="s">
        <v>215</v>
      </c>
      <c r="AD17" s="33">
        <v>1.0999999999999999E-2</v>
      </c>
      <c r="AE17" s="33" t="s">
        <v>215</v>
      </c>
      <c r="AF17" s="33">
        <v>0.01</v>
      </c>
      <c r="AG17" s="33" t="s">
        <v>215</v>
      </c>
      <c r="AH17" s="33" t="s">
        <v>215</v>
      </c>
      <c r="AI17" s="33">
        <v>2.3E-2</v>
      </c>
      <c r="AJ17" s="33" t="s">
        <v>215</v>
      </c>
      <c r="AK17" s="33" t="s">
        <v>215</v>
      </c>
      <c r="AL17" s="33" t="s">
        <v>215</v>
      </c>
      <c r="AM17" s="33" t="s">
        <v>215</v>
      </c>
      <c r="AN17" s="33" t="s">
        <v>215</v>
      </c>
      <c r="AO17" s="33" t="s">
        <v>215</v>
      </c>
      <c r="AP17" s="33" t="s">
        <v>215</v>
      </c>
      <c r="AQ17" s="33" t="s">
        <v>215</v>
      </c>
      <c r="AR17" s="33">
        <v>0.01</v>
      </c>
      <c r="AS17" s="33" t="s">
        <v>215</v>
      </c>
      <c r="AT17" s="33" t="s">
        <v>215</v>
      </c>
      <c r="AU17" s="33">
        <v>1.6E-2</v>
      </c>
      <c r="AV17" s="33">
        <v>0.108</v>
      </c>
      <c r="AW17" s="33" t="s">
        <v>215</v>
      </c>
      <c r="AX17" s="33" t="s">
        <v>215</v>
      </c>
      <c r="AY17" s="30" t="s">
        <v>215</v>
      </c>
      <c r="AZ17" s="33" t="s">
        <v>215</v>
      </c>
      <c r="BA17" s="35" t="s">
        <v>215</v>
      </c>
      <c r="BB17" s="33" t="s">
        <v>215</v>
      </c>
      <c r="BC17" s="33">
        <v>0.5</v>
      </c>
      <c r="BD17" s="33" t="s">
        <v>215</v>
      </c>
      <c r="BE17" s="33" t="s">
        <v>215</v>
      </c>
      <c r="BF17" s="33">
        <v>0.01</v>
      </c>
      <c r="BG17" s="33" t="s">
        <v>215</v>
      </c>
      <c r="BH17" s="33" t="s">
        <v>215</v>
      </c>
      <c r="BI17" s="30">
        <v>0.03</v>
      </c>
      <c r="BJ17" s="33" t="s">
        <v>215</v>
      </c>
      <c r="BK17" s="33">
        <v>0.06</v>
      </c>
      <c r="BL17" s="33" t="s">
        <v>215</v>
      </c>
      <c r="BM17" s="33" t="s">
        <v>215</v>
      </c>
      <c r="BN17" s="33" t="s">
        <v>215</v>
      </c>
      <c r="BO17" s="33" t="s">
        <v>215</v>
      </c>
      <c r="BP17" s="33" t="s">
        <v>215</v>
      </c>
      <c r="BQ17" s="33" t="s">
        <v>215</v>
      </c>
      <c r="BR17" s="33">
        <v>0.03</v>
      </c>
      <c r="BS17" s="33" t="s">
        <v>215</v>
      </c>
      <c r="BT17" s="33" t="s">
        <v>215</v>
      </c>
      <c r="BU17" s="33" t="s">
        <v>215</v>
      </c>
      <c r="BV17" s="33">
        <v>0.02</v>
      </c>
      <c r="BW17" s="33" t="s">
        <v>215</v>
      </c>
      <c r="BX17" s="33" t="s">
        <v>215</v>
      </c>
      <c r="BY17" s="33" t="s">
        <v>215</v>
      </c>
      <c r="BZ17" s="33" t="s">
        <v>215</v>
      </c>
      <c r="CA17" s="33" t="s">
        <v>215</v>
      </c>
      <c r="CB17" s="33" t="s">
        <v>215</v>
      </c>
      <c r="CC17" s="33" t="s">
        <v>215</v>
      </c>
      <c r="CD17" s="33" t="s">
        <v>215</v>
      </c>
    </row>
    <row r="18" spans="1:82">
      <c r="A18" s="51" t="s">
        <v>2</v>
      </c>
      <c r="B18" s="66" t="s">
        <v>70</v>
      </c>
      <c r="C18" s="73">
        <v>44447</v>
      </c>
      <c r="D18" s="70" t="s">
        <v>214</v>
      </c>
      <c r="E18" s="29">
        <v>2021</v>
      </c>
      <c r="F18" s="32"/>
      <c r="G18" s="34" t="s">
        <v>215</v>
      </c>
      <c r="H18" s="31" t="s">
        <v>215</v>
      </c>
      <c r="I18" s="34" t="s">
        <v>215</v>
      </c>
      <c r="J18" s="34" t="s">
        <v>215</v>
      </c>
      <c r="K18" s="34" t="s">
        <v>215</v>
      </c>
      <c r="L18" s="34" t="s">
        <v>215</v>
      </c>
      <c r="M18" s="34" t="s">
        <v>215</v>
      </c>
      <c r="N18" s="31" t="s">
        <v>204</v>
      </c>
      <c r="O18" s="34" t="s">
        <v>215</v>
      </c>
      <c r="P18" s="34" t="s">
        <v>215</v>
      </c>
      <c r="Q18" s="34">
        <v>1.2999999999999999E-2</v>
      </c>
      <c r="R18" s="34" t="s">
        <v>215</v>
      </c>
      <c r="S18" s="34" t="s">
        <v>215</v>
      </c>
      <c r="T18" s="34" t="s">
        <v>215</v>
      </c>
      <c r="U18" s="34" t="s">
        <v>215</v>
      </c>
      <c r="V18" s="34" t="s">
        <v>215</v>
      </c>
      <c r="W18" s="34" t="s">
        <v>215</v>
      </c>
      <c r="X18" s="34" t="s">
        <v>215</v>
      </c>
      <c r="Y18" s="34" t="s">
        <v>215</v>
      </c>
      <c r="Z18" s="34">
        <v>0.35</v>
      </c>
      <c r="AA18" s="34">
        <v>6.8000000000000005E-2</v>
      </c>
      <c r="AB18" s="34" t="s">
        <v>215</v>
      </c>
      <c r="AC18" s="34" t="s">
        <v>215</v>
      </c>
      <c r="AD18" s="34" t="s">
        <v>215</v>
      </c>
      <c r="AE18" s="34" t="s">
        <v>215</v>
      </c>
      <c r="AF18" s="34">
        <v>0.02</v>
      </c>
      <c r="AG18" s="34" t="s">
        <v>215</v>
      </c>
      <c r="AH18" s="34" t="s">
        <v>215</v>
      </c>
      <c r="AI18" s="34" t="s">
        <v>215</v>
      </c>
      <c r="AJ18" s="34" t="s">
        <v>215</v>
      </c>
      <c r="AK18" s="34" t="s">
        <v>215</v>
      </c>
      <c r="AL18" s="34" t="s">
        <v>215</v>
      </c>
      <c r="AM18" s="34" t="s">
        <v>215</v>
      </c>
      <c r="AN18" s="34" t="s">
        <v>215</v>
      </c>
      <c r="AO18" s="34" t="s">
        <v>215</v>
      </c>
      <c r="AP18" s="34" t="s">
        <v>215</v>
      </c>
      <c r="AQ18" s="34" t="s">
        <v>215</v>
      </c>
      <c r="AR18" s="34" t="s">
        <v>215</v>
      </c>
      <c r="AS18" s="34" t="s">
        <v>215</v>
      </c>
      <c r="AT18" s="34" t="s">
        <v>215</v>
      </c>
      <c r="AU18" s="34" t="s">
        <v>215</v>
      </c>
      <c r="AV18" s="34">
        <v>1.4E-2</v>
      </c>
      <c r="AW18" s="34" t="s">
        <v>215</v>
      </c>
      <c r="AX18" s="34" t="s">
        <v>215</v>
      </c>
      <c r="AY18" s="31" t="s">
        <v>215</v>
      </c>
      <c r="AZ18" s="34" t="s">
        <v>215</v>
      </c>
      <c r="BA18" s="35" t="s">
        <v>215</v>
      </c>
      <c r="BB18" s="34" t="s">
        <v>215</v>
      </c>
      <c r="BC18" s="34">
        <v>1</v>
      </c>
      <c r="BD18" s="34" t="s">
        <v>215</v>
      </c>
      <c r="BE18" s="34" t="s">
        <v>215</v>
      </c>
      <c r="BF18" s="34">
        <v>0.02</v>
      </c>
      <c r="BG18" s="34" t="s">
        <v>215</v>
      </c>
      <c r="BH18" s="34" t="s">
        <v>215</v>
      </c>
      <c r="BI18" s="31">
        <v>0.09</v>
      </c>
      <c r="BJ18" s="34">
        <v>0.02</v>
      </c>
      <c r="BK18" s="34">
        <v>0.09</v>
      </c>
      <c r="BL18" s="34" t="s">
        <v>215</v>
      </c>
      <c r="BM18" s="34" t="s">
        <v>215</v>
      </c>
      <c r="BN18" s="34" t="s">
        <v>215</v>
      </c>
      <c r="BO18" s="34">
        <v>0.03</v>
      </c>
      <c r="BP18" s="34" t="s">
        <v>215</v>
      </c>
      <c r="BQ18" s="34" t="s">
        <v>215</v>
      </c>
      <c r="BR18" s="34">
        <v>0.04</v>
      </c>
      <c r="BS18" s="34" t="s">
        <v>215</v>
      </c>
      <c r="BT18" s="34" t="s">
        <v>215</v>
      </c>
      <c r="BU18" s="34" t="s">
        <v>215</v>
      </c>
      <c r="BV18" s="34" t="s">
        <v>215</v>
      </c>
      <c r="BW18" s="34" t="s">
        <v>215</v>
      </c>
      <c r="BX18" s="34" t="s">
        <v>215</v>
      </c>
      <c r="BY18" s="34" t="s">
        <v>215</v>
      </c>
      <c r="BZ18" s="34" t="s">
        <v>215</v>
      </c>
      <c r="CA18" s="34" t="s">
        <v>215</v>
      </c>
      <c r="CB18" s="34" t="s">
        <v>215</v>
      </c>
      <c r="CC18" s="34" t="s">
        <v>215</v>
      </c>
      <c r="CD18" s="34" t="s">
        <v>215</v>
      </c>
    </row>
    <row r="19" spans="1:82">
      <c r="A19" s="50" t="s">
        <v>2</v>
      </c>
      <c r="B19" s="66" t="s">
        <v>217</v>
      </c>
      <c r="C19" s="73">
        <v>44746</v>
      </c>
      <c r="D19" s="70" t="s">
        <v>214</v>
      </c>
      <c r="E19" s="29">
        <v>2022</v>
      </c>
      <c r="F19" s="32"/>
      <c r="G19" s="33" t="s">
        <v>215</v>
      </c>
      <c r="H19" s="30" t="s">
        <v>215</v>
      </c>
      <c r="I19" s="33" t="s">
        <v>215</v>
      </c>
      <c r="J19" s="33" t="s">
        <v>215</v>
      </c>
      <c r="K19" s="33" t="s">
        <v>215</v>
      </c>
      <c r="L19" s="33" t="s">
        <v>215</v>
      </c>
      <c r="M19" s="33">
        <v>1.4E-2</v>
      </c>
      <c r="N19" s="33">
        <v>0.01</v>
      </c>
      <c r="O19" s="33" t="s">
        <v>215</v>
      </c>
      <c r="P19" s="33" t="s">
        <v>215</v>
      </c>
      <c r="Q19" s="33">
        <v>1.0999999999999999E-2</v>
      </c>
      <c r="R19" s="33">
        <v>1.0999999999999999E-2</v>
      </c>
      <c r="S19" s="33">
        <v>8.7999999999999995E-2</v>
      </c>
      <c r="T19" s="33" t="s">
        <v>215</v>
      </c>
      <c r="U19" s="33" t="s">
        <v>215</v>
      </c>
      <c r="V19" s="33">
        <v>0.4</v>
      </c>
      <c r="W19" s="33" t="s">
        <v>215</v>
      </c>
      <c r="X19" s="33" t="s">
        <v>215</v>
      </c>
      <c r="Y19" s="33" t="s">
        <v>215</v>
      </c>
      <c r="Z19" s="33" t="s">
        <v>215</v>
      </c>
      <c r="AA19" s="33">
        <v>0.21</v>
      </c>
      <c r="AB19" s="33" t="s">
        <v>215</v>
      </c>
      <c r="AC19" s="33">
        <v>0.01</v>
      </c>
      <c r="AD19" s="33">
        <v>5.1999999999999998E-2</v>
      </c>
      <c r="AE19" s="33" t="s">
        <v>215</v>
      </c>
      <c r="AF19" s="33">
        <v>0.04</v>
      </c>
      <c r="AG19" s="33" t="s">
        <v>215</v>
      </c>
      <c r="AH19" s="33" t="s">
        <v>215</v>
      </c>
      <c r="AI19" s="33">
        <v>3.6999999999999998E-2</v>
      </c>
      <c r="AJ19" s="33" t="s">
        <v>215</v>
      </c>
      <c r="AK19" s="33" t="s">
        <v>215</v>
      </c>
      <c r="AL19" s="33" t="s">
        <v>215</v>
      </c>
      <c r="AM19" s="33" t="s">
        <v>215</v>
      </c>
      <c r="AN19" s="33" t="s">
        <v>215</v>
      </c>
      <c r="AO19" s="33" t="s">
        <v>215</v>
      </c>
      <c r="AP19" s="33" t="s">
        <v>215</v>
      </c>
      <c r="AQ19" s="33" t="s">
        <v>215</v>
      </c>
      <c r="AR19" s="33">
        <v>0.12</v>
      </c>
      <c r="AS19" s="33" t="s">
        <v>215</v>
      </c>
      <c r="AT19" s="33" t="s">
        <v>215</v>
      </c>
      <c r="AU19" s="33">
        <v>0.11</v>
      </c>
      <c r="AV19" s="33">
        <v>0.2</v>
      </c>
      <c r="AW19" s="33" t="s">
        <v>215</v>
      </c>
      <c r="AX19" s="33" t="s">
        <v>215</v>
      </c>
      <c r="AY19" s="30" t="s">
        <v>215</v>
      </c>
      <c r="AZ19" s="33" t="s">
        <v>215</v>
      </c>
      <c r="BA19" s="35" t="s">
        <v>215</v>
      </c>
      <c r="BB19" s="33" t="s">
        <v>215</v>
      </c>
      <c r="BC19" s="33">
        <v>2.1</v>
      </c>
      <c r="BD19" s="33" t="s">
        <v>215</v>
      </c>
      <c r="BE19" s="33" t="s">
        <v>215</v>
      </c>
      <c r="BF19" s="33" t="s">
        <v>215</v>
      </c>
      <c r="BG19" s="33" t="s">
        <v>215</v>
      </c>
      <c r="BH19" s="33" t="s">
        <v>215</v>
      </c>
      <c r="BI19" s="30" t="s">
        <v>215</v>
      </c>
      <c r="BJ19" s="33" t="s">
        <v>215</v>
      </c>
      <c r="BK19" s="33">
        <v>0.04</v>
      </c>
      <c r="BL19" s="33" t="s">
        <v>215</v>
      </c>
      <c r="BM19" s="33" t="s">
        <v>215</v>
      </c>
      <c r="BN19" s="33" t="s">
        <v>215</v>
      </c>
      <c r="BO19" s="33" t="s">
        <v>215</v>
      </c>
      <c r="BP19" s="33" t="s">
        <v>215</v>
      </c>
      <c r="BQ19" s="33" t="s">
        <v>215</v>
      </c>
      <c r="BR19" s="33">
        <v>0.02</v>
      </c>
      <c r="BS19" s="33" t="s">
        <v>215</v>
      </c>
      <c r="BT19" s="33" t="s">
        <v>215</v>
      </c>
      <c r="BU19" s="33" t="s">
        <v>215</v>
      </c>
      <c r="BV19" s="33">
        <v>0.04</v>
      </c>
      <c r="BW19" s="33" t="s">
        <v>215</v>
      </c>
      <c r="BX19" s="33">
        <v>0.02</v>
      </c>
      <c r="BY19" s="33" t="s">
        <v>215</v>
      </c>
      <c r="BZ19" s="33" t="s">
        <v>215</v>
      </c>
      <c r="CA19" s="33" t="s">
        <v>215</v>
      </c>
      <c r="CB19" s="33">
        <v>0.02</v>
      </c>
      <c r="CC19" s="33">
        <v>0.2</v>
      </c>
      <c r="CD19" s="33" t="s">
        <v>215</v>
      </c>
    </row>
    <row r="20" spans="1:82">
      <c r="A20" s="51" t="s">
        <v>2</v>
      </c>
      <c r="B20" s="66" t="s">
        <v>218</v>
      </c>
      <c r="C20" s="73">
        <v>44769</v>
      </c>
      <c r="D20" s="70" t="s">
        <v>214</v>
      </c>
      <c r="E20" s="29">
        <v>2022</v>
      </c>
      <c r="F20" s="32"/>
      <c r="G20" s="34" t="s">
        <v>204</v>
      </c>
      <c r="H20" s="31" t="s">
        <v>204</v>
      </c>
      <c r="I20" s="34" t="s">
        <v>204</v>
      </c>
      <c r="J20" s="34" t="s">
        <v>204</v>
      </c>
      <c r="K20" s="34" t="s">
        <v>204</v>
      </c>
      <c r="L20" s="34" t="s">
        <v>204</v>
      </c>
      <c r="M20" s="34" t="s">
        <v>204</v>
      </c>
      <c r="N20" s="31" t="s">
        <v>204</v>
      </c>
      <c r="O20" s="34" t="s">
        <v>204</v>
      </c>
      <c r="P20" s="34" t="s">
        <v>204</v>
      </c>
      <c r="Q20" s="34" t="s">
        <v>204</v>
      </c>
      <c r="R20" s="34" t="s">
        <v>204</v>
      </c>
      <c r="S20" s="34" t="s">
        <v>204</v>
      </c>
      <c r="T20" s="34" t="s">
        <v>204</v>
      </c>
      <c r="U20" s="34" t="s">
        <v>204</v>
      </c>
      <c r="V20" s="34" t="s">
        <v>204</v>
      </c>
      <c r="W20" s="34" t="s">
        <v>204</v>
      </c>
      <c r="X20" s="34" t="s">
        <v>204</v>
      </c>
      <c r="Y20" s="34" t="s">
        <v>204</v>
      </c>
      <c r="Z20" s="34" t="s">
        <v>204</v>
      </c>
      <c r="AA20" s="34" t="s">
        <v>204</v>
      </c>
      <c r="AB20" s="34" t="s">
        <v>204</v>
      </c>
      <c r="AC20" s="34" t="s">
        <v>204</v>
      </c>
      <c r="AD20" s="34" t="s">
        <v>204</v>
      </c>
      <c r="AE20" s="34" t="s">
        <v>204</v>
      </c>
      <c r="AF20" s="34" t="s">
        <v>204</v>
      </c>
      <c r="AG20" s="34" t="s">
        <v>204</v>
      </c>
      <c r="AH20" s="34" t="s">
        <v>204</v>
      </c>
      <c r="AI20" s="34" t="s">
        <v>204</v>
      </c>
      <c r="AJ20" s="34" t="s">
        <v>204</v>
      </c>
      <c r="AK20" s="34" t="s">
        <v>204</v>
      </c>
      <c r="AL20" s="34" t="s">
        <v>204</v>
      </c>
      <c r="AM20" s="34" t="s">
        <v>204</v>
      </c>
      <c r="AN20" s="34" t="s">
        <v>204</v>
      </c>
      <c r="AO20" s="34" t="s">
        <v>204</v>
      </c>
      <c r="AP20" s="34" t="s">
        <v>204</v>
      </c>
      <c r="AQ20" s="34" t="s">
        <v>204</v>
      </c>
      <c r="AR20" s="34" t="s">
        <v>204</v>
      </c>
      <c r="AS20" s="34" t="s">
        <v>204</v>
      </c>
      <c r="AT20" s="34" t="s">
        <v>204</v>
      </c>
      <c r="AU20" s="34" t="s">
        <v>204</v>
      </c>
      <c r="AV20" s="34" t="s">
        <v>204</v>
      </c>
      <c r="AW20" s="34" t="s">
        <v>204</v>
      </c>
      <c r="AX20" s="34" t="s">
        <v>204</v>
      </c>
      <c r="AY20" s="31" t="s">
        <v>204</v>
      </c>
      <c r="AZ20" s="34" t="s">
        <v>204</v>
      </c>
      <c r="BA20" s="35" t="s">
        <v>215</v>
      </c>
      <c r="BB20" s="34" t="s">
        <v>215</v>
      </c>
      <c r="BC20" s="34">
        <v>2.1</v>
      </c>
      <c r="BD20" s="34" t="s">
        <v>215</v>
      </c>
      <c r="BE20" s="34" t="s">
        <v>215</v>
      </c>
      <c r="BF20" s="34">
        <v>0.01</v>
      </c>
      <c r="BG20" s="34" t="s">
        <v>215</v>
      </c>
      <c r="BH20" s="34" t="s">
        <v>215</v>
      </c>
      <c r="BI20" s="31" t="s">
        <v>204</v>
      </c>
      <c r="BJ20" s="34" t="s">
        <v>215</v>
      </c>
      <c r="BK20" s="34">
        <v>0.05</v>
      </c>
      <c r="BL20" s="34" t="s">
        <v>215</v>
      </c>
      <c r="BM20" s="34" t="s">
        <v>215</v>
      </c>
      <c r="BN20" s="34" t="s">
        <v>215</v>
      </c>
      <c r="BO20" s="34" t="s">
        <v>215</v>
      </c>
      <c r="BP20" s="34" t="s">
        <v>215</v>
      </c>
      <c r="BQ20" s="34" t="s">
        <v>215</v>
      </c>
      <c r="BR20" s="34">
        <v>0.02</v>
      </c>
      <c r="BS20" s="34" t="s">
        <v>215</v>
      </c>
      <c r="BT20" s="34" t="s">
        <v>215</v>
      </c>
      <c r="BU20" s="34" t="s">
        <v>215</v>
      </c>
      <c r="BV20" s="34" t="s">
        <v>215</v>
      </c>
      <c r="BW20" s="34" t="s">
        <v>215</v>
      </c>
      <c r="BX20" s="34" t="s">
        <v>215</v>
      </c>
      <c r="BY20" s="34" t="s">
        <v>215</v>
      </c>
      <c r="BZ20" s="34" t="s">
        <v>215</v>
      </c>
      <c r="CA20" s="34" t="s">
        <v>215</v>
      </c>
      <c r="CB20" s="34">
        <v>0.03</v>
      </c>
      <c r="CC20" s="34">
        <v>0.04</v>
      </c>
      <c r="CD20" s="34" t="s">
        <v>215</v>
      </c>
    </row>
    <row r="21" spans="1:82">
      <c r="A21" s="50" t="s">
        <v>2</v>
      </c>
      <c r="B21" s="66" t="s">
        <v>219</v>
      </c>
      <c r="C21" s="73">
        <v>44803</v>
      </c>
      <c r="D21" s="70" t="s">
        <v>214</v>
      </c>
      <c r="E21" s="29">
        <v>2022</v>
      </c>
      <c r="F21" s="32"/>
      <c r="G21" s="33" t="s">
        <v>215</v>
      </c>
      <c r="H21" s="30" t="s">
        <v>215</v>
      </c>
      <c r="I21" s="33" t="s">
        <v>215</v>
      </c>
      <c r="J21" s="33" t="s">
        <v>215</v>
      </c>
      <c r="K21" s="33" t="s">
        <v>215</v>
      </c>
      <c r="L21" s="33" t="s">
        <v>215</v>
      </c>
      <c r="M21" s="33" t="s">
        <v>215</v>
      </c>
      <c r="N21" s="30" t="s">
        <v>215</v>
      </c>
      <c r="O21" s="33" t="s">
        <v>215</v>
      </c>
      <c r="P21" s="33" t="s">
        <v>215</v>
      </c>
      <c r="Q21" s="33">
        <v>2.7E-2</v>
      </c>
      <c r="R21" s="33">
        <v>3.2000000000000001E-2</v>
      </c>
      <c r="S21" s="33">
        <v>2.3E-2</v>
      </c>
      <c r="T21" s="33" t="s">
        <v>215</v>
      </c>
      <c r="U21" s="33" t="s">
        <v>215</v>
      </c>
      <c r="V21" s="33">
        <v>0.8</v>
      </c>
      <c r="W21" s="33" t="s">
        <v>215</v>
      </c>
      <c r="X21" s="33" t="s">
        <v>215</v>
      </c>
      <c r="Y21" s="33">
        <v>0.09</v>
      </c>
      <c r="Z21" s="33" t="s">
        <v>215</v>
      </c>
      <c r="AA21" s="33">
        <v>0.44</v>
      </c>
      <c r="AB21" s="33" t="s">
        <v>215</v>
      </c>
      <c r="AC21" s="33" t="s">
        <v>215</v>
      </c>
      <c r="AD21" s="33">
        <v>3.6999999999999998E-2</v>
      </c>
      <c r="AE21" s="33" t="s">
        <v>215</v>
      </c>
      <c r="AF21" s="33">
        <v>0.02</v>
      </c>
      <c r="AG21" s="33" t="s">
        <v>215</v>
      </c>
      <c r="AH21" s="33" t="s">
        <v>215</v>
      </c>
      <c r="AI21" s="33">
        <v>1.2E-2</v>
      </c>
      <c r="AJ21" s="33" t="s">
        <v>215</v>
      </c>
      <c r="AK21" s="33" t="s">
        <v>215</v>
      </c>
      <c r="AL21" s="33" t="s">
        <v>215</v>
      </c>
      <c r="AM21" s="33" t="s">
        <v>215</v>
      </c>
      <c r="AN21" s="33">
        <v>0.01</v>
      </c>
      <c r="AO21" s="33" t="s">
        <v>215</v>
      </c>
      <c r="AP21" s="33" t="s">
        <v>215</v>
      </c>
      <c r="AQ21" s="33" t="s">
        <v>215</v>
      </c>
      <c r="AR21" s="33">
        <v>7.0999999999999994E-2</v>
      </c>
      <c r="AS21" s="33" t="s">
        <v>215</v>
      </c>
      <c r="AT21" s="33" t="s">
        <v>215</v>
      </c>
      <c r="AU21" s="33">
        <v>6.4000000000000001E-2</v>
      </c>
      <c r="AV21" s="33">
        <v>0.2</v>
      </c>
      <c r="AW21" s="33" t="s">
        <v>215</v>
      </c>
      <c r="AX21" s="33" t="s">
        <v>215</v>
      </c>
      <c r="AY21" s="30" t="s">
        <v>215</v>
      </c>
      <c r="AZ21" s="33" t="s">
        <v>215</v>
      </c>
      <c r="BA21" s="35" t="s">
        <v>215</v>
      </c>
      <c r="BB21" s="33" t="s">
        <v>215</v>
      </c>
      <c r="BC21" s="33" t="s">
        <v>215</v>
      </c>
      <c r="BD21" s="33" t="s">
        <v>215</v>
      </c>
      <c r="BE21" s="33" t="s">
        <v>215</v>
      </c>
      <c r="BF21" s="33" t="s">
        <v>215</v>
      </c>
      <c r="BG21" s="33" t="s">
        <v>215</v>
      </c>
      <c r="BH21" s="33" t="s">
        <v>215</v>
      </c>
      <c r="BI21" s="30" t="s">
        <v>215</v>
      </c>
      <c r="BJ21" s="33" t="s">
        <v>215</v>
      </c>
      <c r="BK21" s="33">
        <v>0.05</v>
      </c>
      <c r="BL21" s="33" t="s">
        <v>215</v>
      </c>
      <c r="BM21" s="33" t="s">
        <v>215</v>
      </c>
      <c r="BN21" s="33" t="s">
        <v>215</v>
      </c>
      <c r="BO21" s="33" t="s">
        <v>215</v>
      </c>
      <c r="BP21" s="33" t="s">
        <v>215</v>
      </c>
      <c r="BQ21" s="33" t="s">
        <v>215</v>
      </c>
      <c r="BR21" s="33" t="s">
        <v>215</v>
      </c>
      <c r="BS21" s="33" t="s">
        <v>215</v>
      </c>
      <c r="BT21" s="33" t="s">
        <v>215</v>
      </c>
      <c r="BU21" s="33" t="s">
        <v>215</v>
      </c>
      <c r="BV21" s="33" t="s">
        <v>215</v>
      </c>
      <c r="BW21" s="33" t="s">
        <v>215</v>
      </c>
      <c r="BX21" s="33" t="s">
        <v>215</v>
      </c>
      <c r="BY21" s="33" t="s">
        <v>215</v>
      </c>
      <c r="BZ21" s="33" t="s">
        <v>215</v>
      </c>
      <c r="CA21" s="33" t="s">
        <v>215</v>
      </c>
      <c r="CB21" s="33">
        <v>0.02</v>
      </c>
      <c r="CC21" s="33">
        <v>0.03</v>
      </c>
      <c r="CD21" s="33" t="s">
        <v>215</v>
      </c>
    </row>
    <row r="22" spans="1:82">
      <c r="A22" s="53" t="s">
        <v>74</v>
      </c>
      <c r="B22" s="66" t="s">
        <v>217</v>
      </c>
      <c r="C22" s="73">
        <v>44746</v>
      </c>
      <c r="D22" s="70" t="s">
        <v>214</v>
      </c>
      <c r="E22" s="29">
        <v>2022</v>
      </c>
      <c r="F22" s="32"/>
      <c r="G22" s="34" t="s">
        <v>215</v>
      </c>
      <c r="H22" s="31" t="s">
        <v>215</v>
      </c>
      <c r="I22" s="34" t="s">
        <v>215</v>
      </c>
      <c r="J22" s="34" t="s">
        <v>215</v>
      </c>
      <c r="K22" s="34" t="s">
        <v>215</v>
      </c>
      <c r="L22" s="34" t="s">
        <v>215</v>
      </c>
      <c r="M22" s="34" t="s">
        <v>215</v>
      </c>
      <c r="N22" s="31">
        <v>2</v>
      </c>
      <c r="O22" s="34" t="s">
        <v>215</v>
      </c>
      <c r="P22" s="34" t="s">
        <v>215</v>
      </c>
      <c r="Q22" s="34" t="s">
        <v>215</v>
      </c>
      <c r="R22" s="34" t="s">
        <v>215</v>
      </c>
      <c r="S22" s="34" t="s">
        <v>215</v>
      </c>
      <c r="T22" s="34" t="s">
        <v>215</v>
      </c>
      <c r="U22" s="34" t="s">
        <v>215</v>
      </c>
      <c r="V22" s="34">
        <v>0.01</v>
      </c>
      <c r="W22" s="34" t="s">
        <v>215</v>
      </c>
      <c r="X22" s="34" t="s">
        <v>215</v>
      </c>
      <c r="Y22" s="34" t="s">
        <v>215</v>
      </c>
      <c r="Z22" s="34" t="s">
        <v>215</v>
      </c>
      <c r="AA22" s="34">
        <v>4.2999999999999997E-2</v>
      </c>
      <c r="AB22" s="34" t="s">
        <v>215</v>
      </c>
      <c r="AC22" s="34" t="s">
        <v>215</v>
      </c>
      <c r="AD22" s="34" t="s">
        <v>215</v>
      </c>
      <c r="AE22" s="34" t="s">
        <v>215</v>
      </c>
      <c r="AF22" s="34" t="s">
        <v>215</v>
      </c>
      <c r="AG22" s="34" t="s">
        <v>215</v>
      </c>
      <c r="AH22" s="34" t="s">
        <v>215</v>
      </c>
      <c r="AI22" s="34" t="s">
        <v>215</v>
      </c>
      <c r="AJ22" s="34" t="s">
        <v>215</v>
      </c>
      <c r="AK22" s="34" t="s">
        <v>215</v>
      </c>
      <c r="AL22" s="34" t="s">
        <v>215</v>
      </c>
      <c r="AM22" s="34" t="s">
        <v>215</v>
      </c>
      <c r="AN22" s="34" t="s">
        <v>215</v>
      </c>
      <c r="AO22" s="34" t="s">
        <v>215</v>
      </c>
      <c r="AP22" s="34" t="s">
        <v>215</v>
      </c>
      <c r="AQ22" s="34" t="s">
        <v>215</v>
      </c>
      <c r="AR22" s="34" t="s">
        <v>215</v>
      </c>
      <c r="AS22" s="34" t="s">
        <v>215</v>
      </c>
      <c r="AT22" s="34" t="s">
        <v>215</v>
      </c>
      <c r="AU22" s="34" t="s">
        <v>215</v>
      </c>
      <c r="AV22" s="34" t="s">
        <v>215</v>
      </c>
      <c r="AW22" s="34" t="s">
        <v>215</v>
      </c>
      <c r="AX22" s="34" t="s">
        <v>215</v>
      </c>
      <c r="AY22" s="31" t="s">
        <v>215</v>
      </c>
      <c r="AZ22" s="34" t="s">
        <v>215</v>
      </c>
      <c r="BA22" s="35" t="s">
        <v>215</v>
      </c>
      <c r="BB22" s="34" t="s">
        <v>215</v>
      </c>
      <c r="BC22" s="34" t="s">
        <v>215</v>
      </c>
      <c r="BD22" s="34" t="s">
        <v>215</v>
      </c>
      <c r="BE22" s="34" t="s">
        <v>215</v>
      </c>
      <c r="BF22" s="34" t="s">
        <v>215</v>
      </c>
      <c r="BG22" s="34" t="s">
        <v>215</v>
      </c>
      <c r="BH22" s="34" t="s">
        <v>215</v>
      </c>
      <c r="BI22" s="31" t="s">
        <v>215</v>
      </c>
      <c r="BJ22" s="34" t="s">
        <v>215</v>
      </c>
      <c r="BK22" s="34">
        <v>0.01</v>
      </c>
      <c r="BL22" s="34" t="s">
        <v>215</v>
      </c>
      <c r="BM22" s="34" t="s">
        <v>215</v>
      </c>
      <c r="BN22" s="34" t="s">
        <v>215</v>
      </c>
      <c r="BO22" s="34" t="s">
        <v>215</v>
      </c>
      <c r="BP22" s="34" t="s">
        <v>215</v>
      </c>
      <c r="BQ22" s="34" t="s">
        <v>215</v>
      </c>
      <c r="BR22" s="34" t="s">
        <v>215</v>
      </c>
      <c r="BS22" s="34" t="s">
        <v>215</v>
      </c>
      <c r="BT22" s="34" t="s">
        <v>215</v>
      </c>
      <c r="BU22" s="34" t="s">
        <v>215</v>
      </c>
      <c r="BV22" s="34">
        <v>0.01</v>
      </c>
      <c r="BW22" s="34" t="s">
        <v>215</v>
      </c>
      <c r="BX22" s="34" t="s">
        <v>215</v>
      </c>
      <c r="BY22" s="34" t="s">
        <v>215</v>
      </c>
      <c r="BZ22" s="34" t="s">
        <v>215</v>
      </c>
      <c r="CA22" s="34" t="s">
        <v>215</v>
      </c>
      <c r="CB22" s="34" t="s">
        <v>215</v>
      </c>
      <c r="CC22" s="34">
        <v>0.04</v>
      </c>
      <c r="CD22" s="34" t="s">
        <v>215</v>
      </c>
    </row>
    <row r="23" spans="1:82">
      <c r="A23" s="52" t="s">
        <v>74</v>
      </c>
      <c r="B23" s="66" t="s">
        <v>218</v>
      </c>
      <c r="C23" s="73">
        <v>44769</v>
      </c>
      <c r="D23" s="70" t="s">
        <v>214</v>
      </c>
      <c r="E23" s="29">
        <v>2022</v>
      </c>
      <c r="F23" s="32"/>
      <c r="G23" s="33" t="s">
        <v>204</v>
      </c>
      <c r="H23" s="30" t="s">
        <v>204</v>
      </c>
      <c r="I23" s="33" t="s">
        <v>204</v>
      </c>
      <c r="J23" s="33" t="s">
        <v>204</v>
      </c>
      <c r="K23" s="33" t="s">
        <v>204</v>
      </c>
      <c r="L23" s="33" t="s">
        <v>204</v>
      </c>
      <c r="M23" s="33" t="s">
        <v>204</v>
      </c>
      <c r="N23" s="30" t="s">
        <v>204</v>
      </c>
      <c r="O23" s="33" t="s">
        <v>204</v>
      </c>
      <c r="P23" s="33" t="s">
        <v>204</v>
      </c>
      <c r="Q23" s="33" t="s">
        <v>204</v>
      </c>
      <c r="R23" s="33" t="s">
        <v>204</v>
      </c>
      <c r="S23" s="33" t="s">
        <v>204</v>
      </c>
      <c r="T23" s="33" t="s">
        <v>204</v>
      </c>
      <c r="U23" s="33" t="s">
        <v>204</v>
      </c>
      <c r="V23" s="33" t="s">
        <v>204</v>
      </c>
      <c r="W23" s="33" t="s">
        <v>204</v>
      </c>
      <c r="X23" s="33" t="s">
        <v>204</v>
      </c>
      <c r="Y23" s="33" t="s">
        <v>204</v>
      </c>
      <c r="Z23" s="33" t="s">
        <v>204</v>
      </c>
      <c r="AA23" s="33" t="s">
        <v>204</v>
      </c>
      <c r="AB23" s="33" t="s">
        <v>204</v>
      </c>
      <c r="AC23" s="33" t="s">
        <v>204</v>
      </c>
      <c r="AD23" s="33" t="s">
        <v>204</v>
      </c>
      <c r="AE23" s="33" t="s">
        <v>204</v>
      </c>
      <c r="AF23" s="33" t="s">
        <v>204</v>
      </c>
      <c r="AG23" s="33" t="s">
        <v>204</v>
      </c>
      <c r="AH23" s="33" t="s">
        <v>204</v>
      </c>
      <c r="AI23" s="33" t="s">
        <v>204</v>
      </c>
      <c r="AJ23" s="33" t="s">
        <v>204</v>
      </c>
      <c r="AK23" s="33" t="s">
        <v>204</v>
      </c>
      <c r="AL23" s="33" t="s">
        <v>204</v>
      </c>
      <c r="AM23" s="33" t="s">
        <v>204</v>
      </c>
      <c r="AN23" s="33" t="s">
        <v>204</v>
      </c>
      <c r="AO23" s="33" t="s">
        <v>204</v>
      </c>
      <c r="AP23" s="33" t="s">
        <v>204</v>
      </c>
      <c r="AQ23" s="33" t="s">
        <v>204</v>
      </c>
      <c r="AR23" s="33" t="s">
        <v>204</v>
      </c>
      <c r="AS23" s="33" t="s">
        <v>204</v>
      </c>
      <c r="AT23" s="33" t="s">
        <v>204</v>
      </c>
      <c r="AU23" s="33" t="s">
        <v>204</v>
      </c>
      <c r="AV23" s="33" t="s">
        <v>204</v>
      </c>
      <c r="AW23" s="33" t="s">
        <v>204</v>
      </c>
      <c r="AX23" s="33" t="s">
        <v>204</v>
      </c>
      <c r="AY23" s="30" t="s">
        <v>204</v>
      </c>
      <c r="AZ23" s="33" t="s">
        <v>204</v>
      </c>
      <c r="BA23" s="35" t="s">
        <v>215</v>
      </c>
      <c r="BB23" s="33" t="s">
        <v>215</v>
      </c>
      <c r="BC23" s="33" t="s">
        <v>215</v>
      </c>
      <c r="BD23" s="33" t="s">
        <v>215</v>
      </c>
      <c r="BE23" s="33" t="s">
        <v>215</v>
      </c>
      <c r="BF23" s="33" t="s">
        <v>215</v>
      </c>
      <c r="BG23" s="33" t="s">
        <v>215</v>
      </c>
      <c r="BH23" s="33" t="s">
        <v>215</v>
      </c>
      <c r="BI23" s="30" t="s">
        <v>204</v>
      </c>
      <c r="BJ23" s="33" t="s">
        <v>215</v>
      </c>
      <c r="BK23" s="33" t="s">
        <v>215</v>
      </c>
      <c r="BL23" s="33" t="s">
        <v>215</v>
      </c>
      <c r="BM23" s="33" t="s">
        <v>215</v>
      </c>
      <c r="BN23" s="33" t="s">
        <v>215</v>
      </c>
      <c r="BO23" s="33" t="s">
        <v>215</v>
      </c>
      <c r="BP23" s="33" t="s">
        <v>215</v>
      </c>
      <c r="BQ23" s="33" t="s">
        <v>215</v>
      </c>
      <c r="BR23" s="33" t="s">
        <v>215</v>
      </c>
      <c r="BS23" s="33" t="s">
        <v>215</v>
      </c>
      <c r="BT23" s="33" t="s">
        <v>215</v>
      </c>
      <c r="BU23" s="33" t="s">
        <v>215</v>
      </c>
      <c r="BV23" s="33" t="s">
        <v>215</v>
      </c>
      <c r="BW23" s="33" t="s">
        <v>215</v>
      </c>
      <c r="BX23" s="33" t="s">
        <v>215</v>
      </c>
      <c r="BY23" s="33" t="s">
        <v>215</v>
      </c>
      <c r="BZ23" s="33" t="s">
        <v>215</v>
      </c>
      <c r="CA23" s="33" t="s">
        <v>215</v>
      </c>
      <c r="CB23" s="33" t="s">
        <v>215</v>
      </c>
      <c r="CC23" s="33" t="s">
        <v>215</v>
      </c>
      <c r="CD23" s="33" t="s">
        <v>215</v>
      </c>
    </row>
    <row r="24" spans="1:82">
      <c r="A24" s="53" t="s">
        <v>74</v>
      </c>
      <c r="B24" s="66" t="s">
        <v>219</v>
      </c>
      <c r="C24" s="73">
        <v>44803</v>
      </c>
      <c r="D24" s="70" t="s">
        <v>214</v>
      </c>
      <c r="E24" s="29">
        <v>2022</v>
      </c>
      <c r="F24" s="32"/>
      <c r="G24" s="34" t="s">
        <v>204</v>
      </c>
      <c r="H24" s="31" t="s">
        <v>204</v>
      </c>
      <c r="I24" s="34" t="s">
        <v>204</v>
      </c>
      <c r="J24" s="34" t="s">
        <v>204</v>
      </c>
      <c r="K24" s="34" t="s">
        <v>204</v>
      </c>
      <c r="L24" s="34" t="s">
        <v>204</v>
      </c>
      <c r="M24" s="34" t="s">
        <v>204</v>
      </c>
      <c r="N24" s="31" t="s">
        <v>215</v>
      </c>
      <c r="O24" s="34" t="s">
        <v>204</v>
      </c>
      <c r="P24" s="34" t="s">
        <v>204</v>
      </c>
      <c r="Q24" s="34" t="s">
        <v>204</v>
      </c>
      <c r="R24" s="34" t="s">
        <v>204</v>
      </c>
      <c r="S24" s="34" t="s">
        <v>204</v>
      </c>
      <c r="T24" s="34" t="s">
        <v>204</v>
      </c>
      <c r="U24" s="34" t="s">
        <v>204</v>
      </c>
      <c r="V24" s="34" t="s">
        <v>204</v>
      </c>
      <c r="W24" s="34" t="s">
        <v>204</v>
      </c>
      <c r="X24" s="34" t="s">
        <v>204</v>
      </c>
      <c r="Y24" s="34" t="s">
        <v>204</v>
      </c>
      <c r="Z24" s="34" t="s">
        <v>204</v>
      </c>
      <c r="AA24" s="34" t="s">
        <v>204</v>
      </c>
      <c r="AB24" s="34" t="s">
        <v>204</v>
      </c>
      <c r="AC24" s="34" t="s">
        <v>204</v>
      </c>
      <c r="AD24" s="34" t="s">
        <v>204</v>
      </c>
      <c r="AE24" s="34" t="s">
        <v>204</v>
      </c>
      <c r="AF24" s="34" t="s">
        <v>204</v>
      </c>
      <c r="AG24" s="34" t="s">
        <v>204</v>
      </c>
      <c r="AH24" s="34" t="s">
        <v>204</v>
      </c>
      <c r="AI24" s="34" t="s">
        <v>204</v>
      </c>
      <c r="AJ24" s="34" t="s">
        <v>204</v>
      </c>
      <c r="AK24" s="34" t="s">
        <v>204</v>
      </c>
      <c r="AL24" s="34" t="s">
        <v>204</v>
      </c>
      <c r="AM24" s="34" t="s">
        <v>204</v>
      </c>
      <c r="AN24" s="34" t="s">
        <v>204</v>
      </c>
      <c r="AO24" s="34" t="s">
        <v>204</v>
      </c>
      <c r="AP24" s="34" t="s">
        <v>204</v>
      </c>
      <c r="AQ24" s="34" t="s">
        <v>204</v>
      </c>
      <c r="AR24" s="34" t="s">
        <v>204</v>
      </c>
      <c r="AS24" s="34" t="s">
        <v>204</v>
      </c>
      <c r="AT24" s="34" t="s">
        <v>204</v>
      </c>
      <c r="AU24" s="34" t="s">
        <v>204</v>
      </c>
      <c r="AV24" s="34" t="s">
        <v>204</v>
      </c>
      <c r="AW24" s="34" t="s">
        <v>204</v>
      </c>
      <c r="AX24" s="34" t="s">
        <v>204</v>
      </c>
      <c r="AY24" s="31" t="s">
        <v>204</v>
      </c>
      <c r="AZ24" s="34" t="s">
        <v>204</v>
      </c>
      <c r="BA24" s="35" t="s">
        <v>215</v>
      </c>
      <c r="BB24" s="34" t="s">
        <v>215</v>
      </c>
      <c r="BC24" s="34" t="s">
        <v>215</v>
      </c>
      <c r="BD24" s="34" t="s">
        <v>215</v>
      </c>
      <c r="BE24" s="34" t="s">
        <v>215</v>
      </c>
      <c r="BF24" s="34" t="s">
        <v>215</v>
      </c>
      <c r="BG24" s="34" t="s">
        <v>215</v>
      </c>
      <c r="BH24" s="34" t="s">
        <v>215</v>
      </c>
      <c r="BI24" s="31" t="s">
        <v>204</v>
      </c>
      <c r="BJ24" s="34" t="s">
        <v>215</v>
      </c>
      <c r="BK24" s="34" t="s">
        <v>215</v>
      </c>
      <c r="BL24" s="34" t="s">
        <v>215</v>
      </c>
      <c r="BM24" s="34" t="s">
        <v>215</v>
      </c>
      <c r="BN24" s="34" t="s">
        <v>215</v>
      </c>
      <c r="BO24" s="34" t="s">
        <v>215</v>
      </c>
      <c r="BP24" s="34" t="s">
        <v>215</v>
      </c>
      <c r="BQ24" s="34" t="s">
        <v>215</v>
      </c>
      <c r="BR24" s="34" t="s">
        <v>215</v>
      </c>
      <c r="BS24" s="34" t="s">
        <v>215</v>
      </c>
      <c r="BT24" s="34" t="s">
        <v>215</v>
      </c>
      <c r="BU24" s="34" t="s">
        <v>215</v>
      </c>
      <c r="BV24" s="34" t="s">
        <v>215</v>
      </c>
      <c r="BW24" s="34" t="s">
        <v>215</v>
      </c>
      <c r="BX24" s="34" t="s">
        <v>215</v>
      </c>
      <c r="BY24" s="34" t="s">
        <v>215</v>
      </c>
      <c r="BZ24" s="34" t="s">
        <v>215</v>
      </c>
      <c r="CA24" s="34" t="s">
        <v>215</v>
      </c>
      <c r="CB24" s="34" t="s">
        <v>215</v>
      </c>
      <c r="CC24" s="34" t="s">
        <v>215</v>
      </c>
      <c r="CD24" s="34" t="s">
        <v>215</v>
      </c>
    </row>
    <row r="25" spans="1:82">
      <c r="A25" s="52" t="s">
        <v>75</v>
      </c>
      <c r="B25" s="66" t="s">
        <v>217</v>
      </c>
      <c r="C25" s="73">
        <v>44746</v>
      </c>
      <c r="D25" s="70" t="s">
        <v>214</v>
      </c>
      <c r="E25" s="29">
        <v>2022</v>
      </c>
      <c r="F25" s="32"/>
      <c r="G25" s="33" t="s">
        <v>215</v>
      </c>
      <c r="H25" s="30" t="s">
        <v>215</v>
      </c>
      <c r="I25" s="33" t="s">
        <v>215</v>
      </c>
      <c r="J25" s="33" t="s">
        <v>215</v>
      </c>
      <c r="K25" s="33" t="s">
        <v>215</v>
      </c>
      <c r="L25" s="33" t="s">
        <v>215</v>
      </c>
      <c r="M25" s="33" t="s">
        <v>215</v>
      </c>
      <c r="N25" s="30" t="s">
        <v>215</v>
      </c>
      <c r="O25" s="33" t="s">
        <v>215</v>
      </c>
      <c r="P25" s="33" t="s">
        <v>215</v>
      </c>
      <c r="Q25" s="33">
        <v>4.3999999999999997E-2</v>
      </c>
      <c r="R25" s="33" t="s">
        <v>215</v>
      </c>
      <c r="S25" s="33" t="s">
        <v>215</v>
      </c>
      <c r="T25" s="33" t="s">
        <v>215</v>
      </c>
      <c r="U25" s="33" t="s">
        <v>215</v>
      </c>
      <c r="V25" s="33">
        <v>0.01</v>
      </c>
      <c r="W25" s="33" t="s">
        <v>215</v>
      </c>
      <c r="X25" s="33" t="s">
        <v>215</v>
      </c>
      <c r="Y25" s="33" t="s">
        <v>215</v>
      </c>
      <c r="Z25" s="33">
        <v>0.05</v>
      </c>
      <c r="AA25" s="33">
        <v>7.0000000000000007E-2</v>
      </c>
      <c r="AB25" s="33" t="s">
        <v>215</v>
      </c>
      <c r="AC25" s="33" t="s">
        <v>215</v>
      </c>
      <c r="AD25" s="33" t="s">
        <v>215</v>
      </c>
      <c r="AE25" s="33" t="s">
        <v>215</v>
      </c>
      <c r="AF25" s="33" t="s">
        <v>215</v>
      </c>
      <c r="AG25" s="33" t="s">
        <v>215</v>
      </c>
      <c r="AH25" s="33" t="s">
        <v>215</v>
      </c>
      <c r="AI25" s="33" t="s">
        <v>215</v>
      </c>
      <c r="AJ25" s="33" t="s">
        <v>215</v>
      </c>
      <c r="AK25" s="33" t="s">
        <v>215</v>
      </c>
      <c r="AL25" s="33" t="s">
        <v>215</v>
      </c>
      <c r="AM25" s="33" t="s">
        <v>215</v>
      </c>
      <c r="AN25" s="33" t="s">
        <v>215</v>
      </c>
      <c r="AO25" s="33" t="s">
        <v>215</v>
      </c>
      <c r="AP25" s="33" t="s">
        <v>215</v>
      </c>
      <c r="AQ25" s="33" t="s">
        <v>215</v>
      </c>
      <c r="AR25" s="33" t="s">
        <v>215</v>
      </c>
      <c r="AS25" s="33" t="s">
        <v>215</v>
      </c>
      <c r="AT25" s="33" t="s">
        <v>215</v>
      </c>
      <c r="AU25" s="33" t="s">
        <v>215</v>
      </c>
      <c r="AV25" s="33" t="s">
        <v>215</v>
      </c>
      <c r="AW25" s="33" t="s">
        <v>215</v>
      </c>
      <c r="AX25" s="33" t="s">
        <v>215</v>
      </c>
      <c r="AY25" s="30" t="s">
        <v>215</v>
      </c>
      <c r="AZ25" s="33" t="s">
        <v>215</v>
      </c>
      <c r="BA25" s="35" t="s">
        <v>215</v>
      </c>
      <c r="BB25" s="33" t="s">
        <v>215</v>
      </c>
      <c r="BC25" s="33" t="s">
        <v>215</v>
      </c>
      <c r="BD25" s="33" t="s">
        <v>215</v>
      </c>
      <c r="BE25" s="33" t="s">
        <v>215</v>
      </c>
      <c r="BF25" s="33" t="s">
        <v>215</v>
      </c>
      <c r="BG25" s="33" t="s">
        <v>215</v>
      </c>
      <c r="BH25" s="33" t="s">
        <v>215</v>
      </c>
      <c r="BI25" s="30" t="s">
        <v>215</v>
      </c>
      <c r="BJ25" s="33" t="s">
        <v>215</v>
      </c>
      <c r="BK25" s="33" t="s">
        <v>215</v>
      </c>
      <c r="BL25" s="33" t="s">
        <v>215</v>
      </c>
      <c r="BM25" s="33" t="s">
        <v>215</v>
      </c>
      <c r="BN25" s="33" t="s">
        <v>215</v>
      </c>
      <c r="BO25" s="33" t="s">
        <v>215</v>
      </c>
      <c r="BP25" s="33" t="s">
        <v>215</v>
      </c>
      <c r="BQ25" s="33" t="s">
        <v>215</v>
      </c>
      <c r="BR25" s="33" t="s">
        <v>215</v>
      </c>
      <c r="BS25" s="33" t="s">
        <v>215</v>
      </c>
      <c r="BT25" s="33" t="s">
        <v>215</v>
      </c>
      <c r="BU25" s="33" t="s">
        <v>215</v>
      </c>
      <c r="BV25" s="33">
        <v>0.01</v>
      </c>
      <c r="BW25" s="33" t="s">
        <v>215</v>
      </c>
      <c r="BX25" s="33" t="s">
        <v>215</v>
      </c>
      <c r="BY25" s="33" t="s">
        <v>215</v>
      </c>
      <c r="BZ25" s="33" t="s">
        <v>215</v>
      </c>
      <c r="CA25" s="33" t="s">
        <v>215</v>
      </c>
      <c r="CB25" s="33" t="s">
        <v>215</v>
      </c>
      <c r="CC25" s="33">
        <v>0.06</v>
      </c>
      <c r="CD25" s="33" t="s">
        <v>215</v>
      </c>
    </row>
    <row r="26" spans="1:82">
      <c r="A26" s="53" t="s">
        <v>75</v>
      </c>
      <c r="B26" s="66" t="s">
        <v>218</v>
      </c>
      <c r="C26" s="73">
        <v>44769</v>
      </c>
      <c r="D26" s="70" t="s">
        <v>214</v>
      </c>
      <c r="E26" s="29">
        <v>2022</v>
      </c>
      <c r="F26" s="32"/>
      <c r="G26" s="34" t="s">
        <v>204</v>
      </c>
      <c r="H26" s="31" t="s">
        <v>204</v>
      </c>
      <c r="I26" s="34" t="s">
        <v>204</v>
      </c>
      <c r="J26" s="34" t="s">
        <v>204</v>
      </c>
      <c r="K26" s="34" t="s">
        <v>204</v>
      </c>
      <c r="L26" s="34" t="s">
        <v>204</v>
      </c>
      <c r="M26" s="34" t="s">
        <v>204</v>
      </c>
      <c r="N26" s="31" t="s">
        <v>204</v>
      </c>
      <c r="O26" s="34" t="s">
        <v>204</v>
      </c>
      <c r="P26" s="34" t="s">
        <v>204</v>
      </c>
      <c r="Q26" s="34" t="s">
        <v>204</v>
      </c>
      <c r="R26" s="34" t="s">
        <v>204</v>
      </c>
      <c r="S26" s="34" t="s">
        <v>204</v>
      </c>
      <c r="T26" s="34" t="s">
        <v>204</v>
      </c>
      <c r="U26" s="34" t="s">
        <v>204</v>
      </c>
      <c r="V26" s="34" t="s">
        <v>204</v>
      </c>
      <c r="W26" s="34" t="s">
        <v>204</v>
      </c>
      <c r="X26" s="34" t="s">
        <v>204</v>
      </c>
      <c r="Y26" s="34" t="s">
        <v>204</v>
      </c>
      <c r="Z26" s="34" t="s">
        <v>204</v>
      </c>
      <c r="AA26" s="34" t="s">
        <v>204</v>
      </c>
      <c r="AB26" s="34" t="s">
        <v>204</v>
      </c>
      <c r="AC26" s="34" t="s">
        <v>204</v>
      </c>
      <c r="AD26" s="34" t="s">
        <v>204</v>
      </c>
      <c r="AE26" s="34" t="s">
        <v>204</v>
      </c>
      <c r="AF26" s="34" t="s">
        <v>204</v>
      </c>
      <c r="AG26" s="34" t="s">
        <v>204</v>
      </c>
      <c r="AH26" s="34" t="s">
        <v>204</v>
      </c>
      <c r="AI26" s="34" t="s">
        <v>204</v>
      </c>
      <c r="AJ26" s="34" t="s">
        <v>204</v>
      </c>
      <c r="AK26" s="34" t="s">
        <v>204</v>
      </c>
      <c r="AL26" s="34" t="s">
        <v>204</v>
      </c>
      <c r="AM26" s="34" t="s">
        <v>204</v>
      </c>
      <c r="AN26" s="34" t="s">
        <v>204</v>
      </c>
      <c r="AO26" s="34" t="s">
        <v>204</v>
      </c>
      <c r="AP26" s="34" t="s">
        <v>204</v>
      </c>
      <c r="AQ26" s="34" t="s">
        <v>204</v>
      </c>
      <c r="AR26" s="34" t="s">
        <v>204</v>
      </c>
      <c r="AS26" s="34" t="s">
        <v>204</v>
      </c>
      <c r="AT26" s="34" t="s">
        <v>204</v>
      </c>
      <c r="AU26" s="34" t="s">
        <v>204</v>
      </c>
      <c r="AV26" s="34" t="s">
        <v>204</v>
      </c>
      <c r="AW26" s="34" t="s">
        <v>204</v>
      </c>
      <c r="AX26" s="34" t="s">
        <v>204</v>
      </c>
      <c r="AY26" s="31" t="s">
        <v>204</v>
      </c>
      <c r="AZ26" s="34" t="s">
        <v>204</v>
      </c>
      <c r="BA26" s="35" t="s">
        <v>215</v>
      </c>
      <c r="BB26" s="34" t="s">
        <v>215</v>
      </c>
      <c r="BC26" s="34" t="s">
        <v>215</v>
      </c>
      <c r="BD26" s="34" t="s">
        <v>215</v>
      </c>
      <c r="BE26" s="34" t="s">
        <v>215</v>
      </c>
      <c r="BF26" s="34" t="s">
        <v>215</v>
      </c>
      <c r="BG26" s="34" t="s">
        <v>215</v>
      </c>
      <c r="BH26" s="34" t="s">
        <v>215</v>
      </c>
      <c r="BI26" s="31" t="s">
        <v>204</v>
      </c>
      <c r="BJ26" s="34" t="s">
        <v>215</v>
      </c>
      <c r="BK26" s="34">
        <v>0.01</v>
      </c>
      <c r="BL26" s="34" t="s">
        <v>215</v>
      </c>
      <c r="BM26" s="34" t="s">
        <v>215</v>
      </c>
      <c r="BN26" s="34" t="s">
        <v>215</v>
      </c>
      <c r="BO26" s="34" t="s">
        <v>215</v>
      </c>
      <c r="BP26" s="34" t="s">
        <v>215</v>
      </c>
      <c r="BQ26" s="34" t="s">
        <v>215</v>
      </c>
      <c r="BR26" s="34" t="s">
        <v>215</v>
      </c>
      <c r="BS26" s="34" t="s">
        <v>215</v>
      </c>
      <c r="BT26" s="34" t="s">
        <v>215</v>
      </c>
      <c r="BU26" s="34" t="s">
        <v>215</v>
      </c>
      <c r="BV26" s="34" t="s">
        <v>215</v>
      </c>
      <c r="BW26" s="34" t="s">
        <v>215</v>
      </c>
      <c r="BX26" s="34" t="s">
        <v>215</v>
      </c>
      <c r="BY26" s="34" t="s">
        <v>215</v>
      </c>
      <c r="BZ26" s="34" t="s">
        <v>215</v>
      </c>
      <c r="CA26" s="34" t="s">
        <v>215</v>
      </c>
      <c r="CB26" s="34" t="s">
        <v>215</v>
      </c>
      <c r="CC26" s="34">
        <v>0.02</v>
      </c>
      <c r="CD26" s="34" t="s">
        <v>215</v>
      </c>
    </row>
    <row r="27" spans="1:82">
      <c r="A27" s="52" t="s">
        <v>75</v>
      </c>
      <c r="B27" s="66" t="s">
        <v>219</v>
      </c>
      <c r="C27" s="73">
        <v>44803</v>
      </c>
      <c r="D27" s="70" t="s">
        <v>214</v>
      </c>
      <c r="E27" s="29">
        <v>2022</v>
      </c>
      <c r="F27" s="32"/>
      <c r="G27" s="33" t="s">
        <v>204</v>
      </c>
      <c r="H27" s="30" t="s">
        <v>204</v>
      </c>
      <c r="I27" s="33" t="s">
        <v>204</v>
      </c>
      <c r="J27" s="33" t="s">
        <v>204</v>
      </c>
      <c r="K27" s="33" t="s">
        <v>204</v>
      </c>
      <c r="L27" s="33" t="s">
        <v>204</v>
      </c>
      <c r="M27" s="33" t="s">
        <v>204</v>
      </c>
      <c r="N27" s="30" t="s">
        <v>215</v>
      </c>
      <c r="O27" s="33" t="s">
        <v>204</v>
      </c>
      <c r="P27" s="33" t="s">
        <v>204</v>
      </c>
      <c r="Q27" s="33" t="s">
        <v>204</v>
      </c>
      <c r="R27" s="33" t="s">
        <v>204</v>
      </c>
      <c r="S27" s="33" t="s">
        <v>204</v>
      </c>
      <c r="T27" s="33" t="s">
        <v>204</v>
      </c>
      <c r="U27" s="33" t="s">
        <v>204</v>
      </c>
      <c r="V27" s="33" t="s">
        <v>204</v>
      </c>
      <c r="W27" s="33" t="s">
        <v>204</v>
      </c>
      <c r="X27" s="33" t="s">
        <v>204</v>
      </c>
      <c r="Y27" s="33" t="s">
        <v>204</v>
      </c>
      <c r="Z27" s="33" t="s">
        <v>204</v>
      </c>
      <c r="AA27" s="33" t="s">
        <v>204</v>
      </c>
      <c r="AB27" s="33" t="s">
        <v>204</v>
      </c>
      <c r="AC27" s="33" t="s">
        <v>204</v>
      </c>
      <c r="AD27" s="33" t="s">
        <v>204</v>
      </c>
      <c r="AE27" s="33" t="s">
        <v>204</v>
      </c>
      <c r="AF27" s="33" t="s">
        <v>204</v>
      </c>
      <c r="AG27" s="33" t="s">
        <v>204</v>
      </c>
      <c r="AH27" s="33" t="s">
        <v>204</v>
      </c>
      <c r="AI27" s="33" t="s">
        <v>204</v>
      </c>
      <c r="AJ27" s="33" t="s">
        <v>204</v>
      </c>
      <c r="AK27" s="33" t="s">
        <v>204</v>
      </c>
      <c r="AL27" s="33" t="s">
        <v>204</v>
      </c>
      <c r="AM27" s="33" t="s">
        <v>204</v>
      </c>
      <c r="AN27" s="33" t="s">
        <v>204</v>
      </c>
      <c r="AO27" s="33" t="s">
        <v>204</v>
      </c>
      <c r="AP27" s="33" t="s">
        <v>204</v>
      </c>
      <c r="AQ27" s="33" t="s">
        <v>204</v>
      </c>
      <c r="AR27" s="33" t="s">
        <v>204</v>
      </c>
      <c r="AS27" s="33" t="s">
        <v>204</v>
      </c>
      <c r="AT27" s="33" t="s">
        <v>204</v>
      </c>
      <c r="AU27" s="33" t="s">
        <v>204</v>
      </c>
      <c r="AV27" s="33" t="s">
        <v>204</v>
      </c>
      <c r="AW27" s="33" t="s">
        <v>204</v>
      </c>
      <c r="AX27" s="33" t="s">
        <v>204</v>
      </c>
      <c r="AY27" s="30" t="s">
        <v>204</v>
      </c>
      <c r="AZ27" s="33" t="s">
        <v>204</v>
      </c>
      <c r="BA27" s="35" t="s">
        <v>215</v>
      </c>
      <c r="BB27" s="33" t="s">
        <v>215</v>
      </c>
      <c r="BC27" s="33" t="s">
        <v>215</v>
      </c>
      <c r="BD27" s="33" t="s">
        <v>215</v>
      </c>
      <c r="BE27" s="33" t="s">
        <v>215</v>
      </c>
      <c r="BF27" s="33" t="s">
        <v>215</v>
      </c>
      <c r="BG27" s="33" t="s">
        <v>215</v>
      </c>
      <c r="BH27" s="33" t="s">
        <v>215</v>
      </c>
      <c r="BI27" s="30" t="s">
        <v>204</v>
      </c>
      <c r="BJ27" s="33" t="s">
        <v>215</v>
      </c>
      <c r="BK27" s="33">
        <v>0.01</v>
      </c>
      <c r="BL27" s="33" t="s">
        <v>215</v>
      </c>
      <c r="BM27" s="33" t="s">
        <v>215</v>
      </c>
      <c r="BN27" s="33" t="s">
        <v>215</v>
      </c>
      <c r="BO27" s="33" t="s">
        <v>215</v>
      </c>
      <c r="BP27" s="33" t="s">
        <v>215</v>
      </c>
      <c r="BQ27" s="33" t="s">
        <v>215</v>
      </c>
      <c r="BR27" s="33" t="s">
        <v>215</v>
      </c>
      <c r="BS27" s="33" t="s">
        <v>215</v>
      </c>
      <c r="BT27" s="33" t="s">
        <v>215</v>
      </c>
      <c r="BU27" s="33" t="s">
        <v>215</v>
      </c>
      <c r="BV27" s="33" t="s">
        <v>215</v>
      </c>
      <c r="BW27" s="33" t="s">
        <v>215</v>
      </c>
      <c r="BX27" s="33" t="s">
        <v>215</v>
      </c>
      <c r="BY27" s="33" t="s">
        <v>215</v>
      </c>
      <c r="BZ27" s="33" t="s">
        <v>215</v>
      </c>
      <c r="CA27" s="33" t="s">
        <v>215</v>
      </c>
      <c r="CB27" s="33" t="s">
        <v>215</v>
      </c>
      <c r="CC27" s="33" t="s">
        <v>215</v>
      </c>
      <c r="CD27" s="33" t="s">
        <v>215</v>
      </c>
    </row>
    <row r="28" spans="1:82">
      <c r="A28" s="51" t="s">
        <v>60</v>
      </c>
      <c r="B28" s="66" t="s">
        <v>70</v>
      </c>
      <c r="C28" s="73">
        <v>44447</v>
      </c>
      <c r="D28" s="70" t="s">
        <v>214</v>
      </c>
      <c r="E28" s="29">
        <v>2021</v>
      </c>
      <c r="F28" s="32"/>
      <c r="G28" s="34" t="s">
        <v>204</v>
      </c>
      <c r="H28" s="31" t="s">
        <v>204</v>
      </c>
      <c r="I28" s="34" t="s">
        <v>204</v>
      </c>
      <c r="J28" s="34" t="s">
        <v>204</v>
      </c>
      <c r="K28" s="34" t="s">
        <v>204</v>
      </c>
      <c r="L28" s="34" t="s">
        <v>204</v>
      </c>
      <c r="M28" s="34" t="s">
        <v>204</v>
      </c>
      <c r="N28" s="31" t="s">
        <v>204</v>
      </c>
      <c r="O28" s="34" t="s">
        <v>204</v>
      </c>
      <c r="P28" s="34" t="s">
        <v>204</v>
      </c>
      <c r="Q28" s="34" t="s">
        <v>204</v>
      </c>
      <c r="R28" s="34" t="s">
        <v>204</v>
      </c>
      <c r="S28" s="34" t="s">
        <v>204</v>
      </c>
      <c r="T28" s="34" t="s">
        <v>204</v>
      </c>
      <c r="U28" s="34" t="s">
        <v>204</v>
      </c>
      <c r="V28" s="34" t="s">
        <v>204</v>
      </c>
      <c r="W28" s="34" t="s">
        <v>204</v>
      </c>
      <c r="X28" s="34" t="s">
        <v>204</v>
      </c>
      <c r="Y28" s="34" t="s">
        <v>204</v>
      </c>
      <c r="Z28" s="34" t="s">
        <v>204</v>
      </c>
      <c r="AA28" s="34" t="s">
        <v>204</v>
      </c>
      <c r="AB28" s="34" t="s">
        <v>204</v>
      </c>
      <c r="AC28" s="34" t="s">
        <v>204</v>
      </c>
      <c r="AD28" s="34" t="s">
        <v>204</v>
      </c>
      <c r="AE28" s="34" t="s">
        <v>204</v>
      </c>
      <c r="AF28" s="34" t="s">
        <v>204</v>
      </c>
      <c r="AG28" s="34" t="s">
        <v>204</v>
      </c>
      <c r="AH28" s="34" t="s">
        <v>204</v>
      </c>
      <c r="AI28" s="34" t="s">
        <v>204</v>
      </c>
      <c r="AJ28" s="34" t="s">
        <v>204</v>
      </c>
      <c r="AK28" s="34" t="s">
        <v>204</v>
      </c>
      <c r="AL28" s="34" t="s">
        <v>204</v>
      </c>
      <c r="AM28" s="34" t="s">
        <v>204</v>
      </c>
      <c r="AN28" s="34" t="s">
        <v>204</v>
      </c>
      <c r="AO28" s="34" t="s">
        <v>204</v>
      </c>
      <c r="AP28" s="34" t="s">
        <v>204</v>
      </c>
      <c r="AQ28" s="34" t="s">
        <v>204</v>
      </c>
      <c r="AR28" s="34" t="s">
        <v>204</v>
      </c>
      <c r="AS28" s="34" t="s">
        <v>204</v>
      </c>
      <c r="AT28" s="34" t="s">
        <v>204</v>
      </c>
      <c r="AU28" s="34" t="s">
        <v>204</v>
      </c>
      <c r="AV28" s="34" t="s">
        <v>204</v>
      </c>
      <c r="AW28" s="34" t="s">
        <v>204</v>
      </c>
      <c r="AX28" s="34" t="s">
        <v>204</v>
      </c>
      <c r="AY28" s="31" t="s">
        <v>204</v>
      </c>
      <c r="AZ28" s="34" t="s">
        <v>204</v>
      </c>
      <c r="BA28" s="35" t="s">
        <v>215</v>
      </c>
      <c r="BB28" s="34" t="s">
        <v>215</v>
      </c>
      <c r="BC28" s="34" t="s">
        <v>215</v>
      </c>
      <c r="BD28" s="34" t="s">
        <v>215</v>
      </c>
      <c r="BE28" s="34" t="s">
        <v>215</v>
      </c>
      <c r="BF28" s="34" t="s">
        <v>215</v>
      </c>
      <c r="BG28" s="34" t="s">
        <v>215</v>
      </c>
      <c r="BH28" s="34" t="s">
        <v>215</v>
      </c>
      <c r="BI28" s="31" t="s">
        <v>204</v>
      </c>
      <c r="BJ28" s="34" t="s">
        <v>215</v>
      </c>
      <c r="BK28" s="34">
        <v>0.01</v>
      </c>
      <c r="BL28" s="34" t="s">
        <v>215</v>
      </c>
      <c r="BM28" s="34" t="s">
        <v>215</v>
      </c>
      <c r="BN28" s="34" t="s">
        <v>215</v>
      </c>
      <c r="BO28" s="34" t="s">
        <v>215</v>
      </c>
      <c r="BP28" s="34" t="s">
        <v>215</v>
      </c>
      <c r="BQ28" s="34" t="s">
        <v>215</v>
      </c>
      <c r="BR28" s="34" t="s">
        <v>215</v>
      </c>
      <c r="BS28" s="34" t="s">
        <v>215</v>
      </c>
      <c r="BT28" s="34" t="s">
        <v>215</v>
      </c>
      <c r="BU28" s="34" t="s">
        <v>215</v>
      </c>
      <c r="BV28" s="34" t="s">
        <v>215</v>
      </c>
      <c r="BW28" s="34" t="s">
        <v>215</v>
      </c>
      <c r="BX28" s="34" t="s">
        <v>215</v>
      </c>
      <c r="BY28" s="34" t="s">
        <v>215</v>
      </c>
      <c r="BZ28" s="34" t="s">
        <v>215</v>
      </c>
      <c r="CA28" s="34" t="s">
        <v>215</v>
      </c>
      <c r="CB28" s="34" t="s">
        <v>215</v>
      </c>
      <c r="CC28" s="34" t="s">
        <v>215</v>
      </c>
      <c r="CD28" s="34" t="s">
        <v>215</v>
      </c>
    </row>
    <row r="29" spans="1:82">
      <c r="A29" s="50" t="s">
        <v>60</v>
      </c>
      <c r="B29" s="66" t="s">
        <v>217</v>
      </c>
      <c r="C29" s="73">
        <v>44746</v>
      </c>
      <c r="D29" s="70" t="s">
        <v>214</v>
      </c>
      <c r="E29" s="29">
        <v>2022</v>
      </c>
      <c r="F29" s="32"/>
      <c r="G29" s="33" t="s">
        <v>215</v>
      </c>
      <c r="H29" s="30" t="s">
        <v>215</v>
      </c>
      <c r="I29" s="33" t="s">
        <v>215</v>
      </c>
      <c r="J29" s="33" t="s">
        <v>215</v>
      </c>
      <c r="K29" s="33">
        <v>0.02</v>
      </c>
      <c r="L29" s="33" t="s">
        <v>215</v>
      </c>
      <c r="M29" s="33">
        <v>1.7000000000000001E-2</v>
      </c>
      <c r="N29" s="30">
        <v>0.03</v>
      </c>
      <c r="O29" s="33" t="s">
        <v>215</v>
      </c>
      <c r="P29" s="33" t="s">
        <v>215</v>
      </c>
      <c r="Q29" s="33" t="s">
        <v>215</v>
      </c>
      <c r="R29" s="33">
        <v>0.01</v>
      </c>
      <c r="S29" s="33" t="s">
        <v>215</v>
      </c>
      <c r="T29" s="33" t="s">
        <v>215</v>
      </c>
      <c r="U29" s="33" t="s">
        <v>215</v>
      </c>
      <c r="V29" s="33">
        <v>0.04</v>
      </c>
      <c r="W29" s="33" t="s">
        <v>215</v>
      </c>
      <c r="X29" s="33" t="s">
        <v>215</v>
      </c>
      <c r="Y29" s="33" t="s">
        <v>215</v>
      </c>
      <c r="Z29" s="33">
        <v>0.1</v>
      </c>
      <c r="AA29" s="33">
        <v>0.11</v>
      </c>
      <c r="AB29" s="33" t="s">
        <v>215</v>
      </c>
      <c r="AC29" s="33" t="s">
        <v>215</v>
      </c>
      <c r="AD29" s="33" t="s">
        <v>215</v>
      </c>
      <c r="AE29" s="33" t="s">
        <v>215</v>
      </c>
      <c r="AF29" s="33">
        <v>0.02</v>
      </c>
      <c r="AG29" s="33" t="s">
        <v>215</v>
      </c>
      <c r="AH29" s="33" t="s">
        <v>215</v>
      </c>
      <c r="AI29" s="33">
        <v>2.8000000000000001E-2</v>
      </c>
      <c r="AJ29" s="33" t="s">
        <v>215</v>
      </c>
      <c r="AK29" s="33" t="s">
        <v>215</v>
      </c>
      <c r="AL29" s="33" t="s">
        <v>215</v>
      </c>
      <c r="AM29" s="33" t="s">
        <v>215</v>
      </c>
      <c r="AN29" s="33" t="s">
        <v>215</v>
      </c>
      <c r="AO29" s="33" t="s">
        <v>215</v>
      </c>
      <c r="AP29" s="33" t="s">
        <v>215</v>
      </c>
      <c r="AQ29" s="33" t="s">
        <v>215</v>
      </c>
      <c r="AR29" s="33">
        <v>0.01</v>
      </c>
      <c r="AS29" s="33" t="s">
        <v>215</v>
      </c>
      <c r="AT29" s="33" t="s">
        <v>215</v>
      </c>
      <c r="AU29" s="33">
        <v>0.01</v>
      </c>
      <c r="AV29" s="33">
        <v>2.8000000000000001E-2</v>
      </c>
      <c r="AW29" s="33" t="s">
        <v>215</v>
      </c>
      <c r="AX29" s="33" t="s">
        <v>215</v>
      </c>
      <c r="AY29" s="33">
        <v>0.01</v>
      </c>
      <c r="AZ29" s="33" t="s">
        <v>215</v>
      </c>
      <c r="BA29" s="35" t="s">
        <v>215</v>
      </c>
      <c r="BB29" s="33" t="s">
        <v>215</v>
      </c>
      <c r="BC29" s="33">
        <v>1.1000000000000001</v>
      </c>
      <c r="BD29" s="33" t="s">
        <v>215</v>
      </c>
      <c r="BE29" s="33" t="s">
        <v>215</v>
      </c>
      <c r="BF29" s="33">
        <v>7.0000000000000007E-2</v>
      </c>
      <c r="BG29" s="33" t="s">
        <v>215</v>
      </c>
      <c r="BH29" s="33" t="s">
        <v>215</v>
      </c>
      <c r="BI29" s="30" t="s">
        <v>215</v>
      </c>
      <c r="BJ29" s="33" t="s">
        <v>215</v>
      </c>
      <c r="BK29" s="33">
        <v>0.01</v>
      </c>
      <c r="BL29" s="33" t="s">
        <v>215</v>
      </c>
      <c r="BM29" s="33" t="s">
        <v>215</v>
      </c>
      <c r="BN29" s="33" t="s">
        <v>215</v>
      </c>
      <c r="BO29" s="33" t="s">
        <v>215</v>
      </c>
      <c r="BP29" s="33" t="s">
        <v>215</v>
      </c>
      <c r="BQ29" s="33" t="s">
        <v>215</v>
      </c>
      <c r="BR29" s="33" t="s">
        <v>215</v>
      </c>
      <c r="BS29" s="33" t="s">
        <v>215</v>
      </c>
      <c r="BT29" s="33" t="s">
        <v>215</v>
      </c>
      <c r="BU29" s="33" t="s">
        <v>215</v>
      </c>
      <c r="BV29" s="33">
        <v>7.0000000000000007E-2</v>
      </c>
      <c r="BW29" s="33">
        <v>0.02</v>
      </c>
      <c r="BX29" s="33">
        <v>0.01</v>
      </c>
      <c r="BY29" s="33" t="s">
        <v>215</v>
      </c>
      <c r="BZ29" s="33" t="s">
        <v>215</v>
      </c>
      <c r="CA29" s="33" t="s">
        <v>215</v>
      </c>
      <c r="CB29" s="33">
        <v>0.02</v>
      </c>
      <c r="CC29" s="33">
        <v>0.05</v>
      </c>
      <c r="CD29" s="33" t="s">
        <v>215</v>
      </c>
    </row>
    <row r="30" spans="1:82">
      <c r="A30" s="51" t="s">
        <v>60</v>
      </c>
      <c r="B30" s="66" t="s">
        <v>218</v>
      </c>
      <c r="C30" s="73">
        <v>44769</v>
      </c>
      <c r="D30" s="70" t="s">
        <v>214</v>
      </c>
      <c r="E30" s="29">
        <v>2022</v>
      </c>
      <c r="F30" s="32"/>
      <c r="G30" s="34" t="s">
        <v>204</v>
      </c>
      <c r="H30" s="31" t="s">
        <v>204</v>
      </c>
      <c r="I30" s="34" t="s">
        <v>204</v>
      </c>
      <c r="J30" s="34" t="s">
        <v>204</v>
      </c>
      <c r="K30" s="34" t="s">
        <v>204</v>
      </c>
      <c r="L30" s="34" t="s">
        <v>204</v>
      </c>
      <c r="M30" s="34" t="s">
        <v>204</v>
      </c>
      <c r="N30" s="31" t="s">
        <v>204</v>
      </c>
      <c r="O30" s="34" t="s">
        <v>204</v>
      </c>
      <c r="P30" s="34" t="s">
        <v>204</v>
      </c>
      <c r="Q30" s="34" t="s">
        <v>204</v>
      </c>
      <c r="R30" s="34" t="s">
        <v>204</v>
      </c>
      <c r="S30" s="34" t="s">
        <v>204</v>
      </c>
      <c r="T30" s="34" t="s">
        <v>204</v>
      </c>
      <c r="U30" s="34" t="s">
        <v>204</v>
      </c>
      <c r="V30" s="34" t="s">
        <v>204</v>
      </c>
      <c r="W30" s="34" t="s">
        <v>204</v>
      </c>
      <c r="X30" s="34" t="s">
        <v>204</v>
      </c>
      <c r="Y30" s="34" t="s">
        <v>204</v>
      </c>
      <c r="Z30" s="34" t="s">
        <v>204</v>
      </c>
      <c r="AA30" s="34" t="s">
        <v>204</v>
      </c>
      <c r="AB30" s="34" t="s">
        <v>204</v>
      </c>
      <c r="AC30" s="34" t="s">
        <v>204</v>
      </c>
      <c r="AD30" s="34" t="s">
        <v>204</v>
      </c>
      <c r="AE30" s="34" t="s">
        <v>204</v>
      </c>
      <c r="AF30" s="34" t="s">
        <v>204</v>
      </c>
      <c r="AG30" s="34" t="s">
        <v>204</v>
      </c>
      <c r="AH30" s="34" t="s">
        <v>204</v>
      </c>
      <c r="AI30" s="34" t="s">
        <v>204</v>
      </c>
      <c r="AJ30" s="34" t="s">
        <v>204</v>
      </c>
      <c r="AK30" s="34" t="s">
        <v>204</v>
      </c>
      <c r="AL30" s="34" t="s">
        <v>204</v>
      </c>
      <c r="AM30" s="34" t="s">
        <v>204</v>
      </c>
      <c r="AN30" s="34" t="s">
        <v>204</v>
      </c>
      <c r="AO30" s="34" t="s">
        <v>204</v>
      </c>
      <c r="AP30" s="34" t="s">
        <v>204</v>
      </c>
      <c r="AQ30" s="34" t="s">
        <v>204</v>
      </c>
      <c r="AR30" s="34" t="s">
        <v>204</v>
      </c>
      <c r="AS30" s="34" t="s">
        <v>204</v>
      </c>
      <c r="AT30" s="34" t="s">
        <v>204</v>
      </c>
      <c r="AU30" s="34" t="s">
        <v>204</v>
      </c>
      <c r="AV30" s="34" t="s">
        <v>204</v>
      </c>
      <c r="AW30" s="34" t="s">
        <v>204</v>
      </c>
      <c r="AX30" s="34" t="s">
        <v>204</v>
      </c>
      <c r="AY30" s="31" t="s">
        <v>204</v>
      </c>
      <c r="AZ30" s="34" t="s">
        <v>204</v>
      </c>
      <c r="BA30" s="35" t="s">
        <v>215</v>
      </c>
      <c r="BB30" s="34" t="s">
        <v>215</v>
      </c>
      <c r="BC30" s="34">
        <v>0.7</v>
      </c>
      <c r="BD30" s="34" t="s">
        <v>215</v>
      </c>
      <c r="BE30" s="34" t="s">
        <v>215</v>
      </c>
      <c r="BF30" s="34">
        <v>0.01</v>
      </c>
      <c r="BG30" s="34" t="s">
        <v>215</v>
      </c>
      <c r="BH30" s="34" t="s">
        <v>215</v>
      </c>
      <c r="BI30" s="31" t="s">
        <v>204</v>
      </c>
      <c r="BJ30" s="34" t="s">
        <v>215</v>
      </c>
      <c r="BK30" s="34">
        <v>0.01</v>
      </c>
      <c r="BL30" s="34" t="s">
        <v>215</v>
      </c>
      <c r="BM30" s="34" t="s">
        <v>215</v>
      </c>
      <c r="BN30" s="34" t="s">
        <v>215</v>
      </c>
      <c r="BO30" s="34" t="s">
        <v>215</v>
      </c>
      <c r="BP30" s="34" t="s">
        <v>215</v>
      </c>
      <c r="BQ30" s="34" t="s">
        <v>215</v>
      </c>
      <c r="BR30" s="34">
        <v>0.02</v>
      </c>
      <c r="BS30" s="34">
        <v>0.02</v>
      </c>
      <c r="BT30" s="34" t="s">
        <v>215</v>
      </c>
      <c r="BU30" s="34" t="s">
        <v>215</v>
      </c>
      <c r="BV30" s="34" t="s">
        <v>215</v>
      </c>
      <c r="BW30" s="34">
        <v>0.02</v>
      </c>
      <c r="BX30" s="34" t="s">
        <v>215</v>
      </c>
      <c r="BY30" s="34" t="s">
        <v>215</v>
      </c>
      <c r="BZ30" s="34" t="s">
        <v>215</v>
      </c>
      <c r="CA30" s="34" t="s">
        <v>215</v>
      </c>
      <c r="CB30" s="34">
        <v>0.01</v>
      </c>
      <c r="CC30" s="34">
        <v>0.02</v>
      </c>
      <c r="CD30" s="34" t="s">
        <v>215</v>
      </c>
    </row>
    <row r="31" spans="1:82">
      <c r="A31" s="50" t="s">
        <v>60</v>
      </c>
      <c r="B31" s="66" t="s">
        <v>219</v>
      </c>
      <c r="C31" s="73">
        <v>44803</v>
      </c>
      <c r="D31" s="70" t="s">
        <v>214</v>
      </c>
      <c r="E31" s="29">
        <v>2022</v>
      </c>
      <c r="F31" s="32"/>
      <c r="G31" s="33" t="s">
        <v>215</v>
      </c>
      <c r="H31" s="30" t="s">
        <v>215</v>
      </c>
      <c r="I31" s="33" t="s">
        <v>215</v>
      </c>
      <c r="J31" s="33" t="s">
        <v>215</v>
      </c>
      <c r="K31" s="33" t="s">
        <v>215</v>
      </c>
      <c r="L31" s="33" t="s">
        <v>215</v>
      </c>
      <c r="M31" s="33">
        <v>1.6E-2</v>
      </c>
      <c r="N31" s="30" t="s">
        <v>215</v>
      </c>
      <c r="O31" s="33" t="s">
        <v>215</v>
      </c>
      <c r="P31" s="33" t="s">
        <v>215</v>
      </c>
      <c r="Q31" s="33">
        <v>1.2E-2</v>
      </c>
      <c r="R31" s="33">
        <v>1.2999999999999999E-2</v>
      </c>
      <c r="S31" s="33">
        <v>1.9E-2</v>
      </c>
      <c r="T31" s="33" t="s">
        <v>215</v>
      </c>
      <c r="U31" s="33" t="s">
        <v>215</v>
      </c>
      <c r="V31" s="33">
        <v>0.05</v>
      </c>
      <c r="W31" s="33" t="s">
        <v>215</v>
      </c>
      <c r="X31" s="33" t="s">
        <v>215</v>
      </c>
      <c r="Y31" s="33" t="s">
        <v>215</v>
      </c>
      <c r="Z31" s="33">
        <v>0.2</v>
      </c>
      <c r="AA31" s="33">
        <v>0.15</v>
      </c>
      <c r="AB31" s="33" t="s">
        <v>215</v>
      </c>
      <c r="AC31" s="33" t="s">
        <v>215</v>
      </c>
      <c r="AD31" s="33" t="s">
        <v>215</v>
      </c>
      <c r="AE31" s="33" t="s">
        <v>215</v>
      </c>
      <c r="AF31" s="33" t="s">
        <v>215</v>
      </c>
      <c r="AG31" s="33" t="s">
        <v>215</v>
      </c>
      <c r="AH31" s="33" t="s">
        <v>215</v>
      </c>
      <c r="AI31" s="33">
        <v>3.5000000000000003E-2</v>
      </c>
      <c r="AJ31" s="33" t="s">
        <v>215</v>
      </c>
      <c r="AK31" s="33" t="s">
        <v>215</v>
      </c>
      <c r="AL31" s="33" t="s">
        <v>215</v>
      </c>
      <c r="AM31" s="33" t="s">
        <v>215</v>
      </c>
      <c r="AN31" s="33">
        <v>1.7000000000000001E-2</v>
      </c>
      <c r="AO31" s="33" t="s">
        <v>215</v>
      </c>
      <c r="AP31" s="33" t="s">
        <v>215</v>
      </c>
      <c r="AQ31" s="33" t="s">
        <v>215</v>
      </c>
      <c r="AR31" s="33">
        <v>1.4999999999999999E-2</v>
      </c>
      <c r="AS31" s="33" t="s">
        <v>215</v>
      </c>
      <c r="AT31" s="33" t="s">
        <v>215</v>
      </c>
      <c r="AU31" s="33" t="s">
        <v>215</v>
      </c>
      <c r="AV31" s="33">
        <v>2.9000000000000001E-2</v>
      </c>
      <c r="AW31" s="33" t="s">
        <v>215</v>
      </c>
      <c r="AX31" s="33" t="s">
        <v>215</v>
      </c>
      <c r="AY31" s="30" t="s">
        <v>215</v>
      </c>
      <c r="AZ31" s="33" t="s">
        <v>215</v>
      </c>
      <c r="BA31" s="35" t="s">
        <v>215</v>
      </c>
      <c r="BB31" s="33" t="s">
        <v>215</v>
      </c>
      <c r="BC31" s="33">
        <v>0.5</v>
      </c>
      <c r="BD31" s="33" t="s">
        <v>215</v>
      </c>
      <c r="BE31" s="33" t="s">
        <v>215</v>
      </c>
      <c r="BF31" s="33" t="s">
        <v>215</v>
      </c>
      <c r="BG31" s="33" t="s">
        <v>215</v>
      </c>
      <c r="BH31" s="33" t="s">
        <v>215</v>
      </c>
      <c r="BI31" s="30" t="s">
        <v>215</v>
      </c>
      <c r="BJ31" s="33" t="s">
        <v>215</v>
      </c>
      <c r="BK31" s="33">
        <v>0.01</v>
      </c>
      <c r="BL31" s="33" t="s">
        <v>215</v>
      </c>
      <c r="BM31" s="33" t="s">
        <v>215</v>
      </c>
      <c r="BN31" s="33" t="s">
        <v>215</v>
      </c>
      <c r="BO31" s="33" t="s">
        <v>215</v>
      </c>
      <c r="BP31" s="33" t="s">
        <v>215</v>
      </c>
      <c r="BQ31" s="33" t="s">
        <v>215</v>
      </c>
      <c r="BR31" s="33" t="s">
        <v>215</v>
      </c>
      <c r="BS31" s="33" t="s">
        <v>215</v>
      </c>
      <c r="BT31" s="33" t="s">
        <v>215</v>
      </c>
      <c r="BU31" s="33" t="s">
        <v>215</v>
      </c>
      <c r="BV31" s="33" t="s">
        <v>215</v>
      </c>
      <c r="BW31" s="33" t="s">
        <v>215</v>
      </c>
      <c r="BX31" s="33" t="s">
        <v>215</v>
      </c>
      <c r="BY31" s="33" t="s">
        <v>215</v>
      </c>
      <c r="BZ31" s="33" t="s">
        <v>215</v>
      </c>
      <c r="CA31" s="33" t="s">
        <v>215</v>
      </c>
      <c r="CB31" s="33">
        <v>0.05</v>
      </c>
      <c r="CC31" s="33" t="s">
        <v>215</v>
      </c>
      <c r="CD31" s="33" t="s">
        <v>215</v>
      </c>
    </row>
    <row r="32" spans="1:82">
      <c r="A32" s="74" t="s">
        <v>78</v>
      </c>
      <c r="B32" s="66" t="s">
        <v>216</v>
      </c>
      <c r="C32" s="73">
        <v>44746</v>
      </c>
      <c r="D32" s="70" t="s">
        <v>214</v>
      </c>
      <c r="E32" s="29">
        <v>2022</v>
      </c>
      <c r="F32" s="32"/>
      <c r="G32" s="34" t="s">
        <v>204</v>
      </c>
      <c r="H32" s="31" t="s">
        <v>204</v>
      </c>
      <c r="I32" s="34" t="s">
        <v>204</v>
      </c>
      <c r="J32" s="34" t="s">
        <v>204</v>
      </c>
      <c r="K32" s="34" t="s">
        <v>204</v>
      </c>
      <c r="L32" s="34" t="s">
        <v>204</v>
      </c>
      <c r="M32" s="34" t="s">
        <v>204</v>
      </c>
      <c r="N32" s="31">
        <v>0.02</v>
      </c>
      <c r="O32" s="34" t="s">
        <v>204</v>
      </c>
      <c r="P32" s="34" t="s">
        <v>204</v>
      </c>
      <c r="Q32" s="34" t="s">
        <v>204</v>
      </c>
      <c r="R32" s="34" t="s">
        <v>204</v>
      </c>
      <c r="S32" s="34" t="s">
        <v>204</v>
      </c>
      <c r="T32" s="34" t="s">
        <v>204</v>
      </c>
      <c r="U32" s="34" t="s">
        <v>204</v>
      </c>
      <c r="V32" s="34" t="s">
        <v>204</v>
      </c>
      <c r="W32" s="34" t="s">
        <v>204</v>
      </c>
      <c r="X32" s="34" t="s">
        <v>204</v>
      </c>
      <c r="Y32" s="34" t="s">
        <v>204</v>
      </c>
      <c r="Z32" s="34" t="s">
        <v>204</v>
      </c>
      <c r="AA32" s="34" t="s">
        <v>204</v>
      </c>
      <c r="AB32" s="34" t="s">
        <v>204</v>
      </c>
      <c r="AC32" s="34" t="s">
        <v>204</v>
      </c>
      <c r="AD32" s="34" t="s">
        <v>204</v>
      </c>
      <c r="AE32" s="34" t="s">
        <v>204</v>
      </c>
      <c r="AF32" s="34" t="s">
        <v>204</v>
      </c>
      <c r="AG32" s="34" t="s">
        <v>204</v>
      </c>
      <c r="AH32" s="34" t="s">
        <v>204</v>
      </c>
      <c r="AI32" s="34" t="s">
        <v>204</v>
      </c>
      <c r="AJ32" s="34" t="s">
        <v>204</v>
      </c>
      <c r="AK32" s="34" t="s">
        <v>204</v>
      </c>
      <c r="AL32" s="34" t="s">
        <v>204</v>
      </c>
      <c r="AM32" s="34" t="s">
        <v>204</v>
      </c>
      <c r="AN32" s="34" t="s">
        <v>204</v>
      </c>
      <c r="AO32" s="34" t="s">
        <v>204</v>
      </c>
      <c r="AP32" s="34" t="s">
        <v>204</v>
      </c>
      <c r="AQ32" s="34" t="s">
        <v>204</v>
      </c>
      <c r="AR32" s="34" t="s">
        <v>204</v>
      </c>
      <c r="AS32" s="34" t="s">
        <v>204</v>
      </c>
      <c r="AT32" s="34" t="s">
        <v>204</v>
      </c>
      <c r="AU32" s="34" t="s">
        <v>204</v>
      </c>
      <c r="AV32" s="34" t="s">
        <v>204</v>
      </c>
      <c r="AW32" s="34" t="s">
        <v>204</v>
      </c>
      <c r="AX32" s="34" t="s">
        <v>204</v>
      </c>
      <c r="AY32" s="31" t="s">
        <v>204</v>
      </c>
      <c r="AZ32" s="34" t="s">
        <v>204</v>
      </c>
      <c r="BA32" s="35" t="s">
        <v>215</v>
      </c>
      <c r="BB32" s="34" t="s">
        <v>215</v>
      </c>
      <c r="BC32" s="34" t="s">
        <v>215</v>
      </c>
      <c r="BD32" s="34" t="s">
        <v>215</v>
      </c>
      <c r="BE32" s="34" t="s">
        <v>215</v>
      </c>
      <c r="BF32" s="34" t="s">
        <v>215</v>
      </c>
      <c r="BG32" s="34" t="s">
        <v>215</v>
      </c>
      <c r="BH32" s="34" t="s">
        <v>215</v>
      </c>
      <c r="BI32" s="31" t="s">
        <v>204</v>
      </c>
      <c r="BJ32" s="34" t="s">
        <v>215</v>
      </c>
      <c r="BK32" s="34" t="s">
        <v>215</v>
      </c>
      <c r="BL32" s="34" t="s">
        <v>215</v>
      </c>
      <c r="BM32" s="34" t="s">
        <v>215</v>
      </c>
      <c r="BN32" s="34" t="s">
        <v>215</v>
      </c>
      <c r="BO32" s="34" t="s">
        <v>215</v>
      </c>
      <c r="BP32" s="34" t="s">
        <v>215</v>
      </c>
      <c r="BQ32" s="34" t="s">
        <v>215</v>
      </c>
      <c r="BR32" s="34" t="s">
        <v>215</v>
      </c>
      <c r="BS32" s="34" t="s">
        <v>215</v>
      </c>
      <c r="BT32" s="34" t="s">
        <v>215</v>
      </c>
      <c r="BU32" s="34" t="s">
        <v>215</v>
      </c>
      <c r="BV32" s="34" t="s">
        <v>215</v>
      </c>
      <c r="BW32" s="34" t="s">
        <v>215</v>
      </c>
      <c r="BX32" s="34" t="s">
        <v>215</v>
      </c>
      <c r="BY32" s="34" t="s">
        <v>215</v>
      </c>
      <c r="BZ32" s="34" t="s">
        <v>215</v>
      </c>
      <c r="CA32" s="34" t="s">
        <v>215</v>
      </c>
      <c r="CB32" s="34" t="s">
        <v>215</v>
      </c>
      <c r="CC32" s="34" t="s">
        <v>215</v>
      </c>
      <c r="CD32" s="34">
        <v>0.03</v>
      </c>
    </row>
    <row r="33" spans="1:82">
      <c r="A33" s="75" t="s">
        <v>73</v>
      </c>
      <c r="B33" s="66" t="s">
        <v>217</v>
      </c>
      <c r="C33" s="73">
        <v>44746</v>
      </c>
      <c r="D33" s="70" t="s">
        <v>214</v>
      </c>
      <c r="E33" s="29">
        <v>2022</v>
      </c>
      <c r="F33" s="32"/>
      <c r="G33" s="33" t="s">
        <v>204</v>
      </c>
      <c r="H33" s="30" t="s">
        <v>204</v>
      </c>
      <c r="I33" s="33" t="s">
        <v>204</v>
      </c>
      <c r="J33" s="33" t="s">
        <v>204</v>
      </c>
      <c r="K33" s="33" t="s">
        <v>204</v>
      </c>
      <c r="L33" s="33" t="s">
        <v>204</v>
      </c>
      <c r="M33" s="33" t="s">
        <v>204</v>
      </c>
      <c r="N33" s="30" t="s">
        <v>215</v>
      </c>
      <c r="O33" s="33" t="s">
        <v>204</v>
      </c>
      <c r="P33" s="33" t="s">
        <v>204</v>
      </c>
      <c r="Q33" s="33" t="s">
        <v>204</v>
      </c>
      <c r="R33" s="33" t="s">
        <v>204</v>
      </c>
      <c r="S33" s="33" t="s">
        <v>204</v>
      </c>
      <c r="T33" s="33" t="s">
        <v>204</v>
      </c>
      <c r="U33" s="33" t="s">
        <v>204</v>
      </c>
      <c r="V33" s="33" t="s">
        <v>204</v>
      </c>
      <c r="W33" s="33" t="s">
        <v>204</v>
      </c>
      <c r="X33" s="33" t="s">
        <v>204</v>
      </c>
      <c r="Y33" s="33" t="s">
        <v>204</v>
      </c>
      <c r="Z33" s="33" t="s">
        <v>204</v>
      </c>
      <c r="AA33" s="33" t="s">
        <v>204</v>
      </c>
      <c r="AB33" s="33" t="s">
        <v>204</v>
      </c>
      <c r="AC33" s="33" t="s">
        <v>204</v>
      </c>
      <c r="AD33" s="33" t="s">
        <v>204</v>
      </c>
      <c r="AE33" s="33" t="s">
        <v>204</v>
      </c>
      <c r="AF33" s="33" t="s">
        <v>204</v>
      </c>
      <c r="AG33" s="33" t="s">
        <v>204</v>
      </c>
      <c r="AH33" s="33" t="s">
        <v>204</v>
      </c>
      <c r="AI33" s="33" t="s">
        <v>204</v>
      </c>
      <c r="AJ33" s="33" t="s">
        <v>204</v>
      </c>
      <c r="AK33" s="33" t="s">
        <v>204</v>
      </c>
      <c r="AL33" s="33" t="s">
        <v>204</v>
      </c>
      <c r="AM33" s="33" t="s">
        <v>204</v>
      </c>
      <c r="AN33" s="33" t="s">
        <v>204</v>
      </c>
      <c r="AO33" s="33" t="s">
        <v>204</v>
      </c>
      <c r="AP33" s="33" t="s">
        <v>204</v>
      </c>
      <c r="AQ33" s="33" t="s">
        <v>204</v>
      </c>
      <c r="AR33" s="33" t="s">
        <v>204</v>
      </c>
      <c r="AS33" s="33" t="s">
        <v>204</v>
      </c>
      <c r="AT33" s="33" t="s">
        <v>204</v>
      </c>
      <c r="AU33" s="33" t="s">
        <v>204</v>
      </c>
      <c r="AV33" s="33" t="s">
        <v>204</v>
      </c>
      <c r="AW33" s="33" t="s">
        <v>204</v>
      </c>
      <c r="AX33" s="33" t="s">
        <v>204</v>
      </c>
      <c r="AY33" s="30" t="s">
        <v>204</v>
      </c>
      <c r="AZ33" s="33" t="s">
        <v>204</v>
      </c>
      <c r="BA33" s="35" t="s">
        <v>215</v>
      </c>
      <c r="BB33" s="33" t="s">
        <v>215</v>
      </c>
      <c r="BC33" s="33">
        <v>0.3</v>
      </c>
      <c r="BD33" s="33" t="s">
        <v>215</v>
      </c>
      <c r="BE33" s="33" t="s">
        <v>215</v>
      </c>
      <c r="BF33" s="33" t="s">
        <v>215</v>
      </c>
      <c r="BG33" s="33" t="s">
        <v>215</v>
      </c>
      <c r="BH33" s="33" t="s">
        <v>215</v>
      </c>
      <c r="BI33" s="30" t="s">
        <v>204</v>
      </c>
      <c r="BJ33" s="33" t="s">
        <v>215</v>
      </c>
      <c r="BK33" s="33">
        <v>0.04</v>
      </c>
      <c r="BL33" s="33" t="s">
        <v>215</v>
      </c>
      <c r="BM33" s="33" t="s">
        <v>215</v>
      </c>
      <c r="BN33" s="33" t="s">
        <v>215</v>
      </c>
      <c r="BO33" s="33" t="s">
        <v>215</v>
      </c>
      <c r="BP33" s="33" t="s">
        <v>215</v>
      </c>
      <c r="BQ33" s="33" t="s">
        <v>215</v>
      </c>
      <c r="BR33" s="33" t="s">
        <v>215</v>
      </c>
      <c r="BS33" s="33" t="s">
        <v>215</v>
      </c>
      <c r="BT33" s="33" t="s">
        <v>215</v>
      </c>
      <c r="BU33" s="33" t="s">
        <v>215</v>
      </c>
      <c r="BV33" s="33" t="s">
        <v>215</v>
      </c>
      <c r="BW33" s="33" t="s">
        <v>215</v>
      </c>
      <c r="BX33" s="33" t="s">
        <v>215</v>
      </c>
      <c r="BY33" s="33" t="s">
        <v>215</v>
      </c>
      <c r="BZ33" s="33" t="s">
        <v>215</v>
      </c>
      <c r="CA33" s="33" t="s">
        <v>215</v>
      </c>
      <c r="CB33" s="33" t="s">
        <v>215</v>
      </c>
      <c r="CC33" s="33" t="s">
        <v>215</v>
      </c>
      <c r="CD33" s="33" t="s">
        <v>215</v>
      </c>
    </row>
    <row r="34" spans="1:82">
      <c r="A34" s="50" t="s">
        <v>72</v>
      </c>
      <c r="B34" s="66" t="s">
        <v>71</v>
      </c>
      <c r="C34" s="73">
        <v>44376</v>
      </c>
      <c r="D34" s="70" t="s">
        <v>214</v>
      </c>
      <c r="E34" s="29">
        <v>2021</v>
      </c>
      <c r="F34" s="32"/>
      <c r="G34" s="33" t="s">
        <v>204</v>
      </c>
      <c r="H34" s="30" t="s">
        <v>204</v>
      </c>
      <c r="I34" s="33" t="s">
        <v>204</v>
      </c>
      <c r="J34" s="33" t="s">
        <v>204</v>
      </c>
      <c r="K34" s="33" t="s">
        <v>204</v>
      </c>
      <c r="L34" s="33" t="s">
        <v>204</v>
      </c>
      <c r="M34" s="33" t="s">
        <v>204</v>
      </c>
      <c r="N34" s="30" t="s">
        <v>215</v>
      </c>
      <c r="O34" s="33" t="s">
        <v>204</v>
      </c>
      <c r="P34" s="33" t="s">
        <v>204</v>
      </c>
      <c r="Q34" s="33" t="s">
        <v>204</v>
      </c>
      <c r="R34" s="33" t="s">
        <v>204</v>
      </c>
      <c r="S34" s="33" t="s">
        <v>204</v>
      </c>
      <c r="T34" s="33" t="s">
        <v>204</v>
      </c>
      <c r="U34" s="33" t="s">
        <v>204</v>
      </c>
      <c r="V34" s="33" t="s">
        <v>204</v>
      </c>
      <c r="W34" s="33" t="s">
        <v>204</v>
      </c>
      <c r="X34" s="33" t="s">
        <v>204</v>
      </c>
      <c r="Y34" s="33" t="s">
        <v>204</v>
      </c>
      <c r="Z34" s="33" t="s">
        <v>204</v>
      </c>
      <c r="AA34" s="33" t="s">
        <v>204</v>
      </c>
      <c r="AB34" s="33" t="s">
        <v>204</v>
      </c>
      <c r="AC34" s="33" t="s">
        <v>204</v>
      </c>
      <c r="AD34" s="33" t="s">
        <v>204</v>
      </c>
      <c r="AE34" s="33" t="s">
        <v>204</v>
      </c>
      <c r="AF34" s="33" t="s">
        <v>204</v>
      </c>
      <c r="AG34" s="33" t="s">
        <v>204</v>
      </c>
      <c r="AH34" s="33" t="s">
        <v>204</v>
      </c>
      <c r="AI34" s="33" t="s">
        <v>204</v>
      </c>
      <c r="AJ34" s="33" t="s">
        <v>204</v>
      </c>
      <c r="AK34" s="33" t="s">
        <v>204</v>
      </c>
      <c r="AL34" s="33" t="s">
        <v>204</v>
      </c>
      <c r="AM34" s="33" t="s">
        <v>204</v>
      </c>
      <c r="AN34" s="33" t="s">
        <v>204</v>
      </c>
      <c r="AO34" s="33" t="s">
        <v>204</v>
      </c>
      <c r="AP34" s="33" t="s">
        <v>204</v>
      </c>
      <c r="AQ34" s="33" t="s">
        <v>204</v>
      </c>
      <c r="AR34" s="33" t="s">
        <v>204</v>
      </c>
      <c r="AS34" s="33" t="s">
        <v>204</v>
      </c>
      <c r="AT34" s="33" t="s">
        <v>204</v>
      </c>
      <c r="AU34" s="33" t="s">
        <v>204</v>
      </c>
      <c r="AV34" s="33" t="s">
        <v>204</v>
      </c>
      <c r="AW34" s="33" t="s">
        <v>204</v>
      </c>
      <c r="AX34" s="33" t="s">
        <v>204</v>
      </c>
      <c r="AY34" s="30" t="s">
        <v>204</v>
      </c>
      <c r="AZ34" s="33" t="s">
        <v>204</v>
      </c>
      <c r="BA34" s="35" t="s">
        <v>215</v>
      </c>
      <c r="BB34" s="33" t="s">
        <v>215</v>
      </c>
      <c r="BC34" s="33" t="s">
        <v>215</v>
      </c>
      <c r="BD34" s="33" t="s">
        <v>215</v>
      </c>
      <c r="BE34" s="33" t="s">
        <v>215</v>
      </c>
      <c r="BF34" s="33" t="s">
        <v>215</v>
      </c>
      <c r="BG34" s="33" t="s">
        <v>215</v>
      </c>
      <c r="BH34" s="33" t="s">
        <v>215</v>
      </c>
      <c r="BI34" s="30" t="s">
        <v>204</v>
      </c>
      <c r="BJ34" s="33" t="s">
        <v>215</v>
      </c>
      <c r="BK34" s="33">
        <v>0.03</v>
      </c>
      <c r="BL34" s="33" t="s">
        <v>215</v>
      </c>
      <c r="BM34" s="33" t="s">
        <v>215</v>
      </c>
      <c r="BN34" s="33" t="s">
        <v>215</v>
      </c>
      <c r="BO34" s="33" t="s">
        <v>215</v>
      </c>
      <c r="BP34" s="33" t="s">
        <v>215</v>
      </c>
      <c r="BQ34" s="33" t="s">
        <v>215</v>
      </c>
      <c r="BR34" s="33" t="s">
        <v>215</v>
      </c>
      <c r="BS34" s="33" t="s">
        <v>215</v>
      </c>
      <c r="BT34" s="33" t="s">
        <v>215</v>
      </c>
      <c r="BU34" s="33" t="s">
        <v>215</v>
      </c>
      <c r="BV34" s="33" t="s">
        <v>215</v>
      </c>
      <c r="BW34" s="33" t="s">
        <v>215</v>
      </c>
      <c r="BX34" s="33" t="s">
        <v>215</v>
      </c>
      <c r="BY34" s="33" t="s">
        <v>215</v>
      </c>
      <c r="BZ34" s="33" t="s">
        <v>215</v>
      </c>
      <c r="CA34" s="33" t="s">
        <v>215</v>
      </c>
      <c r="CB34" s="33" t="s">
        <v>215</v>
      </c>
      <c r="CC34" s="33" t="s">
        <v>215</v>
      </c>
      <c r="CD34" s="33" t="s">
        <v>215</v>
      </c>
    </row>
    <row r="35" spans="1:82">
      <c r="A35" s="74" t="s">
        <v>72</v>
      </c>
      <c r="B35" s="66" t="s">
        <v>217</v>
      </c>
      <c r="C35" s="73">
        <v>44746</v>
      </c>
      <c r="D35" s="70" t="s">
        <v>214</v>
      </c>
      <c r="E35" s="29">
        <v>2022</v>
      </c>
      <c r="F35" s="32"/>
      <c r="G35" s="34" t="s">
        <v>204</v>
      </c>
      <c r="H35" s="31" t="s">
        <v>204</v>
      </c>
      <c r="I35" s="34" t="s">
        <v>204</v>
      </c>
      <c r="J35" s="34" t="s">
        <v>204</v>
      </c>
      <c r="K35" s="34" t="s">
        <v>204</v>
      </c>
      <c r="L35" s="34" t="s">
        <v>204</v>
      </c>
      <c r="M35" s="34" t="s">
        <v>204</v>
      </c>
      <c r="N35" s="31" t="s">
        <v>215</v>
      </c>
      <c r="O35" s="34" t="s">
        <v>204</v>
      </c>
      <c r="P35" s="34" t="s">
        <v>204</v>
      </c>
      <c r="Q35" s="34" t="s">
        <v>204</v>
      </c>
      <c r="R35" s="34" t="s">
        <v>204</v>
      </c>
      <c r="S35" s="34" t="s">
        <v>204</v>
      </c>
      <c r="T35" s="34" t="s">
        <v>204</v>
      </c>
      <c r="U35" s="34" t="s">
        <v>204</v>
      </c>
      <c r="V35" s="34" t="s">
        <v>204</v>
      </c>
      <c r="W35" s="34" t="s">
        <v>204</v>
      </c>
      <c r="X35" s="34" t="s">
        <v>204</v>
      </c>
      <c r="Y35" s="34" t="s">
        <v>204</v>
      </c>
      <c r="Z35" s="34" t="s">
        <v>204</v>
      </c>
      <c r="AA35" s="34" t="s">
        <v>204</v>
      </c>
      <c r="AB35" s="34" t="s">
        <v>204</v>
      </c>
      <c r="AC35" s="34" t="s">
        <v>204</v>
      </c>
      <c r="AD35" s="34" t="s">
        <v>204</v>
      </c>
      <c r="AE35" s="34" t="s">
        <v>204</v>
      </c>
      <c r="AF35" s="34" t="s">
        <v>204</v>
      </c>
      <c r="AG35" s="34" t="s">
        <v>204</v>
      </c>
      <c r="AH35" s="34" t="s">
        <v>204</v>
      </c>
      <c r="AI35" s="34" t="s">
        <v>204</v>
      </c>
      <c r="AJ35" s="34" t="s">
        <v>204</v>
      </c>
      <c r="AK35" s="34" t="s">
        <v>204</v>
      </c>
      <c r="AL35" s="34" t="s">
        <v>204</v>
      </c>
      <c r="AM35" s="34" t="s">
        <v>204</v>
      </c>
      <c r="AN35" s="34" t="s">
        <v>204</v>
      </c>
      <c r="AO35" s="34" t="s">
        <v>204</v>
      </c>
      <c r="AP35" s="34" t="s">
        <v>204</v>
      </c>
      <c r="AQ35" s="34" t="s">
        <v>204</v>
      </c>
      <c r="AR35" s="34" t="s">
        <v>204</v>
      </c>
      <c r="AS35" s="34" t="s">
        <v>204</v>
      </c>
      <c r="AT35" s="34" t="s">
        <v>204</v>
      </c>
      <c r="AU35" s="34" t="s">
        <v>204</v>
      </c>
      <c r="AV35" s="34" t="s">
        <v>204</v>
      </c>
      <c r="AW35" s="34" t="s">
        <v>204</v>
      </c>
      <c r="AX35" s="34" t="s">
        <v>204</v>
      </c>
      <c r="AY35" s="31" t="s">
        <v>204</v>
      </c>
      <c r="AZ35" s="34" t="s">
        <v>204</v>
      </c>
      <c r="BA35" s="35" t="s">
        <v>215</v>
      </c>
      <c r="BB35" s="34" t="s">
        <v>215</v>
      </c>
      <c r="BC35" s="34" t="s">
        <v>215</v>
      </c>
      <c r="BD35" s="34" t="s">
        <v>215</v>
      </c>
      <c r="BE35" s="34" t="s">
        <v>215</v>
      </c>
      <c r="BF35" s="34" t="s">
        <v>215</v>
      </c>
      <c r="BG35" s="34" t="s">
        <v>215</v>
      </c>
      <c r="BH35" s="34" t="s">
        <v>215</v>
      </c>
      <c r="BI35" s="31" t="s">
        <v>204</v>
      </c>
      <c r="BJ35" s="34" t="s">
        <v>215</v>
      </c>
      <c r="BK35" s="34" t="s">
        <v>215</v>
      </c>
      <c r="BL35" s="34" t="s">
        <v>215</v>
      </c>
      <c r="BM35" s="34" t="s">
        <v>215</v>
      </c>
      <c r="BN35" s="34" t="s">
        <v>215</v>
      </c>
      <c r="BO35" s="34" t="s">
        <v>215</v>
      </c>
      <c r="BP35" s="34" t="s">
        <v>215</v>
      </c>
      <c r="BQ35" s="34" t="s">
        <v>215</v>
      </c>
      <c r="BR35" s="34" t="s">
        <v>215</v>
      </c>
      <c r="BS35" s="34" t="s">
        <v>215</v>
      </c>
      <c r="BT35" s="34" t="s">
        <v>215</v>
      </c>
      <c r="BU35" s="34" t="s">
        <v>215</v>
      </c>
      <c r="BV35" s="34" t="s">
        <v>215</v>
      </c>
      <c r="BW35" s="34" t="s">
        <v>215</v>
      </c>
      <c r="BX35" s="34" t="s">
        <v>215</v>
      </c>
      <c r="BY35" s="34" t="s">
        <v>215</v>
      </c>
      <c r="BZ35" s="34" t="s">
        <v>215</v>
      </c>
      <c r="CA35" s="34" t="s">
        <v>215</v>
      </c>
      <c r="CB35" s="34" t="s">
        <v>215</v>
      </c>
      <c r="CC35" s="34" t="s">
        <v>215</v>
      </c>
      <c r="CD35" s="34" t="s">
        <v>215</v>
      </c>
    </row>
    <row r="36" spans="1:82">
      <c r="A36" s="55" t="s">
        <v>65</v>
      </c>
      <c r="B36" s="66" t="s">
        <v>221</v>
      </c>
      <c r="C36" s="73">
        <v>44447</v>
      </c>
      <c r="D36" s="70" t="s">
        <v>213</v>
      </c>
      <c r="E36" s="29">
        <v>2021</v>
      </c>
      <c r="F36" s="32"/>
      <c r="G36" s="33" t="s">
        <v>215</v>
      </c>
      <c r="H36" s="30">
        <v>0.03</v>
      </c>
      <c r="I36" s="33" t="s">
        <v>215</v>
      </c>
      <c r="J36" s="33" t="s">
        <v>215</v>
      </c>
      <c r="K36" s="33" t="s">
        <v>215</v>
      </c>
      <c r="L36" s="33" t="s">
        <v>215</v>
      </c>
      <c r="M36" s="33" t="s">
        <v>215</v>
      </c>
      <c r="N36" s="30" t="s">
        <v>204</v>
      </c>
      <c r="O36" s="33" t="s">
        <v>215</v>
      </c>
      <c r="P36" s="33" t="s">
        <v>215</v>
      </c>
      <c r="Q36" s="33">
        <v>2.3E-2</v>
      </c>
      <c r="R36" s="33" t="s">
        <v>215</v>
      </c>
      <c r="S36" s="33">
        <v>2.5000000000000001E-2</v>
      </c>
      <c r="T36" s="33" t="s">
        <v>215</v>
      </c>
      <c r="U36" s="33" t="s">
        <v>215</v>
      </c>
      <c r="V36" s="33" t="s">
        <v>215</v>
      </c>
      <c r="W36" s="33" t="s">
        <v>215</v>
      </c>
      <c r="X36" s="33" t="s">
        <v>215</v>
      </c>
      <c r="Y36" s="33">
        <v>0.02</v>
      </c>
      <c r="Z36" s="33" t="s">
        <v>215</v>
      </c>
      <c r="AA36" s="33">
        <v>0.155</v>
      </c>
      <c r="AB36" s="33" t="s">
        <v>215</v>
      </c>
      <c r="AC36" s="33" t="s">
        <v>215</v>
      </c>
      <c r="AD36" s="33">
        <v>0.01</v>
      </c>
      <c r="AE36" s="33" t="s">
        <v>215</v>
      </c>
      <c r="AF36" s="33">
        <v>0.05</v>
      </c>
      <c r="AG36" s="33">
        <v>1.6E-2</v>
      </c>
      <c r="AH36" s="33" t="s">
        <v>215</v>
      </c>
      <c r="AI36" s="33" t="s">
        <v>215</v>
      </c>
      <c r="AJ36" s="33" t="s">
        <v>215</v>
      </c>
      <c r="AK36" s="33" t="s">
        <v>215</v>
      </c>
      <c r="AL36" s="33" t="s">
        <v>215</v>
      </c>
      <c r="AM36" s="33" t="s">
        <v>215</v>
      </c>
      <c r="AN36" s="33" t="s">
        <v>215</v>
      </c>
      <c r="AO36" s="33" t="s">
        <v>215</v>
      </c>
      <c r="AP36" s="33" t="s">
        <v>215</v>
      </c>
      <c r="AQ36" s="33" t="s">
        <v>215</v>
      </c>
      <c r="AR36" s="33">
        <v>3.6999999999999998E-2</v>
      </c>
      <c r="AS36" s="33" t="s">
        <v>215</v>
      </c>
      <c r="AT36" s="33" t="s">
        <v>215</v>
      </c>
      <c r="AU36" s="33" t="s">
        <v>215</v>
      </c>
      <c r="AV36" s="33" t="s">
        <v>215</v>
      </c>
      <c r="AW36" s="33" t="s">
        <v>215</v>
      </c>
      <c r="AX36" s="33" t="s">
        <v>215</v>
      </c>
      <c r="AY36" s="30" t="s">
        <v>215</v>
      </c>
      <c r="AZ36" s="33" t="s">
        <v>215</v>
      </c>
      <c r="BA36" s="35" t="s">
        <v>215</v>
      </c>
      <c r="BB36" s="33" t="s">
        <v>215</v>
      </c>
      <c r="BC36" s="33">
        <v>0.3</v>
      </c>
      <c r="BD36" s="33" t="s">
        <v>215</v>
      </c>
      <c r="BE36" s="33" t="s">
        <v>215</v>
      </c>
      <c r="BF36" s="33" t="s">
        <v>215</v>
      </c>
      <c r="BG36" s="33" t="s">
        <v>215</v>
      </c>
      <c r="BH36" s="33" t="s">
        <v>215</v>
      </c>
      <c r="BI36" s="30" t="s">
        <v>215</v>
      </c>
      <c r="BJ36" s="33" t="s">
        <v>215</v>
      </c>
      <c r="BK36" s="33" t="s">
        <v>215</v>
      </c>
      <c r="BL36" s="33" t="s">
        <v>215</v>
      </c>
      <c r="BM36" s="33" t="s">
        <v>215</v>
      </c>
      <c r="BN36" s="33" t="s">
        <v>215</v>
      </c>
      <c r="BO36" s="33" t="s">
        <v>215</v>
      </c>
      <c r="BP36" s="33" t="s">
        <v>215</v>
      </c>
      <c r="BQ36" s="33" t="s">
        <v>215</v>
      </c>
      <c r="BR36" s="33" t="s">
        <v>215</v>
      </c>
      <c r="BS36" s="33" t="s">
        <v>215</v>
      </c>
      <c r="BT36" s="33" t="s">
        <v>215</v>
      </c>
      <c r="BU36" s="33" t="s">
        <v>215</v>
      </c>
      <c r="BV36" s="33" t="s">
        <v>215</v>
      </c>
      <c r="BW36" s="33" t="s">
        <v>215</v>
      </c>
      <c r="BX36" s="33" t="s">
        <v>215</v>
      </c>
      <c r="BY36" s="33" t="s">
        <v>215</v>
      </c>
      <c r="BZ36" s="33" t="s">
        <v>215</v>
      </c>
      <c r="CA36" s="33" t="s">
        <v>215</v>
      </c>
      <c r="CB36" s="33" t="s">
        <v>215</v>
      </c>
      <c r="CC36" s="33" t="s">
        <v>215</v>
      </c>
      <c r="CD36" s="33" t="s">
        <v>215</v>
      </c>
    </row>
    <row r="37" spans="1:82">
      <c r="A37" s="56" t="s">
        <v>65</v>
      </c>
      <c r="B37" s="66" t="s">
        <v>222</v>
      </c>
      <c r="C37" s="73">
        <v>44746</v>
      </c>
      <c r="D37" s="70" t="s">
        <v>213</v>
      </c>
      <c r="E37" s="29">
        <v>2022</v>
      </c>
      <c r="F37" s="32"/>
      <c r="G37" s="34" t="s">
        <v>215</v>
      </c>
      <c r="H37" s="31" t="s">
        <v>215</v>
      </c>
      <c r="I37" s="34" t="s">
        <v>215</v>
      </c>
      <c r="J37" s="34" t="s">
        <v>215</v>
      </c>
      <c r="K37" s="34">
        <v>0.03</v>
      </c>
      <c r="L37" s="34" t="s">
        <v>215</v>
      </c>
      <c r="M37" s="34">
        <v>6.0999999999999999E-2</v>
      </c>
      <c r="N37" s="31">
        <v>0.08</v>
      </c>
      <c r="O37" s="34" t="s">
        <v>215</v>
      </c>
      <c r="P37" s="34" t="s">
        <v>215</v>
      </c>
      <c r="Q37" s="34">
        <v>0.28999999999999998</v>
      </c>
      <c r="R37" s="34" t="s">
        <v>215</v>
      </c>
      <c r="S37" s="34">
        <v>0.18</v>
      </c>
      <c r="T37" s="34" t="s">
        <v>215</v>
      </c>
      <c r="U37" s="34" t="s">
        <v>215</v>
      </c>
      <c r="V37" s="34">
        <v>0.04</v>
      </c>
      <c r="W37" s="34" t="s">
        <v>215</v>
      </c>
      <c r="X37" s="34" t="s">
        <v>215</v>
      </c>
      <c r="Y37" s="34" t="s">
        <v>215</v>
      </c>
      <c r="Z37" s="34">
        <v>0.3</v>
      </c>
      <c r="AA37" s="34">
        <v>0.8</v>
      </c>
      <c r="AB37" s="34" t="s">
        <v>215</v>
      </c>
      <c r="AC37" s="34" t="s">
        <v>215</v>
      </c>
      <c r="AD37" s="34">
        <v>5.8999999999999997E-2</v>
      </c>
      <c r="AE37" s="34" t="s">
        <v>215</v>
      </c>
      <c r="AF37" s="34">
        <v>0.03</v>
      </c>
      <c r="AG37" s="34">
        <v>0.01</v>
      </c>
      <c r="AH37" s="34" t="s">
        <v>215</v>
      </c>
      <c r="AI37" s="34">
        <v>0.15</v>
      </c>
      <c r="AJ37" s="34" t="s">
        <v>215</v>
      </c>
      <c r="AK37" s="34" t="s">
        <v>215</v>
      </c>
      <c r="AL37" s="34" t="s">
        <v>215</v>
      </c>
      <c r="AM37" s="34" t="s">
        <v>215</v>
      </c>
      <c r="AN37" s="34" t="s">
        <v>215</v>
      </c>
      <c r="AO37" s="34" t="s">
        <v>215</v>
      </c>
      <c r="AP37" s="34" t="s">
        <v>215</v>
      </c>
      <c r="AQ37" s="34" t="s">
        <v>215</v>
      </c>
      <c r="AR37" s="34">
        <v>0.36</v>
      </c>
      <c r="AS37" s="34" t="s">
        <v>215</v>
      </c>
      <c r="AT37" s="34" t="s">
        <v>215</v>
      </c>
      <c r="AU37" s="34">
        <v>0.06</v>
      </c>
      <c r="AV37" s="34">
        <v>0.16</v>
      </c>
      <c r="AW37" s="34" t="s">
        <v>215</v>
      </c>
      <c r="AX37" s="34" t="s">
        <v>215</v>
      </c>
      <c r="AY37" s="31" t="s">
        <v>215</v>
      </c>
      <c r="AZ37" s="34" t="s">
        <v>215</v>
      </c>
      <c r="BA37" s="35" t="s">
        <v>215</v>
      </c>
      <c r="BB37" s="34" t="s">
        <v>215</v>
      </c>
      <c r="BC37" s="34">
        <v>1.1000000000000001</v>
      </c>
      <c r="BD37" s="34" t="s">
        <v>215</v>
      </c>
      <c r="BE37" s="34" t="s">
        <v>215</v>
      </c>
      <c r="BF37" s="34" t="s">
        <v>215</v>
      </c>
      <c r="BG37" s="34" t="s">
        <v>215</v>
      </c>
      <c r="BH37" s="34" t="s">
        <v>215</v>
      </c>
      <c r="BI37" s="31" t="s">
        <v>215</v>
      </c>
      <c r="BJ37" s="34" t="s">
        <v>215</v>
      </c>
      <c r="BK37" s="34" t="s">
        <v>215</v>
      </c>
      <c r="BL37" s="34" t="s">
        <v>215</v>
      </c>
      <c r="BM37" s="34" t="s">
        <v>215</v>
      </c>
      <c r="BN37" s="34" t="s">
        <v>215</v>
      </c>
      <c r="BO37" s="34" t="s">
        <v>215</v>
      </c>
      <c r="BP37" s="34" t="s">
        <v>215</v>
      </c>
      <c r="BQ37" s="34" t="s">
        <v>215</v>
      </c>
      <c r="BR37" s="34" t="s">
        <v>215</v>
      </c>
      <c r="BS37" s="34" t="s">
        <v>215</v>
      </c>
      <c r="BT37" s="34" t="s">
        <v>215</v>
      </c>
      <c r="BU37" s="34" t="s">
        <v>215</v>
      </c>
      <c r="BV37" s="34" t="s">
        <v>215</v>
      </c>
      <c r="BW37" s="34" t="s">
        <v>215</v>
      </c>
      <c r="BX37" s="34">
        <v>0.01</v>
      </c>
      <c r="BY37" s="34" t="s">
        <v>215</v>
      </c>
      <c r="BZ37" s="34" t="s">
        <v>215</v>
      </c>
      <c r="CA37" s="34" t="s">
        <v>215</v>
      </c>
      <c r="CB37" s="34">
        <v>0.02</v>
      </c>
      <c r="CC37" s="34">
        <v>0.02</v>
      </c>
      <c r="CD37" s="34" t="s">
        <v>215</v>
      </c>
    </row>
    <row r="38" spans="1:82">
      <c r="A38" s="55" t="s">
        <v>65</v>
      </c>
      <c r="B38" s="66" t="s">
        <v>223</v>
      </c>
      <c r="C38" s="73">
        <v>44764</v>
      </c>
      <c r="D38" s="70" t="s">
        <v>213</v>
      </c>
      <c r="E38" s="29">
        <v>2022</v>
      </c>
      <c r="F38" s="32"/>
      <c r="G38" s="33" t="s">
        <v>204</v>
      </c>
      <c r="H38" s="30" t="s">
        <v>204</v>
      </c>
      <c r="I38" s="33" t="s">
        <v>204</v>
      </c>
      <c r="J38" s="33" t="s">
        <v>204</v>
      </c>
      <c r="K38" s="33" t="s">
        <v>204</v>
      </c>
      <c r="L38" s="33" t="s">
        <v>204</v>
      </c>
      <c r="M38" s="33" t="s">
        <v>204</v>
      </c>
      <c r="N38" s="30" t="s">
        <v>204</v>
      </c>
      <c r="O38" s="33" t="s">
        <v>204</v>
      </c>
      <c r="P38" s="33" t="s">
        <v>204</v>
      </c>
      <c r="Q38" s="33" t="s">
        <v>204</v>
      </c>
      <c r="R38" s="33" t="s">
        <v>204</v>
      </c>
      <c r="S38" s="33" t="s">
        <v>204</v>
      </c>
      <c r="T38" s="33" t="s">
        <v>204</v>
      </c>
      <c r="U38" s="33" t="s">
        <v>204</v>
      </c>
      <c r="V38" s="33" t="s">
        <v>204</v>
      </c>
      <c r="W38" s="33" t="s">
        <v>204</v>
      </c>
      <c r="X38" s="33" t="s">
        <v>204</v>
      </c>
      <c r="Y38" s="33" t="s">
        <v>204</v>
      </c>
      <c r="Z38" s="33" t="s">
        <v>204</v>
      </c>
      <c r="AA38" s="33" t="s">
        <v>204</v>
      </c>
      <c r="AB38" s="33" t="s">
        <v>204</v>
      </c>
      <c r="AC38" s="33" t="s">
        <v>204</v>
      </c>
      <c r="AD38" s="33" t="s">
        <v>204</v>
      </c>
      <c r="AE38" s="33" t="s">
        <v>204</v>
      </c>
      <c r="AF38" s="33" t="s">
        <v>204</v>
      </c>
      <c r="AG38" s="33" t="s">
        <v>204</v>
      </c>
      <c r="AH38" s="33" t="s">
        <v>204</v>
      </c>
      <c r="AI38" s="33" t="s">
        <v>204</v>
      </c>
      <c r="AJ38" s="33" t="s">
        <v>204</v>
      </c>
      <c r="AK38" s="33" t="s">
        <v>204</v>
      </c>
      <c r="AL38" s="33" t="s">
        <v>204</v>
      </c>
      <c r="AM38" s="33" t="s">
        <v>204</v>
      </c>
      <c r="AN38" s="33" t="s">
        <v>204</v>
      </c>
      <c r="AO38" s="33" t="s">
        <v>204</v>
      </c>
      <c r="AP38" s="33" t="s">
        <v>204</v>
      </c>
      <c r="AQ38" s="33" t="s">
        <v>204</v>
      </c>
      <c r="AR38" s="33" t="s">
        <v>204</v>
      </c>
      <c r="AS38" s="33" t="s">
        <v>204</v>
      </c>
      <c r="AT38" s="33" t="s">
        <v>204</v>
      </c>
      <c r="AU38" s="33" t="s">
        <v>204</v>
      </c>
      <c r="AV38" s="33" t="s">
        <v>204</v>
      </c>
      <c r="AW38" s="33" t="s">
        <v>204</v>
      </c>
      <c r="AX38" s="33" t="s">
        <v>204</v>
      </c>
      <c r="AY38" s="30" t="s">
        <v>204</v>
      </c>
      <c r="AZ38" s="33" t="s">
        <v>204</v>
      </c>
      <c r="BA38" s="35" t="s">
        <v>215</v>
      </c>
      <c r="BB38" s="33" t="s">
        <v>215</v>
      </c>
      <c r="BC38" s="33">
        <v>2.8</v>
      </c>
      <c r="BD38" s="33">
        <v>0.02</v>
      </c>
      <c r="BE38" s="33">
        <v>0.02</v>
      </c>
      <c r="BF38" s="33" t="s">
        <v>215</v>
      </c>
      <c r="BG38" s="33">
        <v>0.01</v>
      </c>
      <c r="BH38" s="33" t="s">
        <v>215</v>
      </c>
      <c r="BI38" s="30" t="s">
        <v>204</v>
      </c>
      <c r="BJ38" s="33" t="s">
        <v>215</v>
      </c>
      <c r="BK38" s="33" t="s">
        <v>215</v>
      </c>
      <c r="BL38" s="33" t="s">
        <v>215</v>
      </c>
      <c r="BM38" s="33" t="s">
        <v>215</v>
      </c>
      <c r="BN38" s="33" t="s">
        <v>215</v>
      </c>
      <c r="BO38" s="33" t="s">
        <v>215</v>
      </c>
      <c r="BP38" s="33">
        <v>0.01</v>
      </c>
      <c r="BQ38" s="33" t="s">
        <v>215</v>
      </c>
      <c r="BR38" s="33" t="s">
        <v>215</v>
      </c>
      <c r="BS38" s="33" t="s">
        <v>215</v>
      </c>
      <c r="BT38" s="33" t="s">
        <v>215</v>
      </c>
      <c r="BU38" s="33" t="s">
        <v>215</v>
      </c>
      <c r="BV38" s="33" t="s">
        <v>215</v>
      </c>
      <c r="BW38" s="33" t="s">
        <v>215</v>
      </c>
      <c r="BX38" s="33" t="s">
        <v>215</v>
      </c>
      <c r="BY38" s="33" t="s">
        <v>215</v>
      </c>
      <c r="BZ38" s="33" t="s">
        <v>215</v>
      </c>
      <c r="CA38" s="33" t="s">
        <v>215</v>
      </c>
      <c r="CB38" s="33">
        <v>0.06</v>
      </c>
      <c r="CC38" s="33">
        <v>0.01</v>
      </c>
      <c r="CD38" s="33" t="s">
        <v>215</v>
      </c>
    </row>
    <row r="39" spans="1:82">
      <c r="A39" s="56" t="s">
        <v>65</v>
      </c>
      <c r="B39" s="66" t="s">
        <v>220</v>
      </c>
      <c r="C39" s="73">
        <v>44803</v>
      </c>
      <c r="D39" s="70" t="s">
        <v>213</v>
      </c>
      <c r="E39" s="29">
        <v>2022</v>
      </c>
      <c r="F39" s="32"/>
      <c r="G39" s="34" t="s">
        <v>215</v>
      </c>
      <c r="H39" s="31" t="s">
        <v>204</v>
      </c>
      <c r="I39" s="34" t="s">
        <v>215</v>
      </c>
      <c r="J39" s="34" t="s">
        <v>215</v>
      </c>
      <c r="K39" s="34">
        <v>0.03</v>
      </c>
      <c r="L39" s="34" t="s">
        <v>215</v>
      </c>
      <c r="M39" s="34">
        <v>6.5000000000000002E-2</v>
      </c>
      <c r="N39" s="31">
        <v>0.02</v>
      </c>
      <c r="O39" s="34" t="s">
        <v>215</v>
      </c>
      <c r="P39" s="34" t="s">
        <v>215</v>
      </c>
      <c r="Q39" s="34">
        <v>0.67</v>
      </c>
      <c r="R39" s="34">
        <v>6.9000000000000006E-2</v>
      </c>
      <c r="S39" s="34">
        <v>0.05</v>
      </c>
      <c r="T39" s="34">
        <v>0.02</v>
      </c>
      <c r="U39" s="34" t="s">
        <v>215</v>
      </c>
      <c r="V39" s="34">
        <v>1</v>
      </c>
      <c r="W39" s="34" t="s">
        <v>215</v>
      </c>
      <c r="X39" s="34" t="s">
        <v>215</v>
      </c>
      <c r="Y39" s="34" t="s">
        <v>215</v>
      </c>
      <c r="Z39" s="34">
        <v>0.09</v>
      </c>
      <c r="AA39" s="34">
        <v>1.3</v>
      </c>
      <c r="AB39" s="34" t="s">
        <v>215</v>
      </c>
      <c r="AC39" s="34" t="s">
        <v>215</v>
      </c>
      <c r="AD39" s="34">
        <v>6.2E-2</v>
      </c>
      <c r="AE39" s="34" t="s">
        <v>215</v>
      </c>
      <c r="AF39" s="34">
        <v>0.04</v>
      </c>
      <c r="AG39" s="34">
        <v>2.5000000000000001E-2</v>
      </c>
      <c r="AH39" s="34">
        <v>0.01</v>
      </c>
      <c r="AI39" s="34">
        <v>0.18</v>
      </c>
      <c r="AJ39" s="34" t="s">
        <v>215</v>
      </c>
      <c r="AK39" s="34" t="s">
        <v>215</v>
      </c>
      <c r="AL39" s="34" t="s">
        <v>215</v>
      </c>
      <c r="AM39" s="34">
        <v>4.5999999999999999E-2</v>
      </c>
      <c r="AN39" s="34">
        <v>2.9000000000000001E-2</v>
      </c>
      <c r="AO39" s="34" t="s">
        <v>215</v>
      </c>
      <c r="AP39" s="34" t="s">
        <v>215</v>
      </c>
      <c r="AQ39" s="34" t="s">
        <v>215</v>
      </c>
      <c r="AR39" s="34">
        <v>0.25</v>
      </c>
      <c r="AS39" s="34" t="s">
        <v>215</v>
      </c>
      <c r="AT39" s="34" t="s">
        <v>215</v>
      </c>
      <c r="AU39" s="34">
        <v>0.1</v>
      </c>
      <c r="AV39" s="34">
        <v>0.59</v>
      </c>
      <c r="AW39" s="34" t="s">
        <v>215</v>
      </c>
      <c r="AX39" s="34">
        <v>0.02</v>
      </c>
      <c r="AY39" s="31" t="s">
        <v>215</v>
      </c>
      <c r="AZ39" s="34" t="s">
        <v>215</v>
      </c>
      <c r="BA39" s="35" t="s">
        <v>215</v>
      </c>
      <c r="BB39" s="34" t="s">
        <v>215</v>
      </c>
      <c r="BC39" s="34">
        <v>4.3</v>
      </c>
      <c r="BD39" s="34" t="s">
        <v>215</v>
      </c>
      <c r="BE39" s="34">
        <v>0.01</v>
      </c>
      <c r="BF39" s="34" t="s">
        <v>215</v>
      </c>
      <c r="BG39" s="34" t="s">
        <v>215</v>
      </c>
      <c r="BH39" s="34" t="s">
        <v>215</v>
      </c>
      <c r="BI39" s="31" t="s">
        <v>215</v>
      </c>
      <c r="BJ39" s="34" t="s">
        <v>215</v>
      </c>
      <c r="BK39" s="34" t="s">
        <v>215</v>
      </c>
      <c r="BL39" s="34" t="s">
        <v>215</v>
      </c>
      <c r="BM39" s="34" t="s">
        <v>215</v>
      </c>
      <c r="BN39" s="34" t="s">
        <v>215</v>
      </c>
      <c r="BO39" s="34" t="s">
        <v>215</v>
      </c>
      <c r="BP39" s="34" t="s">
        <v>215</v>
      </c>
      <c r="BQ39" s="34" t="s">
        <v>215</v>
      </c>
      <c r="BR39" s="34">
        <v>0.22</v>
      </c>
      <c r="BS39" s="34" t="s">
        <v>215</v>
      </c>
      <c r="BT39" s="34" t="s">
        <v>215</v>
      </c>
      <c r="BU39" s="34" t="s">
        <v>215</v>
      </c>
      <c r="BV39" s="34" t="s">
        <v>215</v>
      </c>
      <c r="BW39" s="34" t="s">
        <v>215</v>
      </c>
      <c r="BX39" s="34" t="s">
        <v>215</v>
      </c>
      <c r="BY39" s="34" t="s">
        <v>215</v>
      </c>
      <c r="BZ39" s="34" t="s">
        <v>215</v>
      </c>
      <c r="CA39" s="34" t="s">
        <v>215</v>
      </c>
      <c r="CB39" s="34">
        <v>0.06</v>
      </c>
      <c r="CC39" s="34" t="s">
        <v>215</v>
      </c>
      <c r="CD39" s="34" t="s">
        <v>215</v>
      </c>
    </row>
    <row r="40" spans="1:82">
      <c r="A40" s="51" t="s">
        <v>66</v>
      </c>
      <c r="B40" s="67" t="s">
        <v>71</v>
      </c>
      <c r="C40" s="73">
        <v>44376</v>
      </c>
      <c r="D40" s="70" t="s">
        <v>213</v>
      </c>
      <c r="E40" s="29">
        <v>2021</v>
      </c>
      <c r="F40" s="32"/>
      <c r="G40" s="34" t="s">
        <v>204</v>
      </c>
      <c r="H40" s="31" t="s">
        <v>204</v>
      </c>
      <c r="I40" s="34" t="s">
        <v>204</v>
      </c>
      <c r="J40" s="34" t="s">
        <v>204</v>
      </c>
      <c r="K40" s="34" t="s">
        <v>204</v>
      </c>
      <c r="L40" s="34" t="s">
        <v>204</v>
      </c>
      <c r="M40" s="34" t="s">
        <v>204</v>
      </c>
      <c r="N40" s="31">
        <v>0.1</v>
      </c>
      <c r="O40" s="34" t="s">
        <v>204</v>
      </c>
      <c r="P40" s="34" t="s">
        <v>204</v>
      </c>
      <c r="Q40" s="34" t="s">
        <v>204</v>
      </c>
      <c r="R40" s="34" t="s">
        <v>204</v>
      </c>
      <c r="S40" s="34" t="s">
        <v>204</v>
      </c>
      <c r="T40" s="34" t="s">
        <v>204</v>
      </c>
      <c r="U40" s="34" t="s">
        <v>204</v>
      </c>
      <c r="V40" s="34" t="s">
        <v>204</v>
      </c>
      <c r="W40" s="34" t="s">
        <v>204</v>
      </c>
      <c r="X40" s="34" t="s">
        <v>204</v>
      </c>
      <c r="Y40" s="34" t="s">
        <v>204</v>
      </c>
      <c r="Z40" s="34" t="s">
        <v>204</v>
      </c>
      <c r="AA40" s="34" t="s">
        <v>204</v>
      </c>
      <c r="AB40" s="34" t="s">
        <v>204</v>
      </c>
      <c r="AC40" s="34" t="s">
        <v>204</v>
      </c>
      <c r="AD40" s="34" t="s">
        <v>204</v>
      </c>
      <c r="AE40" s="34" t="s">
        <v>204</v>
      </c>
      <c r="AF40" s="34" t="s">
        <v>204</v>
      </c>
      <c r="AG40" s="34" t="s">
        <v>204</v>
      </c>
      <c r="AH40" s="34" t="s">
        <v>204</v>
      </c>
      <c r="AI40" s="34" t="s">
        <v>204</v>
      </c>
      <c r="AJ40" s="34" t="s">
        <v>204</v>
      </c>
      <c r="AK40" s="34" t="s">
        <v>204</v>
      </c>
      <c r="AL40" s="34" t="s">
        <v>204</v>
      </c>
      <c r="AM40" s="34" t="s">
        <v>204</v>
      </c>
      <c r="AN40" s="34" t="s">
        <v>204</v>
      </c>
      <c r="AO40" s="34" t="s">
        <v>204</v>
      </c>
      <c r="AP40" s="34" t="s">
        <v>204</v>
      </c>
      <c r="AQ40" s="34" t="s">
        <v>204</v>
      </c>
      <c r="AR40" s="34" t="s">
        <v>204</v>
      </c>
      <c r="AS40" s="34" t="s">
        <v>204</v>
      </c>
      <c r="AT40" s="34" t="s">
        <v>204</v>
      </c>
      <c r="AU40" s="34" t="s">
        <v>204</v>
      </c>
      <c r="AV40" s="34" t="s">
        <v>204</v>
      </c>
      <c r="AW40" s="34" t="s">
        <v>204</v>
      </c>
      <c r="AX40" s="34" t="s">
        <v>204</v>
      </c>
      <c r="AY40" s="31" t="s">
        <v>204</v>
      </c>
      <c r="AZ40" s="34" t="s">
        <v>204</v>
      </c>
      <c r="BA40" s="35" t="s">
        <v>215</v>
      </c>
      <c r="BB40" s="34" t="s">
        <v>215</v>
      </c>
      <c r="BC40" s="34">
        <v>0.4</v>
      </c>
      <c r="BD40" s="34" t="s">
        <v>215</v>
      </c>
      <c r="BE40" s="34" t="s">
        <v>215</v>
      </c>
      <c r="BF40" s="34" t="s">
        <v>215</v>
      </c>
      <c r="BG40" s="34" t="s">
        <v>215</v>
      </c>
      <c r="BH40" s="34" t="s">
        <v>215</v>
      </c>
      <c r="BI40" s="31" t="s">
        <v>204</v>
      </c>
      <c r="BJ40" s="34" t="s">
        <v>215</v>
      </c>
      <c r="BK40" s="34" t="s">
        <v>215</v>
      </c>
      <c r="BL40" s="34" t="s">
        <v>215</v>
      </c>
      <c r="BM40" s="34" t="s">
        <v>215</v>
      </c>
      <c r="BN40" s="34" t="s">
        <v>215</v>
      </c>
      <c r="BO40" s="34" t="s">
        <v>215</v>
      </c>
      <c r="BP40" s="34" t="s">
        <v>215</v>
      </c>
      <c r="BQ40" s="34" t="s">
        <v>215</v>
      </c>
      <c r="BR40" s="34" t="s">
        <v>215</v>
      </c>
      <c r="BS40" s="34" t="s">
        <v>215</v>
      </c>
      <c r="BT40" s="34" t="s">
        <v>215</v>
      </c>
      <c r="BU40" s="34" t="s">
        <v>215</v>
      </c>
      <c r="BV40" s="34">
        <v>0.02</v>
      </c>
      <c r="BW40" s="34" t="s">
        <v>215</v>
      </c>
      <c r="BX40" s="34" t="s">
        <v>215</v>
      </c>
      <c r="BY40" s="34" t="s">
        <v>215</v>
      </c>
      <c r="BZ40" s="34" t="s">
        <v>215</v>
      </c>
      <c r="CA40" s="34" t="s">
        <v>215</v>
      </c>
      <c r="CB40" s="34" t="s">
        <v>215</v>
      </c>
      <c r="CC40" s="34">
        <v>0.03</v>
      </c>
      <c r="CD40" s="34" t="s">
        <v>215</v>
      </c>
    </row>
    <row r="41" spans="1:82">
      <c r="A41" s="55" t="s">
        <v>66</v>
      </c>
      <c r="B41" s="66" t="s">
        <v>221</v>
      </c>
      <c r="C41" s="73">
        <v>44376</v>
      </c>
      <c r="D41" s="70" t="s">
        <v>213</v>
      </c>
      <c r="E41" s="29">
        <v>2021</v>
      </c>
      <c r="F41" s="32"/>
      <c r="G41" s="33" t="s">
        <v>215</v>
      </c>
      <c r="H41" s="30">
        <v>0.03</v>
      </c>
      <c r="I41" s="33" t="s">
        <v>215</v>
      </c>
      <c r="J41" s="33" t="s">
        <v>215</v>
      </c>
      <c r="K41" s="33">
        <v>0.01</v>
      </c>
      <c r="L41" s="33" t="s">
        <v>215</v>
      </c>
      <c r="M41" s="33" t="s">
        <v>215</v>
      </c>
      <c r="N41" s="30" t="s">
        <v>204</v>
      </c>
      <c r="O41" s="33" t="s">
        <v>215</v>
      </c>
      <c r="P41" s="33" t="s">
        <v>215</v>
      </c>
      <c r="Q41" s="33">
        <v>6.7000000000000004E-2</v>
      </c>
      <c r="R41" s="33" t="s">
        <v>215</v>
      </c>
      <c r="S41" s="33">
        <v>7.9000000000000001E-2</v>
      </c>
      <c r="T41" s="33" t="s">
        <v>215</v>
      </c>
      <c r="U41" s="33" t="s">
        <v>215</v>
      </c>
      <c r="V41" s="33" t="s">
        <v>215</v>
      </c>
      <c r="W41" s="33" t="s">
        <v>215</v>
      </c>
      <c r="X41" s="33" t="s">
        <v>215</v>
      </c>
      <c r="Y41" s="33" t="s">
        <v>215</v>
      </c>
      <c r="Z41" s="33">
        <v>0.11</v>
      </c>
      <c r="AA41" s="33">
        <v>0.84499999999999997</v>
      </c>
      <c r="AB41" s="33" t="s">
        <v>215</v>
      </c>
      <c r="AC41" s="33" t="s">
        <v>215</v>
      </c>
      <c r="AD41" s="33">
        <v>6.3E-2</v>
      </c>
      <c r="AE41" s="33" t="s">
        <v>215</v>
      </c>
      <c r="AF41" s="33">
        <v>0.05</v>
      </c>
      <c r="AG41" s="33">
        <v>1.7000000000000001E-2</v>
      </c>
      <c r="AH41" s="33" t="s">
        <v>215</v>
      </c>
      <c r="AI41" s="33">
        <v>4.8000000000000001E-2</v>
      </c>
      <c r="AJ41" s="33" t="s">
        <v>215</v>
      </c>
      <c r="AK41" s="33" t="s">
        <v>215</v>
      </c>
      <c r="AL41" s="33" t="s">
        <v>215</v>
      </c>
      <c r="AM41" s="33" t="s">
        <v>215</v>
      </c>
      <c r="AN41" s="33" t="s">
        <v>215</v>
      </c>
      <c r="AO41" s="33" t="s">
        <v>215</v>
      </c>
      <c r="AP41" s="33" t="s">
        <v>215</v>
      </c>
      <c r="AQ41" s="33" t="s">
        <v>215</v>
      </c>
      <c r="AR41" s="33">
        <v>0.14099999999999999</v>
      </c>
      <c r="AS41" s="33" t="s">
        <v>215</v>
      </c>
      <c r="AT41" s="33" t="s">
        <v>215</v>
      </c>
      <c r="AU41" s="33">
        <v>3.5999999999999997E-2</v>
      </c>
      <c r="AV41" s="33">
        <v>4.5999999999999999E-2</v>
      </c>
      <c r="AW41" s="33" t="s">
        <v>215</v>
      </c>
      <c r="AX41" s="33" t="s">
        <v>215</v>
      </c>
      <c r="AY41" s="30" t="s">
        <v>215</v>
      </c>
      <c r="AZ41" s="33" t="s">
        <v>215</v>
      </c>
      <c r="BA41" s="35" t="s">
        <v>215</v>
      </c>
      <c r="BB41" s="33" t="s">
        <v>215</v>
      </c>
      <c r="BC41" s="33" t="s">
        <v>215</v>
      </c>
      <c r="BD41" s="33" t="s">
        <v>215</v>
      </c>
      <c r="BE41" s="33" t="s">
        <v>215</v>
      </c>
      <c r="BF41" s="33" t="s">
        <v>215</v>
      </c>
      <c r="BG41" s="33" t="s">
        <v>215</v>
      </c>
      <c r="BH41" s="33">
        <v>0.01</v>
      </c>
      <c r="BI41" s="30" t="s">
        <v>215</v>
      </c>
      <c r="BJ41" s="33" t="s">
        <v>215</v>
      </c>
      <c r="BK41" s="33" t="s">
        <v>215</v>
      </c>
      <c r="BL41" s="33" t="s">
        <v>215</v>
      </c>
      <c r="BM41" s="33" t="s">
        <v>215</v>
      </c>
      <c r="BN41" s="33" t="s">
        <v>215</v>
      </c>
      <c r="BO41" s="33" t="s">
        <v>215</v>
      </c>
      <c r="BP41" s="33" t="s">
        <v>215</v>
      </c>
      <c r="BQ41" s="33" t="s">
        <v>215</v>
      </c>
      <c r="BR41" s="33" t="s">
        <v>215</v>
      </c>
      <c r="BS41" s="33" t="s">
        <v>215</v>
      </c>
      <c r="BT41" s="33" t="s">
        <v>215</v>
      </c>
      <c r="BU41" s="33" t="s">
        <v>215</v>
      </c>
      <c r="BV41" s="33" t="s">
        <v>215</v>
      </c>
      <c r="BW41" s="33" t="s">
        <v>215</v>
      </c>
      <c r="BX41" s="33" t="s">
        <v>215</v>
      </c>
      <c r="BY41" s="33" t="s">
        <v>215</v>
      </c>
      <c r="BZ41" s="33" t="s">
        <v>215</v>
      </c>
      <c r="CA41" s="33" t="s">
        <v>215</v>
      </c>
      <c r="CB41" s="33" t="s">
        <v>215</v>
      </c>
      <c r="CC41" s="33">
        <v>0.01</v>
      </c>
      <c r="CD41" s="33" t="s">
        <v>215</v>
      </c>
    </row>
    <row r="42" spans="1:82">
      <c r="A42" s="56" t="s">
        <v>66</v>
      </c>
      <c r="B42" s="66" t="s">
        <v>222</v>
      </c>
      <c r="C42" s="73">
        <v>44447</v>
      </c>
      <c r="D42" s="70" t="s">
        <v>213</v>
      </c>
      <c r="E42" s="29">
        <v>2022</v>
      </c>
      <c r="F42" s="32"/>
      <c r="G42" s="34" t="s">
        <v>215</v>
      </c>
      <c r="H42" s="31" t="s">
        <v>215</v>
      </c>
      <c r="I42" s="34" t="s">
        <v>215</v>
      </c>
      <c r="J42" s="34" t="s">
        <v>215</v>
      </c>
      <c r="K42" s="34">
        <v>0.03</v>
      </c>
      <c r="L42" s="34" t="s">
        <v>215</v>
      </c>
      <c r="M42" s="34" t="s">
        <v>215</v>
      </c>
      <c r="N42" s="31">
        <v>0.09</v>
      </c>
      <c r="O42" s="34" t="s">
        <v>215</v>
      </c>
      <c r="P42" s="34" t="s">
        <v>215</v>
      </c>
      <c r="Q42" s="34" t="s">
        <v>215</v>
      </c>
      <c r="R42" s="34" t="s">
        <v>215</v>
      </c>
      <c r="S42" s="34">
        <v>5.6000000000000001E-2</v>
      </c>
      <c r="T42" s="34" t="s">
        <v>215</v>
      </c>
      <c r="U42" s="34" t="s">
        <v>215</v>
      </c>
      <c r="V42" s="34" t="s">
        <v>215</v>
      </c>
      <c r="W42" s="34" t="s">
        <v>215</v>
      </c>
      <c r="X42" s="34" t="s">
        <v>215</v>
      </c>
      <c r="Y42" s="34">
        <v>0.01</v>
      </c>
      <c r="Z42" s="34">
        <v>0.1</v>
      </c>
      <c r="AA42" s="34">
        <v>0.6</v>
      </c>
      <c r="AB42" s="34" t="s">
        <v>215</v>
      </c>
      <c r="AC42" s="34" t="s">
        <v>215</v>
      </c>
      <c r="AD42" s="34">
        <v>3.3000000000000002E-2</v>
      </c>
      <c r="AE42" s="34" t="s">
        <v>215</v>
      </c>
      <c r="AF42" s="34">
        <v>0.04</v>
      </c>
      <c r="AG42" s="34">
        <v>1.4E-2</v>
      </c>
      <c r="AH42" s="34" t="s">
        <v>215</v>
      </c>
      <c r="AI42" s="34">
        <v>1.9E-2</v>
      </c>
      <c r="AJ42" s="34" t="s">
        <v>215</v>
      </c>
      <c r="AK42" s="34" t="s">
        <v>215</v>
      </c>
      <c r="AL42" s="34" t="s">
        <v>215</v>
      </c>
      <c r="AM42" s="34" t="s">
        <v>215</v>
      </c>
      <c r="AN42" s="34" t="s">
        <v>215</v>
      </c>
      <c r="AO42" s="34" t="s">
        <v>215</v>
      </c>
      <c r="AP42" s="34" t="s">
        <v>215</v>
      </c>
      <c r="AQ42" s="34" t="s">
        <v>215</v>
      </c>
      <c r="AR42" s="34">
        <v>7.0000000000000007E-2</v>
      </c>
      <c r="AS42" s="34" t="s">
        <v>215</v>
      </c>
      <c r="AT42" s="34" t="s">
        <v>215</v>
      </c>
      <c r="AU42" s="34">
        <v>3.5000000000000003E-2</v>
      </c>
      <c r="AV42" s="34">
        <v>1.6E-2</v>
      </c>
      <c r="AW42" s="34" t="s">
        <v>215</v>
      </c>
      <c r="AX42" s="34" t="s">
        <v>215</v>
      </c>
      <c r="AY42" s="31" t="s">
        <v>215</v>
      </c>
      <c r="AZ42" s="34" t="s">
        <v>215</v>
      </c>
      <c r="BA42" s="35" t="s">
        <v>215</v>
      </c>
      <c r="BB42" s="34" t="s">
        <v>215</v>
      </c>
      <c r="BC42" s="34">
        <v>0.6</v>
      </c>
      <c r="BD42" s="34" t="s">
        <v>215</v>
      </c>
      <c r="BE42" s="34" t="s">
        <v>215</v>
      </c>
      <c r="BF42" s="34" t="s">
        <v>215</v>
      </c>
      <c r="BG42" s="34" t="s">
        <v>215</v>
      </c>
      <c r="BH42" s="34" t="s">
        <v>215</v>
      </c>
      <c r="BI42" s="31" t="s">
        <v>215</v>
      </c>
      <c r="BJ42" s="34" t="s">
        <v>215</v>
      </c>
      <c r="BK42" s="34" t="s">
        <v>215</v>
      </c>
      <c r="BL42" s="34" t="s">
        <v>215</v>
      </c>
      <c r="BM42" s="34" t="s">
        <v>215</v>
      </c>
      <c r="BN42" s="34" t="s">
        <v>215</v>
      </c>
      <c r="BO42" s="34" t="s">
        <v>215</v>
      </c>
      <c r="BP42" s="34" t="s">
        <v>215</v>
      </c>
      <c r="BQ42" s="34" t="s">
        <v>215</v>
      </c>
      <c r="BR42" s="34" t="s">
        <v>215</v>
      </c>
      <c r="BS42" s="34" t="s">
        <v>215</v>
      </c>
      <c r="BT42" s="34" t="s">
        <v>215</v>
      </c>
      <c r="BU42" s="34" t="s">
        <v>215</v>
      </c>
      <c r="BV42" s="34" t="s">
        <v>215</v>
      </c>
      <c r="BW42" s="34" t="s">
        <v>215</v>
      </c>
      <c r="BX42" s="34">
        <v>0.01</v>
      </c>
      <c r="BY42" s="34" t="s">
        <v>215</v>
      </c>
      <c r="BZ42" s="34" t="s">
        <v>215</v>
      </c>
      <c r="CA42" s="34" t="s">
        <v>215</v>
      </c>
      <c r="CB42" s="34">
        <v>0.02</v>
      </c>
      <c r="CC42" s="34">
        <v>0.02</v>
      </c>
      <c r="CD42" s="34">
        <v>0.01</v>
      </c>
    </row>
    <row r="43" spans="1:82">
      <c r="A43" s="55" t="s">
        <v>66</v>
      </c>
      <c r="B43" s="66" t="s">
        <v>223</v>
      </c>
      <c r="C43" s="73">
        <v>44764</v>
      </c>
      <c r="D43" s="70" t="s">
        <v>213</v>
      </c>
      <c r="E43" s="29">
        <v>2022</v>
      </c>
      <c r="F43" s="32"/>
      <c r="G43" s="33" t="s">
        <v>204</v>
      </c>
      <c r="H43" s="30" t="s">
        <v>204</v>
      </c>
      <c r="I43" s="33" t="s">
        <v>204</v>
      </c>
      <c r="J43" s="33" t="s">
        <v>204</v>
      </c>
      <c r="K43" s="33" t="s">
        <v>204</v>
      </c>
      <c r="L43" s="33" t="s">
        <v>204</v>
      </c>
      <c r="M43" s="33" t="s">
        <v>204</v>
      </c>
      <c r="N43" s="30" t="s">
        <v>204</v>
      </c>
      <c r="O43" s="33" t="s">
        <v>204</v>
      </c>
      <c r="P43" s="33" t="s">
        <v>204</v>
      </c>
      <c r="Q43" s="33" t="s">
        <v>204</v>
      </c>
      <c r="R43" s="33" t="s">
        <v>204</v>
      </c>
      <c r="S43" s="33" t="s">
        <v>204</v>
      </c>
      <c r="T43" s="33" t="s">
        <v>204</v>
      </c>
      <c r="U43" s="33" t="s">
        <v>204</v>
      </c>
      <c r="V43" s="33" t="s">
        <v>204</v>
      </c>
      <c r="W43" s="33" t="s">
        <v>204</v>
      </c>
      <c r="X43" s="33" t="s">
        <v>204</v>
      </c>
      <c r="Y43" s="33" t="s">
        <v>204</v>
      </c>
      <c r="Z43" s="33" t="s">
        <v>204</v>
      </c>
      <c r="AA43" s="33" t="s">
        <v>204</v>
      </c>
      <c r="AB43" s="33" t="s">
        <v>204</v>
      </c>
      <c r="AC43" s="33" t="s">
        <v>204</v>
      </c>
      <c r="AD43" s="33" t="s">
        <v>204</v>
      </c>
      <c r="AE43" s="33" t="s">
        <v>204</v>
      </c>
      <c r="AF43" s="33" t="s">
        <v>204</v>
      </c>
      <c r="AG43" s="33" t="s">
        <v>204</v>
      </c>
      <c r="AH43" s="33" t="s">
        <v>204</v>
      </c>
      <c r="AI43" s="33" t="s">
        <v>204</v>
      </c>
      <c r="AJ43" s="33" t="s">
        <v>204</v>
      </c>
      <c r="AK43" s="33" t="s">
        <v>204</v>
      </c>
      <c r="AL43" s="33" t="s">
        <v>204</v>
      </c>
      <c r="AM43" s="33" t="s">
        <v>204</v>
      </c>
      <c r="AN43" s="33" t="s">
        <v>204</v>
      </c>
      <c r="AO43" s="33" t="s">
        <v>204</v>
      </c>
      <c r="AP43" s="33" t="s">
        <v>204</v>
      </c>
      <c r="AQ43" s="33" t="s">
        <v>204</v>
      </c>
      <c r="AR43" s="33" t="s">
        <v>204</v>
      </c>
      <c r="AS43" s="33" t="s">
        <v>204</v>
      </c>
      <c r="AT43" s="33" t="s">
        <v>204</v>
      </c>
      <c r="AU43" s="33" t="s">
        <v>204</v>
      </c>
      <c r="AV43" s="33" t="s">
        <v>204</v>
      </c>
      <c r="AW43" s="33" t="s">
        <v>204</v>
      </c>
      <c r="AX43" s="33" t="s">
        <v>204</v>
      </c>
      <c r="AY43" s="30" t="s">
        <v>204</v>
      </c>
      <c r="AZ43" s="33" t="s">
        <v>204</v>
      </c>
      <c r="BA43" s="35" t="s">
        <v>215</v>
      </c>
      <c r="BB43" s="33" t="s">
        <v>215</v>
      </c>
      <c r="BC43" s="33">
        <v>0.5</v>
      </c>
      <c r="BD43" s="33">
        <v>0.02</v>
      </c>
      <c r="BE43" s="33">
        <v>0.01</v>
      </c>
      <c r="BF43" s="33" t="s">
        <v>215</v>
      </c>
      <c r="BG43" s="33" t="s">
        <v>215</v>
      </c>
      <c r="BH43" s="33" t="s">
        <v>215</v>
      </c>
      <c r="BI43" s="30" t="s">
        <v>204</v>
      </c>
      <c r="BJ43" s="33" t="s">
        <v>215</v>
      </c>
      <c r="BK43" s="33" t="s">
        <v>215</v>
      </c>
      <c r="BL43" s="33" t="s">
        <v>215</v>
      </c>
      <c r="BM43" s="33" t="s">
        <v>215</v>
      </c>
      <c r="BN43" s="33" t="s">
        <v>215</v>
      </c>
      <c r="BO43" s="33" t="s">
        <v>215</v>
      </c>
      <c r="BP43" s="33" t="s">
        <v>215</v>
      </c>
      <c r="BQ43" s="33" t="s">
        <v>215</v>
      </c>
      <c r="BR43" s="33" t="s">
        <v>215</v>
      </c>
      <c r="BS43" s="33" t="s">
        <v>215</v>
      </c>
      <c r="BT43" s="33" t="s">
        <v>215</v>
      </c>
      <c r="BU43" s="33" t="s">
        <v>215</v>
      </c>
      <c r="BV43" s="33" t="s">
        <v>215</v>
      </c>
      <c r="BW43" s="33" t="s">
        <v>215</v>
      </c>
      <c r="BX43" s="33" t="s">
        <v>215</v>
      </c>
      <c r="BY43" s="33" t="s">
        <v>215</v>
      </c>
      <c r="BZ43" s="33" t="s">
        <v>215</v>
      </c>
      <c r="CA43" s="33" t="s">
        <v>215</v>
      </c>
      <c r="CB43" s="33">
        <v>0.01</v>
      </c>
      <c r="CC43" s="33">
        <v>0.01</v>
      </c>
      <c r="CD43" s="33" t="s">
        <v>215</v>
      </c>
    </row>
    <row r="44" spans="1:82">
      <c r="A44" s="56" t="s">
        <v>66</v>
      </c>
      <c r="B44" s="66" t="s">
        <v>220</v>
      </c>
      <c r="C44" s="73">
        <v>44803</v>
      </c>
      <c r="D44" s="70" t="s">
        <v>213</v>
      </c>
      <c r="E44" s="29">
        <v>2022</v>
      </c>
      <c r="F44" s="32"/>
      <c r="G44" s="34" t="s">
        <v>215</v>
      </c>
      <c r="H44" s="31" t="s">
        <v>204</v>
      </c>
      <c r="I44" s="34" t="s">
        <v>215</v>
      </c>
      <c r="J44" s="34" t="s">
        <v>215</v>
      </c>
      <c r="K44" s="34" t="s">
        <v>215</v>
      </c>
      <c r="L44" s="34" t="s">
        <v>215</v>
      </c>
      <c r="M44" s="34" t="s">
        <v>215</v>
      </c>
      <c r="N44" s="31">
        <v>0.05</v>
      </c>
      <c r="O44" s="34" t="s">
        <v>215</v>
      </c>
      <c r="P44" s="34" t="s">
        <v>215</v>
      </c>
      <c r="Q44" s="34" t="s">
        <v>215</v>
      </c>
      <c r="R44" s="34" t="s">
        <v>215</v>
      </c>
      <c r="S44" s="34" t="s">
        <v>215</v>
      </c>
      <c r="T44" s="34" t="s">
        <v>215</v>
      </c>
      <c r="U44" s="34" t="s">
        <v>215</v>
      </c>
      <c r="V44" s="34" t="s">
        <v>215</v>
      </c>
      <c r="W44" s="34" t="s">
        <v>215</v>
      </c>
      <c r="X44" s="34" t="s">
        <v>215</v>
      </c>
      <c r="Y44" s="34" t="s">
        <v>215</v>
      </c>
      <c r="Z44" s="34" t="s">
        <v>215</v>
      </c>
      <c r="AA44" s="34" t="s">
        <v>215</v>
      </c>
      <c r="AB44" s="34" t="s">
        <v>215</v>
      </c>
      <c r="AC44" s="34" t="s">
        <v>215</v>
      </c>
      <c r="AD44" s="34" t="s">
        <v>215</v>
      </c>
      <c r="AE44" s="34" t="s">
        <v>215</v>
      </c>
      <c r="AF44" s="34" t="s">
        <v>215</v>
      </c>
      <c r="AG44" s="34" t="s">
        <v>215</v>
      </c>
      <c r="AH44" s="34" t="s">
        <v>215</v>
      </c>
      <c r="AI44" s="34" t="s">
        <v>215</v>
      </c>
      <c r="AJ44" s="34" t="s">
        <v>215</v>
      </c>
      <c r="AK44" s="34" t="s">
        <v>215</v>
      </c>
      <c r="AL44" s="34" t="s">
        <v>215</v>
      </c>
      <c r="AM44" s="34" t="s">
        <v>215</v>
      </c>
      <c r="AN44" s="34" t="s">
        <v>215</v>
      </c>
      <c r="AO44" s="34" t="s">
        <v>215</v>
      </c>
      <c r="AP44" s="34" t="s">
        <v>215</v>
      </c>
      <c r="AQ44" s="34" t="s">
        <v>215</v>
      </c>
      <c r="AR44" s="34" t="s">
        <v>215</v>
      </c>
      <c r="AS44" s="34" t="s">
        <v>215</v>
      </c>
      <c r="AT44" s="34" t="s">
        <v>215</v>
      </c>
      <c r="AU44" s="34" t="s">
        <v>215</v>
      </c>
      <c r="AV44" s="34" t="s">
        <v>215</v>
      </c>
      <c r="AW44" s="34" t="s">
        <v>215</v>
      </c>
      <c r="AX44" s="34" t="s">
        <v>215</v>
      </c>
      <c r="AY44" s="31" t="s">
        <v>215</v>
      </c>
      <c r="AZ44" s="34" t="s">
        <v>215</v>
      </c>
      <c r="BA44" s="35" t="s">
        <v>215</v>
      </c>
      <c r="BB44" s="34" t="s">
        <v>215</v>
      </c>
      <c r="BC44" s="34">
        <v>0.2</v>
      </c>
      <c r="BD44" s="34" t="s">
        <v>215</v>
      </c>
      <c r="BE44" s="34" t="s">
        <v>215</v>
      </c>
      <c r="BF44" s="34" t="s">
        <v>215</v>
      </c>
      <c r="BG44" s="34" t="s">
        <v>215</v>
      </c>
      <c r="BH44" s="34" t="s">
        <v>215</v>
      </c>
      <c r="BI44" s="31" t="s">
        <v>215</v>
      </c>
      <c r="BJ44" s="34" t="s">
        <v>215</v>
      </c>
      <c r="BK44" s="34" t="s">
        <v>215</v>
      </c>
      <c r="BL44" s="34" t="s">
        <v>215</v>
      </c>
      <c r="BM44" s="34" t="s">
        <v>215</v>
      </c>
      <c r="BN44" s="34" t="s">
        <v>215</v>
      </c>
      <c r="BO44" s="34" t="s">
        <v>215</v>
      </c>
      <c r="BP44" s="34" t="s">
        <v>215</v>
      </c>
      <c r="BQ44" s="34" t="s">
        <v>215</v>
      </c>
      <c r="BR44" s="34" t="s">
        <v>215</v>
      </c>
      <c r="BS44" s="34" t="s">
        <v>215</v>
      </c>
      <c r="BT44" s="34" t="s">
        <v>215</v>
      </c>
      <c r="BU44" s="34" t="s">
        <v>215</v>
      </c>
      <c r="BV44" s="34" t="s">
        <v>215</v>
      </c>
      <c r="BW44" s="34" t="s">
        <v>215</v>
      </c>
      <c r="BX44" s="34" t="s">
        <v>215</v>
      </c>
      <c r="BY44" s="34" t="s">
        <v>215</v>
      </c>
      <c r="BZ44" s="34">
        <v>0.02</v>
      </c>
      <c r="CA44" s="34" t="s">
        <v>215</v>
      </c>
      <c r="CB44" s="34" t="s">
        <v>215</v>
      </c>
      <c r="CC44" s="34" t="s">
        <v>215</v>
      </c>
      <c r="CD44" s="34" t="s">
        <v>215</v>
      </c>
    </row>
    <row r="45" spans="1:82">
      <c r="A45" s="75" t="s">
        <v>79</v>
      </c>
      <c r="B45" s="66" t="s">
        <v>216</v>
      </c>
      <c r="C45" s="73">
        <v>44746</v>
      </c>
      <c r="D45" s="70" t="s">
        <v>214</v>
      </c>
      <c r="E45" s="29">
        <v>2022</v>
      </c>
      <c r="F45" s="32"/>
      <c r="G45" s="33" t="s">
        <v>204</v>
      </c>
      <c r="H45" s="30" t="s">
        <v>204</v>
      </c>
      <c r="I45" s="33" t="s">
        <v>204</v>
      </c>
      <c r="J45" s="33" t="s">
        <v>204</v>
      </c>
      <c r="K45" s="33" t="s">
        <v>204</v>
      </c>
      <c r="L45" s="33" t="s">
        <v>204</v>
      </c>
      <c r="M45" s="33" t="s">
        <v>204</v>
      </c>
      <c r="N45" s="30" t="s">
        <v>215</v>
      </c>
      <c r="O45" s="33" t="s">
        <v>204</v>
      </c>
      <c r="P45" s="33" t="s">
        <v>204</v>
      </c>
      <c r="Q45" s="33" t="s">
        <v>204</v>
      </c>
      <c r="R45" s="33" t="s">
        <v>204</v>
      </c>
      <c r="S45" s="33" t="s">
        <v>204</v>
      </c>
      <c r="T45" s="33" t="s">
        <v>204</v>
      </c>
      <c r="U45" s="33" t="s">
        <v>204</v>
      </c>
      <c r="V45" s="33" t="s">
        <v>204</v>
      </c>
      <c r="W45" s="33" t="s">
        <v>204</v>
      </c>
      <c r="X45" s="33" t="s">
        <v>204</v>
      </c>
      <c r="Y45" s="33" t="s">
        <v>204</v>
      </c>
      <c r="Z45" s="33" t="s">
        <v>204</v>
      </c>
      <c r="AA45" s="33" t="s">
        <v>204</v>
      </c>
      <c r="AB45" s="33" t="s">
        <v>204</v>
      </c>
      <c r="AC45" s="33" t="s">
        <v>204</v>
      </c>
      <c r="AD45" s="33" t="s">
        <v>204</v>
      </c>
      <c r="AE45" s="33" t="s">
        <v>204</v>
      </c>
      <c r="AF45" s="33" t="s">
        <v>204</v>
      </c>
      <c r="AG45" s="33" t="s">
        <v>204</v>
      </c>
      <c r="AH45" s="33" t="s">
        <v>204</v>
      </c>
      <c r="AI45" s="33" t="s">
        <v>204</v>
      </c>
      <c r="AJ45" s="33" t="s">
        <v>204</v>
      </c>
      <c r="AK45" s="33" t="s">
        <v>204</v>
      </c>
      <c r="AL45" s="33" t="s">
        <v>204</v>
      </c>
      <c r="AM45" s="33" t="s">
        <v>204</v>
      </c>
      <c r="AN45" s="33" t="s">
        <v>204</v>
      </c>
      <c r="AO45" s="33" t="s">
        <v>204</v>
      </c>
      <c r="AP45" s="33" t="s">
        <v>204</v>
      </c>
      <c r="AQ45" s="33" t="s">
        <v>204</v>
      </c>
      <c r="AR45" s="33" t="s">
        <v>204</v>
      </c>
      <c r="AS45" s="33" t="s">
        <v>204</v>
      </c>
      <c r="AT45" s="33" t="s">
        <v>204</v>
      </c>
      <c r="AU45" s="33" t="s">
        <v>204</v>
      </c>
      <c r="AV45" s="33" t="s">
        <v>204</v>
      </c>
      <c r="AW45" s="33" t="s">
        <v>204</v>
      </c>
      <c r="AX45" s="33" t="s">
        <v>204</v>
      </c>
      <c r="AY45" s="30" t="s">
        <v>204</v>
      </c>
      <c r="AZ45" s="33" t="s">
        <v>204</v>
      </c>
      <c r="BA45" s="35" t="s">
        <v>215</v>
      </c>
      <c r="BB45" s="33" t="s">
        <v>215</v>
      </c>
      <c r="BC45" s="33" t="s">
        <v>215</v>
      </c>
      <c r="BD45" s="33" t="s">
        <v>215</v>
      </c>
      <c r="BE45" s="33" t="s">
        <v>215</v>
      </c>
      <c r="BF45" s="33" t="s">
        <v>215</v>
      </c>
      <c r="BG45" s="33" t="s">
        <v>215</v>
      </c>
      <c r="BH45" s="33" t="s">
        <v>215</v>
      </c>
      <c r="BI45" s="30" t="s">
        <v>204</v>
      </c>
      <c r="BJ45" s="33" t="s">
        <v>215</v>
      </c>
      <c r="BK45" s="33" t="s">
        <v>215</v>
      </c>
      <c r="BL45" s="33" t="s">
        <v>215</v>
      </c>
      <c r="BM45" s="33" t="s">
        <v>215</v>
      </c>
      <c r="BN45" s="33" t="s">
        <v>215</v>
      </c>
      <c r="BO45" s="33" t="s">
        <v>215</v>
      </c>
      <c r="BP45" s="33" t="s">
        <v>215</v>
      </c>
      <c r="BQ45" s="33" t="s">
        <v>215</v>
      </c>
      <c r="BR45" s="33" t="s">
        <v>215</v>
      </c>
      <c r="BS45" s="33" t="s">
        <v>215</v>
      </c>
      <c r="BT45" s="33" t="s">
        <v>215</v>
      </c>
      <c r="BU45" s="33" t="s">
        <v>215</v>
      </c>
      <c r="BV45" s="33" t="s">
        <v>215</v>
      </c>
      <c r="BW45" s="33" t="s">
        <v>215</v>
      </c>
      <c r="BX45" s="33" t="s">
        <v>215</v>
      </c>
      <c r="BY45" s="33" t="s">
        <v>215</v>
      </c>
      <c r="BZ45" s="33" t="s">
        <v>215</v>
      </c>
      <c r="CA45" s="33" t="s">
        <v>215</v>
      </c>
      <c r="CB45" s="33" t="s">
        <v>215</v>
      </c>
      <c r="CC45" s="33" t="s">
        <v>215</v>
      </c>
      <c r="CD45" s="33" t="s">
        <v>215</v>
      </c>
    </row>
    <row r="46" spans="1:82">
      <c r="A46" s="74" t="s">
        <v>83</v>
      </c>
      <c r="B46" s="66" t="s">
        <v>222</v>
      </c>
      <c r="C46" s="73">
        <v>44746</v>
      </c>
      <c r="D46" s="70" t="s">
        <v>213</v>
      </c>
      <c r="E46" s="29">
        <v>2022</v>
      </c>
      <c r="F46" s="32"/>
      <c r="G46" s="34" t="s">
        <v>215</v>
      </c>
      <c r="H46" s="31" t="s">
        <v>215</v>
      </c>
      <c r="I46" s="34" t="s">
        <v>215</v>
      </c>
      <c r="J46" s="34" t="s">
        <v>215</v>
      </c>
      <c r="K46" s="34" t="s">
        <v>215</v>
      </c>
      <c r="L46" s="34" t="s">
        <v>215</v>
      </c>
      <c r="M46" s="34" t="s">
        <v>215</v>
      </c>
      <c r="N46" s="31">
        <v>0.03</v>
      </c>
      <c r="O46" s="34" t="s">
        <v>215</v>
      </c>
      <c r="P46" s="34" t="s">
        <v>215</v>
      </c>
      <c r="Q46" s="34" t="s">
        <v>215</v>
      </c>
      <c r="R46" s="34" t="s">
        <v>215</v>
      </c>
      <c r="S46" s="34" t="s">
        <v>215</v>
      </c>
      <c r="T46" s="34" t="s">
        <v>215</v>
      </c>
      <c r="U46" s="34" t="s">
        <v>215</v>
      </c>
      <c r="V46" s="34" t="s">
        <v>215</v>
      </c>
      <c r="W46" s="34" t="s">
        <v>215</v>
      </c>
      <c r="X46" s="34" t="s">
        <v>215</v>
      </c>
      <c r="Y46" s="34" t="s">
        <v>215</v>
      </c>
      <c r="Z46" s="34" t="s">
        <v>215</v>
      </c>
      <c r="AA46" s="34">
        <v>1.2E-2</v>
      </c>
      <c r="AB46" s="34" t="s">
        <v>215</v>
      </c>
      <c r="AC46" s="34" t="s">
        <v>215</v>
      </c>
      <c r="AD46" s="34" t="s">
        <v>215</v>
      </c>
      <c r="AE46" s="34" t="s">
        <v>215</v>
      </c>
      <c r="AF46" s="34">
        <v>0.02</v>
      </c>
      <c r="AG46" s="34" t="s">
        <v>215</v>
      </c>
      <c r="AH46" s="34" t="s">
        <v>215</v>
      </c>
      <c r="AI46" s="34" t="s">
        <v>215</v>
      </c>
      <c r="AJ46" s="34" t="s">
        <v>215</v>
      </c>
      <c r="AK46" s="34" t="s">
        <v>215</v>
      </c>
      <c r="AL46" s="34" t="s">
        <v>215</v>
      </c>
      <c r="AM46" s="34" t="s">
        <v>215</v>
      </c>
      <c r="AN46" s="34" t="s">
        <v>215</v>
      </c>
      <c r="AO46" s="34" t="s">
        <v>215</v>
      </c>
      <c r="AP46" s="34" t="s">
        <v>215</v>
      </c>
      <c r="AQ46" s="34" t="s">
        <v>215</v>
      </c>
      <c r="AR46" s="34" t="s">
        <v>215</v>
      </c>
      <c r="AS46" s="34" t="s">
        <v>215</v>
      </c>
      <c r="AT46" s="34" t="s">
        <v>215</v>
      </c>
      <c r="AU46" s="34" t="s">
        <v>215</v>
      </c>
      <c r="AV46" s="34" t="s">
        <v>215</v>
      </c>
      <c r="AW46" s="34" t="s">
        <v>215</v>
      </c>
      <c r="AX46" s="34" t="s">
        <v>215</v>
      </c>
      <c r="AY46" s="31" t="s">
        <v>215</v>
      </c>
      <c r="AZ46" s="34" t="s">
        <v>215</v>
      </c>
      <c r="BA46" s="35" t="s">
        <v>215</v>
      </c>
      <c r="BB46" s="34" t="s">
        <v>215</v>
      </c>
      <c r="BC46" s="34" t="s">
        <v>215</v>
      </c>
      <c r="BD46" s="34" t="s">
        <v>215</v>
      </c>
      <c r="BE46" s="34" t="s">
        <v>215</v>
      </c>
      <c r="BF46" s="34" t="s">
        <v>215</v>
      </c>
      <c r="BG46" s="34" t="s">
        <v>215</v>
      </c>
      <c r="BH46" s="34" t="s">
        <v>215</v>
      </c>
      <c r="BI46" s="31" t="s">
        <v>215</v>
      </c>
      <c r="BJ46" s="34" t="s">
        <v>215</v>
      </c>
      <c r="BK46" s="34" t="s">
        <v>215</v>
      </c>
      <c r="BL46" s="34" t="s">
        <v>215</v>
      </c>
      <c r="BM46" s="34" t="s">
        <v>215</v>
      </c>
      <c r="BN46" s="34" t="s">
        <v>215</v>
      </c>
      <c r="BO46" s="34" t="s">
        <v>215</v>
      </c>
      <c r="BP46" s="34" t="s">
        <v>215</v>
      </c>
      <c r="BQ46" s="34" t="s">
        <v>215</v>
      </c>
      <c r="BR46" s="34" t="s">
        <v>215</v>
      </c>
      <c r="BS46" s="34" t="s">
        <v>215</v>
      </c>
      <c r="BT46" s="34" t="s">
        <v>215</v>
      </c>
      <c r="BU46" s="34" t="s">
        <v>215</v>
      </c>
      <c r="BV46" s="34" t="s">
        <v>215</v>
      </c>
      <c r="BW46" s="34" t="s">
        <v>215</v>
      </c>
      <c r="BX46" s="34" t="s">
        <v>215</v>
      </c>
      <c r="BY46" s="34" t="s">
        <v>215</v>
      </c>
      <c r="BZ46" s="34" t="s">
        <v>215</v>
      </c>
      <c r="CA46" s="34" t="s">
        <v>215</v>
      </c>
      <c r="CB46" s="34" t="s">
        <v>215</v>
      </c>
      <c r="CC46" s="34">
        <v>0.01</v>
      </c>
      <c r="CD46" s="34" t="s">
        <v>215</v>
      </c>
    </row>
    <row r="47" spans="1:82">
      <c r="A47" s="50" t="s">
        <v>83</v>
      </c>
      <c r="B47" s="68" t="s">
        <v>71</v>
      </c>
      <c r="C47" s="73">
        <v>44376</v>
      </c>
      <c r="D47" s="70" t="s">
        <v>213</v>
      </c>
      <c r="E47" s="29">
        <v>2021</v>
      </c>
      <c r="F47" s="32"/>
      <c r="G47" s="33" t="s">
        <v>204</v>
      </c>
      <c r="H47" s="30" t="s">
        <v>204</v>
      </c>
      <c r="I47" s="33" t="s">
        <v>204</v>
      </c>
      <c r="J47" s="33" t="s">
        <v>204</v>
      </c>
      <c r="K47" s="33" t="s">
        <v>204</v>
      </c>
      <c r="L47" s="33" t="s">
        <v>204</v>
      </c>
      <c r="M47" s="33" t="s">
        <v>204</v>
      </c>
      <c r="N47" s="30">
        <v>0.02</v>
      </c>
      <c r="O47" s="33" t="s">
        <v>204</v>
      </c>
      <c r="P47" s="33" t="s">
        <v>204</v>
      </c>
      <c r="Q47" s="33" t="s">
        <v>204</v>
      </c>
      <c r="R47" s="33" t="s">
        <v>204</v>
      </c>
      <c r="S47" s="33" t="s">
        <v>204</v>
      </c>
      <c r="T47" s="33" t="s">
        <v>204</v>
      </c>
      <c r="U47" s="33" t="s">
        <v>204</v>
      </c>
      <c r="V47" s="33" t="s">
        <v>204</v>
      </c>
      <c r="W47" s="33" t="s">
        <v>204</v>
      </c>
      <c r="X47" s="33" t="s">
        <v>204</v>
      </c>
      <c r="Y47" s="33" t="s">
        <v>204</v>
      </c>
      <c r="Z47" s="33" t="s">
        <v>204</v>
      </c>
      <c r="AA47" s="33" t="s">
        <v>204</v>
      </c>
      <c r="AB47" s="33" t="s">
        <v>204</v>
      </c>
      <c r="AC47" s="33" t="s">
        <v>204</v>
      </c>
      <c r="AD47" s="33" t="s">
        <v>204</v>
      </c>
      <c r="AE47" s="33" t="s">
        <v>204</v>
      </c>
      <c r="AF47" s="33" t="s">
        <v>204</v>
      </c>
      <c r="AG47" s="33" t="s">
        <v>204</v>
      </c>
      <c r="AH47" s="33" t="s">
        <v>204</v>
      </c>
      <c r="AI47" s="33" t="s">
        <v>204</v>
      </c>
      <c r="AJ47" s="33" t="s">
        <v>204</v>
      </c>
      <c r="AK47" s="33" t="s">
        <v>204</v>
      </c>
      <c r="AL47" s="33" t="s">
        <v>204</v>
      </c>
      <c r="AM47" s="33" t="s">
        <v>204</v>
      </c>
      <c r="AN47" s="33" t="s">
        <v>204</v>
      </c>
      <c r="AO47" s="33" t="s">
        <v>204</v>
      </c>
      <c r="AP47" s="33" t="s">
        <v>204</v>
      </c>
      <c r="AQ47" s="33" t="s">
        <v>204</v>
      </c>
      <c r="AR47" s="33" t="s">
        <v>204</v>
      </c>
      <c r="AS47" s="33" t="s">
        <v>204</v>
      </c>
      <c r="AT47" s="33" t="s">
        <v>204</v>
      </c>
      <c r="AU47" s="33" t="s">
        <v>204</v>
      </c>
      <c r="AV47" s="33" t="s">
        <v>204</v>
      </c>
      <c r="AW47" s="33" t="s">
        <v>204</v>
      </c>
      <c r="AX47" s="33" t="s">
        <v>204</v>
      </c>
      <c r="AY47" s="30" t="s">
        <v>204</v>
      </c>
      <c r="AZ47" s="33" t="s">
        <v>204</v>
      </c>
      <c r="BA47" s="35" t="s">
        <v>215</v>
      </c>
      <c r="BB47" s="33" t="s">
        <v>215</v>
      </c>
      <c r="BC47" s="33" t="s">
        <v>215</v>
      </c>
      <c r="BD47" s="33" t="s">
        <v>215</v>
      </c>
      <c r="BE47" s="33" t="s">
        <v>215</v>
      </c>
      <c r="BF47" s="33" t="s">
        <v>215</v>
      </c>
      <c r="BG47" s="33" t="s">
        <v>215</v>
      </c>
      <c r="BH47" s="33" t="s">
        <v>215</v>
      </c>
      <c r="BI47" s="30" t="s">
        <v>204</v>
      </c>
      <c r="BJ47" s="33" t="s">
        <v>215</v>
      </c>
      <c r="BK47" s="33" t="s">
        <v>215</v>
      </c>
      <c r="BL47" s="33" t="s">
        <v>215</v>
      </c>
      <c r="BM47" s="33" t="s">
        <v>215</v>
      </c>
      <c r="BN47" s="33" t="s">
        <v>215</v>
      </c>
      <c r="BO47" s="33" t="s">
        <v>215</v>
      </c>
      <c r="BP47" s="33" t="s">
        <v>215</v>
      </c>
      <c r="BQ47" s="33" t="s">
        <v>215</v>
      </c>
      <c r="BR47" s="33" t="s">
        <v>215</v>
      </c>
      <c r="BS47" s="33" t="s">
        <v>215</v>
      </c>
      <c r="BT47" s="33" t="s">
        <v>215</v>
      </c>
      <c r="BU47" s="33" t="s">
        <v>215</v>
      </c>
      <c r="BV47" s="33" t="s">
        <v>215</v>
      </c>
      <c r="BW47" s="33" t="s">
        <v>215</v>
      </c>
      <c r="BX47" s="33" t="s">
        <v>215</v>
      </c>
      <c r="BY47" s="33" t="s">
        <v>215</v>
      </c>
      <c r="BZ47" s="33" t="s">
        <v>215</v>
      </c>
      <c r="CA47" s="33" t="s">
        <v>215</v>
      </c>
      <c r="CB47" s="33" t="s">
        <v>215</v>
      </c>
      <c r="CC47" s="33">
        <v>0.01</v>
      </c>
      <c r="CD47" s="33" t="s">
        <v>215</v>
      </c>
    </row>
    <row r="48" spans="1:82">
      <c r="A48" s="51" t="s">
        <v>3</v>
      </c>
      <c r="B48" s="66" t="s">
        <v>71</v>
      </c>
      <c r="C48" s="73">
        <v>44376</v>
      </c>
      <c r="D48" s="70" t="s">
        <v>214</v>
      </c>
      <c r="E48" s="29">
        <v>2021</v>
      </c>
      <c r="F48" s="32"/>
      <c r="G48" s="34" t="s">
        <v>215</v>
      </c>
      <c r="H48" s="31" t="s">
        <v>215</v>
      </c>
      <c r="I48" s="34" t="s">
        <v>215</v>
      </c>
      <c r="J48" s="34" t="s">
        <v>215</v>
      </c>
      <c r="K48" s="34">
        <v>0.01</v>
      </c>
      <c r="L48" s="34" t="s">
        <v>215</v>
      </c>
      <c r="M48" s="34">
        <v>0.03</v>
      </c>
      <c r="N48" s="31">
        <v>0.32</v>
      </c>
      <c r="O48" s="34" t="s">
        <v>215</v>
      </c>
      <c r="P48" s="34" t="s">
        <v>215</v>
      </c>
      <c r="Q48" s="34" t="s">
        <v>215</v>
      </c>
      <c r="R48" s="34" t="s">
        <v>215</v>
      </c>
      <c r="S48" s="34" t="s">
        <v>215</v>
      </c>
      <c r="T48" s="34" t="s">
        <v>215</v>
      </c>
      <c r="U48" s="34" t="s">
        <v>215</v>
      </c>
      <c r="V48" s="34" t="s">
        <v>215</v>
      </c>
      <c r="W48" s="34" t="s">
        <v>215</v>
      </c>
      <c r="X48" s="34" t="s">
        <v>215</v>
      </c>
      <c r="Y48" s="34" t="s">
        <v>215</v>
      </c>
      <c r="Z48" s="34">
        <v>0.24</v>
      </c>
      <c r="AA48" s="34" t="s">
        <v>215</v>
      </c>
      <c r="AB48" s="34" t="s">
        <v>215</v>
      </c>
      <c r="AC48" s="34" t="s">
        <v>215</v>
      </c>
      <c r="AD48" s="34" t="s">
        <v>215</v>
      </c>
      <c r="AE48" s="34" t="s">
        <v>215</v>
      </c>
      <c r="AF48" s="34" t="s">
        <v>215</v>
      </c>
      <c r="AG48" s="34" t="s">
        <v>215</v>
      </c>
      <c r="AH48" s="34" t="s">
        <v>215</v>
      </c>
      <c r="AI48" s="34" t="s">
        <v>215</v>
      </c>
      <c r="AJ48" s="34" t="s">
        <v>215</v>
      </c>
      <c r="AK48" s="34" t="s">
        <v>215</v>
      </c>
      <c r="AL48" s="34" t="s">
        <v>215</v>
      </c>
      <c r="AM48" s="34" t="s">
        <v>215</v>
      </c>
      <c r="AN48" s="34" t="s">
        <v>215</v>
      </c>
      <c r="AO48" s="34" t="s">
        <v>215</v>
      </c>
      <c r="AP48" s="34" t="s">
        <v>215</v>
      </c>
      <c r="AQ48" s="34" t="s">
        <v>215</v>
      </c>
      <c r="AR48" s="34" t="s">
        <v>215</v>
      </c>
      <c r="AS48" s="34" t="s">
        <v>215</v>
      </c>
      <c r="AT48" s="34" t="s">
        <v>215</v>
      </c>
      <c r="AU48" s="34" t="s">
        <v>215</v>
      </c>
      <c r="AV48" s="34" t="s">
        <v>215</v>
      </c>
      <c r="AW48" s="34" t="s">
        <v>215</v>
      </c>
      <c r="AX48" s="34" t="s">
        <v>215</v>
      </c>
      <c r="AY48" s="31" t="s">
        <v>215</v>
      </c>
      <c r="AZ48" s="34" t="s">
        <v>215</v>
      </c>
      <c r="BA48" s="35" t="s">
        <v>215</v>
      </c>
      <c r="BB48" s="34" t="s">
        <v>215</v>
      </c>
      <c r="BC48" s="34">
        <v>0.3</v>
      </c>
      <c r="BD48" s="34" t="s">
        <v>215</v>
      </c>
      <c r="BE48" s="34" t="s">
        <v>215</v>
      </c>
      <c r="BF48" s="34" t="s">
        <v>215</v>
      </c>
      <c r="BG48" s="34" t="s">
        <v>215</v>
      </c>
      <c r="BH48" s="34" t="s">
        <v>215</v>
      </c>
      <c r="BI48" s="31" t="s">
        <v>215</v>
      </c>
      <c r="BJ48" s="34" t="s">
        <v>215</v>
      </c>
      <c r="BK48" s="34" t="s">
        <v>215</v>
      </c>
      <c r="BL48" s="34" t="s">
        <v>215</v>
      </c>
      <c r="BM48" s="34" t="s">
        <v>215</v>
      </c>
      <c r="BN48" s="34" t="s">
        <v>215</v>
      </c>
      <c r="BO48" s="34" t="s">
        <v>215</v>
      </c>
      <c r="BP48" s="34" t="s">
        <v>215</v>
      </c>
      <c r="BQ48" s="34" t="s">
        <v>215</v>
      </c>
      <c r="BR48" s="34">
        <v>0.04</v>
      </c>
      <c r="BS48" s="34" t="s">
        <v>215</v>
      </c>
      <c r="BT48" s="34" t="s">
        <v>215</v>
      </c>
      <c r="BU48" s="34" t="s">
        <v>215</v>
      </c>
      <c r="BV48" s="34" t="s">
        <v>215</v>
      </c>
      <c r="BW48" s="34" t="s">
        <v>215</v>
      </c>
      <c r="BX48" s="34" t="s">
        <v>215</v>
      </c>
      <c r="BY48" s="34">
        <v>0.02</v>
      </c>
      <c r="BZ48" s="34" t="s">
        <v>215</v>
      </c>
      <c r="CA48" s="34">
        <v>0.02</v>
      </c>
      <c r="CB48" s="34" t="s">
        <v>215</v>
      </c>
      <c r="CC48" s="34">
        <v>0.05</v>
      </c>
      <c r="CD48" s="34" t="s">
        <v>215</v>
      </c>
    </row>
    <row r="49" spans="1:84">
      <c r="A49" s="50" t="s">
        <v>3</v>
      </c>
      <c r="B49" s="66" t="s">
        <v>70</v>
      </c>
      <c r="C49" s="73">
        <v>44447</v>
      </c>
      <c r="D49" s="70" t="s">
        <v>214</v>
      </c>
      <c r="E49" s="29">
        <v>2021</v>
      </c>
      <c r="F49" s="32"/>
      <c r="G49" s="33" t="s">
        <v>215</v>
      </c>
      <c r="H49" s="30" t="s">
        <v>215</v>
      </c>
      <c r="I49" s="33">
        <v>6.2E-2</v>
      </c>
      <c r="J49" s="33" t="s">
        <v>215</v>
      </c>
      <c r="K49" s="33">
        <v>0.11</v>
      </c>
      <c r="L49" s="33" t="s">
        <v>215</v>
      </c>
      <c r="M49" s="33">
        <v>6.2E-2</v>
      </c>
      <c r="N49" s="30" t="s">
        <v>204</v>
      </c>
      <c r="O49" s="33">
        <v>1.6E-2</v>
      </c>
      <c r="P49" s="33" t="s">
        <v>215</v>
      </c>
      <c r="Q49" s="33" t="s">
        <v>215</v>
      </c>
      <c r="R49" s="33">
        <v>0.03</v>
      </c>
      <c r="S49" s="33" t="s">
        <v>215</v>
      </c>
      <c r="T49" s="33" t="s">
        <v>215</v>
      </c>
      <c r="U49" s="33" t="s">
        <v>215</v>
      </c>
      <c r="V49" s="33">
        <v>0.01</v>
      </c>
      <c r="W49" s="33" t="s">
        <v>215</v>
      </c>
      <c r="X49" s="33" t="s">
        <v>215</v>
      </c>
      <c r="Y49" s="33" t="s">
        <v>215</v>
      </c>
      <c r="Z49" s="33">
        <v>0.03</v>
      </c>
      <c r="AA49" s="33">
        <v>0.76500000000000001</v>
      </c>
      <c r="AB49" s="33" t="s">
        <v>215</v>
      </c>
      <c r="AC49" s="33" t="s">
        <v>215</v>
      </c>
      <c r="AD49" s="33" t="s">
        <v>215</v>
      </c>
      <c r="AE49" s="33" t="s">
        <v>215</v>
      </c>
      <c r="AF49" s="33">
        <v>0.03</v>
      </c>
      <c r="AG49" s="33" t="s">
        <v>215</v>
      </c>
      <c r="AH49" s="33" t="s">
        <v>215</v>
      </c>
      <c r="AI49" s="33">
        <v>0.45900000000000002</v>
      </c>
      <c r="AJ49" s="33" t="s">
        <v>215</v>
      </c>
      <c r="AK49" s="33" t="s">
        <v>215</v>
      </c>
      <c r="AL49" s="33" t="s">
        <v>215</v>
      </c>
      <c r="AM49" s="33" t="s">
        <v>215</v>
      </c>
      <c r="AN49" s="33" t="s">
        <v>215</v>
      </c>
      <c r="AO49" s="33" t="s">
        <v>215</v>
      </c>
      <c r="AP49" s="33" t="s">
        <v>215</v>
      </c>
      <c r="AQ49" s="33" t="s">
        <v>215</v>
      </c>
      <c r="AR49" s="33">
        <v>0.09</v>
      </c>
      <c r="AS49" s="33" t="s">
        <v>215</v>
      </c>
      <c r="AT49" s="33" t="s">
        <v>215</v>
      </c>
      <c r="AU49" s="33" t="s">
        <v>215</v>
      </c>
      <c r="AV49" s="33">
        <v>1.4999999999999999E-2</v>
      </c>
      <c r="AW49" s="33" t="s">
        <v>215</v>
      </c>
      <c r="AX49" s="33">
        <v>1.0999999999999999E-2</v>
      </c>
      <c r="AY49" s="30" t="s">
        <v>215</v>
      </c>
      <c r="AZ49" s="33" t="s">
        <v>215</v>
      </c>
      <c r="BA49" s="35" t="s">
        <v>215</v>
      </c>
      <c r="BB49" s="33" t="s">
        <v>215</v>
      </c>
      <c r="BC49" s="33" t="s">
        <v>215</v>
      </c>
      <c r="BD49" s="33" t="s">
        <v>215</v>
      </c>
      <c r="BE49" s="33" t="s">
        <v>215</v>
      </c>
      <c r="BF49" s="33" t="s">
        <v>215</v>
      </c>
      <c r="BG49" s="33" t="s">
        <v>215</v>
      </c>
      <c r="BH49" s="33" t="s">
        <v>215</v>
      </c>
      <c r="BI49" s="30" t="s">
        <v>215</v>
      </c>
      <c r="BJ49" s="33" t="s">
        <v>215</v>
      </c>
      <c r="BK49" s="33" t="s">
        <v>215</v>
      </c>
      <c r="BL49" s="33" t="s">
        <v>215</v>
      </c>
      <c r="BM49" s="33" t="s">
        <v>215</v>
      </c>
      <c r="BN49" s="33" t="s">
        <v>215</v>
      </c>
      <c r="BO49" s="33" t="s">
        <v>215</v>
      </c>
      <c r="BP49" s="33" t="s">
        <v>215</v>
      </c>
      <c r="BQ49" s="33" t="s">
        <v>215</v>
      </c>
      <c r="BR49" s="33" t="s">
        <v>215</v>
      </c>
      <c r="BS49" s="33" t="s">
        <v>215</v>
      </c>
      <c r="BT49" s="33" t="s">
        <v>215</v>
      </c>
      <c r="BU49" s="33" t="s">
        <v>215</v>
      </c>
      <c r="BV49" s="33" t="s">
        <v>215</v>
      </c>
      <c r="BW49" s="33" t="s">
        <v>215</v>
      </c>
      <c r="BX49" s="33" t="s">
        <v>215</v>
      </c>
      <c r="BY49" s="33" t="s">
        <v>215</v>
      </c>
      <c r="BZ49" s="33" t="s">
        <v>215</v>
      </c>
      <c r="CA49" s="33" t="s">
        <v>215</v>
      </c>
      <c r="CB49" s="33" t="s">
        <v>215</v>
      </c>
      <c r="CC49" s="33" t="s">
        <v>215</v>
      </c>
      <c r="CD49" s="33" t="s">
        <v>215</v>
      </c>
    </row>
    <row r="50" spans="1:84">
      <c r="A50" s="51" t="s">
        <v>3</v>
      </c>
      <c r="B50" s="66" t="s">
        <v>216</v>
      </c>
      <c r="C50" s="73">
        <v>44746</v>
      </c>
      <c r="D50" s="70" t="s">
        <v>214</v>
      </c>
      <c r="E50" s="29">
        <v>2022</v>
      </c>
      <c r="F50" s="32"/>
      <c r="G50" s="34" t="s">
        <v>215</v>
      </c>
      <c r="H50" s="31" t="s">
        <v>215</v>
      </c>
      <c r="I50" s="34">
        <v>0.01</v>
      </c>
      <c r="J50" s="34" t="s">
        <v>215</v>
      </c>
      <c r="K50" s="34">
        <v>0.2</v>
      </c>
      <c r="L50" s="34" t="s">
        <v>215</v>
      </c>
      <c r="M50" s="34">
        <v>8.2000000000000003E-2</v>
      </c>
      <c r="N50" s="31">
        <v>0.22</v>
      </c>
      <c r="O50" s="34">
        <v>1.4999999999999999E-2</v>
      </c>
      <c r="P50" s="34" t="s">
        <v>215</v>
      </c>
      <c r="Q50" s="34" t="s">
        <v>215</v>
      </c>
      <c r="R50" s="34" t="s">
        <v>215</v>
      </c>
      <c r="S50" s="34" t="s">
        <v>215</v>
      </c>
      <c r="T50" s="34" t="s">
        <v>215</v>
      </c>
      <c r="U50" s="34" t="s">
        <v>215</v>
      </c>
      <c r="V50" s="34" t="s">
        <v>215</v>
      </c>
      <c r="W50" s="34" t="s">
        <v>215</v>
      </c>
      <c r="X50" s="34" t="s">
        <v>215</v>
      </c>
      <c r="Y50" s="34" t="s">
        <v>215</v>
      </c>
      <c r="Z50" s="34" t="s">
        <v>215</v>
      </c>
      <c r="AA50" s="34">
        <v>0.21</v>
      </c>
      <c r="AB50" s="34" t="s">
        <v>215</v>
      </c>
      <c r="AC50" s="34" t="s">
        <v>215</v>
      </c>
      <c r="AD50" s="34" t="s">
        <v>215</v>
      </c>
      <c r="AE50" s="34" t="s">
        <v>215</v>
      </c>
      <c r="AF50" s="34">
        <v>0.03</v>
      </c>
      <c r="AG50" s="34" t="s">
        <v>215</v>
      </c>
      <c r="AH50" s="34" t="s">
        <v>215</v>
      </c>
      <c r="AI50" s="34">
        <v>0.18</v>
      </c>
      <c r="AJ50" s="34" t="s">
        <v>215</v>
      </c>
      <c r="AK50" s="34" t="s">
        <v>215</v>
      </c>
      <c r="AL50" s="34" t="s">
        <v>215</v>
      </c>
      <c r="AM50" s="34" t="s">
        <v>215</v>
      </c>
      <c r="AN50" s="34" t="s">
        <v>215</v>
      </c>
      <c r="AO50" s="34" t="s">
        <v>215</v>
      </c>
      <c r="AP50" s="34" t="s">
        <v>215</v>
      </c>
      <c r="AQ50" s="34" t="s">
        <v>215</v>
      </c>
      <c r="AR50" s="34" t="s">
        <v>215</v>
      </c>
      <c r="AS50" s="34" t="s">
        <v>215</v>
      </c>
      <c r="AT50" s="34" t="s">
        <v>215</v>
      </c>
      <c r="AU50" s="34" t="s">
        <v>215</v>
      </c>
      <c r="AV50" s="34" t="s">
        <v>215</v>
      </c>
      <c r="AW50" s="34" t="s">
        <v>215</v>
      </c>
      <c r="AX50" s="34">
        <v>0.02</v>
      </c>
      <c r="AY50" s="31" t="s">
        <v>215</v>
      </c>
      <c r="AZ50" s="34" t="s">
        <v>215</v>
      </c>
      <c r="BA50" s="35" t="s">
        <v>215</v>
      </c>
      <c r="BB50" s="34" t="s">
        <v>215</v>
      </c>
      <c r="BC50" s="34" t="s">
        <v>215</v>
      </c>
      <c r="BD50" s="34" t="s">
        <v>215</v>
      </c>
      <c r="BE50" s="34" t="s">
        <v>215</v>
      </c>
      <c r="BF50" s="34" t="s">
        <v>215</v>
      </c>
      <c r="BG50" s="34">
        <v>0.02</v>
      </c>
      <c r="BH50" s="34" t="s">
        <v>215</v>
      </c>
      <c r="BI50" s="31" t="s">
        <v>215</v>
      </c>
      <c r="BJ50" s="34" t="s">
        <v>215</v>
      </c>
      <c r="BK50" s="34" t="s">
        <v>215</v>
      </c>
      <c r="BL50" s="34" t="s">
        <v>215</v>
      </c>
      <c r="BM50" s="34">
        <v>0.02</v>
      </c>
      <c r="BN50" s="34" t="s">
        <v>215</v>
      </c>
      <c r="BO50" s="34" t="s">
        <v>215</v>
      </c>
      <c r="BP50" s="34" t="s">
        <v>215</v>
      </c>
      <c r="BQ50" s="34" t="s">
        <v>215</v>
      </c>
      <c r="BR50" s="34">
        <v>0.03</v>
      </c>
      <c r="BS50" s="34" t="s">
        <v>215</v>
      </c>
      <c r="BT50" s="34" t="s">
        <v>215</v>
      </c>
      <c r="BU50" s="34" t="s">
        <v>215</v>
      </c>
      <c r="BV50" s="34" t="s">
        <v>215</v>
      </c>
      <c r="BW50" s="34" t="s">
        <v>215</v>
      </c>
      <c r="BX50" s="34" t="s">
        <v>215</v>
      </c>
      <c r="BY50" s="34">
        <v>0.02</v>
      </c>
      <c r="BZ50" s="34" t="s">
        <v>215</v>
      </c>
      <c r="CA50" s="34" t="s">
        <v>215</v>
      </c>
      <c r="CB50" s="34">
        <v>0.01</v>
      </c>
      <c r="CC50" s="34" t="s">
        <v>215</v>
      </c>
      <c r="CD50" s="34" t="s">
        <v>215</v>
      </c>
    </row>
    <row r="51" spans="1:84">
      <c r="A51" s="50" t="s">
        <v>3</v>
      </c>
      <c r="B51" s="66" t="s">
        <v>218</v>
      </c>
      <c r="C51" s="73">
        <v>44769</v>
      </c>
      <c r="D51" s="70" t="s">
        <v>214</v>
      </c>
      <c r="E51" s="29">
        <v>2022</v>
      </c>
      <c r="F51" s="32"/>
      <c r="G51" s="33" t="s">
        <v>215</v>
      </c>
      <c r="H51" s="30" t="s">
        <v>215</v>
      </c>
      <c r="I51" s="33" t="s">
        <v>215</v>
      </c>
      <c r="J51" s="33" t="s">
        <v>215</v>
      </c>
      <c r="K51" s="33">
        <v>0.02</v>
      </c>
      <c r="L51" s="33" t="s">
        <v>215</v>
      </c>
      <c r="M51" s="33">
        <v>1.2E-2</v>
      </c>
      <c r="N51" s="30" t="s">
        <v>204</v>
      </c>
      <c r="O51" s="33" t="s">
        <v>215</v>
      </c>
      <c r="P51" s="33" t="s">
        <v>215</v>
      </c>
      <c r="Q51" s="33" t="s">
        <v>215</v>
      </c>
      <c r="R51" s="33" t="s">
        <v>215</v>
      </c>
      <c r="S51" s="33" t="s">
        <v>215</v>
      </c>
      <c r="T51" s="33" t="s">
        <v>215</v>
      </c>
      <c r="U51" s="33" t="s">
        <v>215</v>
      </c>
      <c r="V51" s="33" t="s">
        <v>215</v>
      </c>
      <c r="W51" s="33" t="s">
        <v>215</v>
      </c>
      <c r="X51" s="33" t="s">
        <v>215</v>
      </c>
      <c r="Y51" s="33" t="s">
        <v>215</v>
      </c>
      <c r="Z51" s="33" t="s">
        <v>215</v>
      </c>
      <c r="AA51" s="33">
        <v>0.22</v>
      </c>
      <c r="AB51" s="33" t="s">
        <v>215</v>
      </c>
      <c r="AC51" s="33" t="s">
        <v>215</v>
      </c>
      <c r="AD51" s="33" t="s">
        <v>215</v>
      </c>
      <c r="AE51" s="33" t="s">
        <v>215</v>
      </c>
      <c r="AF51" s="33" t="s">
        <v>215</v>
      </c>
      <c r="AG51" s="33">
        <v>1.2999999999999999E-2</v>
      </c>
      <c r="AH51" s="33" t="s">
        <v>215</v>
      </c>
      <c r="AI51" s="33">
        <v>3.5999999999999997E-2</v>
      </c>
      <c r="AJ51" s="33" t="s">
        <v>215</v>
      </c>
      <c r="AK51" s="33" t="s">
        <v>215</v>
      </c>
      <c r="AL51" s="33" t="s">
        <v>215</v>
      </c>
      <c r="AM51" s="33" t="s">
        <v>215</v>
      </c>
      <c r="AN51" s="33" t="s">
        <v>215</v>
      </c>
      <c r="AO51" s="33" t="s">
        <v>215</v>
      </c>
      <c r="AP51" s="33" t="s">
        <v>215</v>
      </c>
      <c r="AQ51" s="33" t="s">
        <v>215</v>
      </c>
      <c r="AR51" s="33" t="s">
        <v>215</v>
      </c>
      <c r="AS51" s="33" t="s">
        <v>215</v>
      </c>
      <c r="AT51" s="33" t="s">
        <v>215</v>
      </c>
      <c r="AU51" s="33" t="s">
        <v>215</v>
      </c>
      <c r="AV51" s="33" t="s">
        <v>215</v>
      </c>
      <c r="AW51" s="33" t="s">
        <v>215</v>
      </c>
      <c r="AX51" s="33" t="s">
        <v>215</v>
      </c>
      <c r="AY51" s="30" t="s">
        <v>215</v>
      </c>
      <c r="AZ51" s="33" t="s">
        <v>215</v>
      </c>
      <c r="BA51" s="35" t="s">
        <v>215</v>
      </c>
      <c r="BB51" s="33" t="s">
        <v>215</v>
      </c>
      <c r="BC51" s="33" t="s">
        <v>215</v>
      </c>
      <c r="BD51" s="33">
        <v>0.01</v>
      </c>
      <c r="BE51" s="33">
        <v>0.05</v>
      </c>
      <c r="BF51" s="33" t="s">
        <v>215</v>
      </c>
      <c r="BG51" s="33">
        <v>0.08</v>
      </c>
      <c r="BH51" s="33" t="s">
        <v>215</v>
      </c>
      <c r="BI51" s="30" t="s">
        <v>215</v>
      </c>
      <c r="BJ51" s="33" t="s">
        <v>215</v>
      </c>
      <c r="BK51" s="33" t="s">
        <v>215</v>
      </c>
      <c r="BL51" s="33" t="s">
        <v>215</v>
      </c>
      <c r="BM51" s="33" t="s">
        <v>215</v>
      </c>
      <c r="BN51" s="33" t="s">
        <v>215</v>
      </c>
      <c r="BO51" s="33" t="s">
        <v>215</v>
      </c>
      <c r="BP51" s="33" t="s">
        <v>215</v>
      </c>
      <c r="BQ51" s="33" t="s">
        <v>215</v>
      </c>
      <c r="BR51" s="33">
        <v>0.06</v>
      </c>
      <c r="BS51" s="33" t="s">
        <v>215</v>
      </c>
      <c r="BT51" s="33">
        <v>0.03</v>
      </c>
      <c r="BU51" s="33" t="s">
        <v>215</v>
      </c>
      <c r="BV51" s="33" t="s">
        <v>215</v>
      </c>
      <c r="BW51" s="33" t="s">
        <v>215</v>
      </c>
      <c r="BX51" s="33" t="s">
        <v>215</v>
      </c>
      <c r="BY51" s="33" t="s">
        <v>215</v>
      </c>
      <c r="BZ51" s="33" t="s">
        <v>215</v>
      </c>
      <c r="CA51" s="33" t="s">
        <v>215</v>
      </c>
      <c r="CB51" s="33" t="s">
        <v>215</v>
      </c>
      <c r="CC51" s="33" t="s">
        <v>215</v>
      </c>
      <c r="CD51" s="33" t="s">
        <v>215</v>
      </c>
    </row>
    <row r="52" spans="1:84">
      <c r="A52" s="51" t="s">
        <v>3</v>
      </c>
      <c r="B52" s="66" t="s">
        <v>220</v>
      </c>
      <c r="C52" s="73">
        <v>44803</v>
      </c>
      <c r="D52" s="70" t="s">
        <v>214</v>
      </c>
      <c r="E52" s="29">
        <v>2022</v>
      </c>
      <c r="F52" s="32"/>
      <c r="G52" s="34" t="s">
        <v>215</v>
      </c>
      <c r="H52" s="31" t="s">
        <v>204</v>
      </c>
      <c r="I52" s="34">
        <v>8.5999999999999993E-2</v>
      </c>
      <c r="J52" s="34" t="s">
        <v>215</v>
      </c>
      <c r="K52" s="34">
        <v>0.02</v>
      </c>
      <c r="L52" s="34" t="s">
        <v>215</v>
      </c>
      <c r="M52" s="34">
        <v>7.0000000000000007E-2</v>
      </c>
      <c r="N52" s="31" t="s">
        <v>215</v>
      </c>
      <c r="O52" s="34">
        <v>1.4E-2</v>
      </c>
      <c r="P52" s="34" t="s">
        <v>215</v>
      </c>
      <c r="Q52" s="34" t="s">
        <v>215</v>
      </c>
      <c r="R52" s="34">
        <v>2.5000000000000001E-2</v>
      </c>
      <c r="S52" s="34" t="s">
        <v>215</v>
      </c>
      <c r="T52" s="34">
        <v>0.02</v>
      </c>
      <c r="U52" s="34" t="s">
        <v>215</v>
      </c>
      <c r="V52" s="34">
        <v>0.1</v>
      </c>
      <c r="W52" s="34" t="s">
        <v>215</v>
      </c>
      <c r="X52" s="34" t="s">
        <v>215</v>
      </c>
      <c r="Y52" s="34" t="s">
        <v>215</v>
      </c>
      <c r="Z52" s="34" t="s">
        <v>215</v>
      </c>
      <c r="AA52" s="34">
        <v>0.53</v>
      </c>
      <c r="AB52" s="34" t="s">
        <v>215</v>
      </c>
      <c r="AC52" s="34" t="s">
        <v>215</v>
      </c>
      <c r="AD52" s="34" t="s">
        <v>215</v>
      </c>
      <c r="AE52" s="34" t="s">
        <v>215</v>
      </c>
      <c r="AF52" s="34">
        <v>0.01</v>
      </c>
      <c r="AG52" s="34" t="s">
        <v>215</v>
      </c>
      <c r="AH52" s="34" t="s">
        <v>215</v>
      </c>
      <c r="AI52" s="34">
        <v>0.24</v>
      </c>
      <c r="AJ52" s="34" t="s">
        <v>215</v>
      </c>
      <c r="AK52" s="34" t="s">
        <v>215</v>
      </c>
      <c r="AL52" s="34" t="s">
        <v>215</v>
      </c>
      <c r="AM52" s="34" t="s">
        <v>215</v>
      </c>
      <c r="AN52" s="34">
        <v>0.06</v>
      </c>
      <c r="AO52" s="34" t="s">
        <v>215</v>
      </c>
      <c r="AP52" s="34" t="s">
        <v>215</v>
      </c>
      <c r="AQ52" s="34" t="s">
        <v>215</v>
      </c>
      <c r="AR52" s="34">
        <v>5.8000000000000003E-2</v>
      </c>
      <c r="AS52" s="34" t="s">
        <v>215</v>
      </c>
      <c r="AT52" s="34" t="s">
        <v>215</v>
      </c>
      <c r="AU52" s="34" t="s">
        <v>215</v>
      </c>
      <c r="AV52" s="34">
        <v>2.3E-2</v>
      </c>
      <c r="AW52" s="34" t="s">
        <v>215</v>
      </c>
      <c r="AX52" s="34">
        <v>0.02</v>
      </c>
      <c r="AY52" s="31" t="s">
        <v>215</v>
      </c>
      <c r="AZ52" s="34" t="s">
        <v>215</v>
      </c>
      <c r="BA52" s="35" t="s">
        <v>215</v>
      </c>
      <c r="BB52" s="34" t="s">
        <v>215</v>
      </c>
      <c r="BC52" s="34">
        <v>1.2</v>
      </c>
      <c r="BD52" s="34" t="s">
        <v>215</v>
      </c>
      <c r="BE52" s="34" t="s">
        <v>215</v>
      </c>
      <c r="BF52" s="34" t="s">
        <v>215</v>
      </c>
      <c r="BG52" s="34">
        <v>0.01</v>
      </c>
      <c r="BH52" s="34" t="s">
        <v>215</v>
      </c>
      <c r="BI52" s="31" t="s">
        <v>215</v>
      </c>
      <c r="BJ52" s="34" t="s">
        <v>215</v>
      </c>
      <c r="BK52" s="34" t="s">
        <v>215</v>
      </c>
      <c r="BL52" s="34" t="s">
        <v>215</v>
      </c>
      <c r="BM52" s="34" t="s">
        <v>215</v>
      </c>
      <c r="BN52" s="34" t="s">
        <v>215</v>
      </c>
      <c r="BO52" s="34" t="s">
        <v>215</v>
      </c>
      <c r="BP52" s="34" t="s">
        <v>215</v>
      </c>
      <c r="BQ52" s="34" t="s">
        <v>215</v>
      </c>
      <c r="BR52" s="34">
        <v>0.14000000000000001</v>
      </c>
      <c r="BS52" s="34" t="s">
        <v>215</v>
      </c>
      <c r="BT52" s="34" t="s">
        <v>215</v>
      </c>
      <c r="BU52" s="34" t="s">
        <v>215</v>
      </c>
      <c r="BV52" s="34" t="s">
        <v>215</v>
      </c>
      <c r="BW52" s="34" t="s">
        <v>215</v>
      </c>
      <c r="BX52" s="34" t="s">
        <v>215</v>
      </c>
      <c r="BY52" s="34" t="s">
        <v>215</v>
      </c>
      <c r="BZ52" s="34" t="s">
        <v>215</v>
      </c>
      <c r="CA52" s="34" t="s">
        <v>215</v>
      </c>
      <c r="CB52" s="34" t="s">
        <v>215</v>
      </c>
      <c r="CC52" s="34" t="s">
        <v>215</v>
      </c>
      <c r="CD52" s="34" t="s">
        <v>215</v>
      </c>
    </row>
    <row r="53" spans="1:84">
      <c r="A53" s="55" t="s">
        <v>67</v>
      </c>
      <c r="B53" s="66" t="s">
        <v>221</v>
      </c>
      <c r="C53" s="73">
        <v>44447</v>
      </c>
      <c r="D53" s="70" t="s">
        <v>213</v>
      </c>
      <c r="E53" s="29">
        <v>2021</v>
      </c>
      <c r="F53" s="32"/>
      <c r="G53" s="33" t="s">
        <v>204</v>
      </c>
      <c r="H53" s="30" t="s">
        <v>204</v>
      </c>
      <c r="I53" s="33" t="s">
        <v>204</v>
      </c>
      <c r="J53" s="33" t="s">
        <v>204</v>
      </c>
      <c r="K53" s="33" t="s">
        <v>204</v>
      </c>
      <c r="L53" s="33" t="s">
        <v>204</v>
      </c>
      <c r="M53" s="33" t="s">
        <v>204</v>
      </c>
      <c r="N53" s="30" t="s">
        <v>204</v>
      </c>
      <c r="O53" s="33" t="s">
        <v>204</v>
      </c>
      <c r="P53" s="33" t="s">
        <v>204</v>
      </c>
      <c r="Q53" s="33" t="s">
        <v>204</v>
      </c>
      <c r="R53" s="33" t="s">
        <v>204</v>
      </c>
      <c r="S53" s="33" t="s">
        <v>204</v>
      </c>
      <c r="T53" s="33" t="s">
        <v>204</v>
      </c>
      <c r="U53" s="33" t="s">
        <v>204</v>
      </c>
      <c r="V53" s="33" t="s">
        <v>204</v>
      </c>
      <c r="W53" s="33" t="s">
        <v>204</v>
      </c>
      <c r="X53" s="33" t="s">
        <v>204</v>
      </c>
      <c r="Y53" s="33" t="s">
        <v>204</v>
      </c>
      <c r="Z53" s="33" t="s">
        <v>204</v>
      </c>
      <c r="AA53" s="33" t="s">
        <v>204</v>
      </c>
      <c r="AB53" s="33" t="s">
        <v>204</v>
      </c>
      <c r="AC53" s="33" t="s">
        <v>204</v>
      </c>
      <c r="AD53" s="33" t="s">
        <v>204</v>
      </c>
      <c r="AE53" s="33" t="s">
        <v>204</v>
      </c>
      <c r="AF53" s="33" t="s">
        <v>204</v>
      </c>
      <c r="AG53" s="33" t="s">
        <v>204</v>
      </c>
      <c r="AH53" s="33" t="s">
        <v>204</v>
      </c>
      <c r="AI53" s="33" t="s">
        <v>204</v>
      </c>
      <c r="AJ53" s="33" t="s">
        <v>204</v>
      </c>
      <c r="AK53" s="33" t="s">
        <v>204</v>
      </c>
      <c r="AL53" s="33" t="s">
        <v>204</v>
      </c>
      <c r="AM53" s="33" t="s">
        <v>204</v>
      </c>
      <c r="AN53" s="33" t="s">
        <v>204</v>
      </c>
      <c r="AO53" s="33" t="s">
        <v>204</v>
      </c>
      <c r="AP53" s="33" t="s">
        <v>204</v>
      </c>
      <c r="AQ53" s="33" t="s">
        <v>204</v>
      </c>
      <c r="AR53" s="33" t="s">
        <v>204</v>
      </c>
      <c r="AS53" s="33" t="s">
        <v>204</v>
      </c>
      <c r="AT53" s="33" t="s">
        <v>204</v>
      </c>
      <c r="AU53" s="33" t="s">
        <v>204</v>
      </c>
      <c r="AV53" s="33" t="s">
        <v>204</v>
      </c>
      <c r="AW53" s="33" t="s">
        <v>204</v>
      </c>
      <c r="AX53" s="33" t="s">
        <v>204</v>
      </c>
      <c r="AY53" s="30" t="s">
        <v>204</v>
      </c>
      <c r="AZ53" s="33" t="s">
        <v>204</v>
      </c>
      <c r="BA53" s="35" t="s">
        <v>215</v>
      </c>
      <c r="BB53" s="33" t="s">
        <v>215</v>
      </c>
      <c r="BC53" s="33">
        <v>0.3</v>
      </c>
      <c r="BD53" s="33" t="s">
        <v>215</v>
      </c>
      <c r="BE53" s="33" t="s">
        <v>215</v>
      </c>
      <c r="BF53" s="33" t="s">
        <v>215</v>
      </c>
      <c r="BG53" s="33" t="s">
        <v>215</v>
      </c>
      <c r="BH53" s="33">
        <v>0.02</v>
      </c>
      <c r="BI53" s="30" t="s">
        <v>204</v>
      </c>
      <c r="BJ53" s="33" t="s">
        <v>215</v>
      </c>
      <c r="BK53" s="33" t="s">
        <v>215</v>
      </c>
      <c r="BL53" s="33" t="s">
        <v>215</v>
      </c>
      <c r="BM53" s="33" t="s">
        <v>215</v>
      </c>
      <c r="BN53" s="33" t="s">
        <v>215</v>
      </c>
      <c r="BO53" s="33" t="s">
        <v>215</v>
      </c>
      <c r="BP53" s="33" t="s">
        <v>215</v>
      </c>
      <c r="BQ53" s="33" t="s">
        <v>215</v>
      </c>
      <c r="BR53" s="33" t="s">
        <v>215</v>
      </c>
      <c r="BS53" s="33" t="s">
        <v>215</v>
      </c>
      <c r="BT53" s="33" t="s">
        <v>215</v>
      </c>
      <c r="BU53" s="33" t="s">
        <v>215</v>
      </c>
      <c r="BV53" s="33" t="s">
        <v>215</v>
      </c>
      <c r="BW53" s="33" t="s">
        <v>215</v>
      </c>
      <c r="BX53" s="33" t="s">
        <v>215</v>
      </c>
      <c r="BY53" s="33" t="s">
        <v>215</v>
      </c>
      <c r="BZ53" s="33" t="s">
        <v>215</v>
      </c>
      <c r="CA53" s="33" t="s">
        <v>215</v>
      </c>
      <c r="CB53" s="33" t="s">
        <v>215</v>
      </c>
      <c r="CC53" s="33" t="s">
        <v>215</v>
      </c>
      <c r="CD53" s="33" t="s">
        <v>215</v>
      </c>
    </row>
    <row r="54" spans="1:84">
      <c r="A54" s="51" t="s">
        <v>4</v>
      </c>
      <c r="B54" s="68" t="s">
        <v>71</v>
      </c>
      <c r="C54" s="73">
        <v>44376</v>
      </c>
      <c r="D54" s="70" t="s">
        <v>213</v>
      </c>
      <c r="E54" s="29">
        <v>2021</v>
      </c>
      <c r="F54" s="32"/>
      <c r="G54" s="34" t="s">
        <v>215</v>
      </c>
      <c r="H54" s="31" t="s">
        <v>215</v>
      </c>
      <c r="I54" s="34">
        <v>0.17</v>
      </c>
      <c r="J54" s="34">
        <v>1.0999999999999999E-2</v>
      </c>
      <c r="K54" s="34">
        <v>0.04</v>
      </c>
      <c r="L54" s="34" t="s">
        <v>215</v>
      </c>
      <c r="M54" s="34">
        <v>0.51200000000000001</v>
      </c>
      <c r="N54" s="31">
        <v>0.99</v>
      </c>
      <c r="O54" s="34" t="s">
        <v>215</v>
      </c>
      <c r="P54" s="34" t="s">
        <v>215</v>
      </c>
      <c r="Q54" s="34">
        <v>2.68</v>
      </c>
      <c r="R54" s="34">
        <v>3.3000000000000002E-2</v>
      </c>
      <c r="S54" s="34">
        <v>0.38900000000000001</v>
      </c>
      <c r="T54" s="34">
        <v>0.04</v>
      </c>
      <c r="U54" s="34">
        <v>0.69</v>
      </c>
      <c r="V54" s="34">
        <v>7.22</v>
      </c>
      <c r="W54" s="34">
        <v>0.22</v>
      </c>
      <c r="X54" s="34">
        <v>1.4E-2</v>
      </c>
      <c r="Y54" s="34" t="s">
        <v>215</v>
      </c>
      <c r="Z54" s="34">
        <v>0.14000000000000001</v>
      </c>
      <c r="AA54" s="34">
        <v>1.44</v>
      </c>
      <c r="AB54" s="34" t="s">
        <v>215</v>
      </c>
      <c r="AC54" s="34" t="s">
        <v>215</v>
      </c>
      <c r="AD54" s="34">
        <v>8.3000000000000004E-2</v>
      </c>
      <c r="AE54" s="34">
        <v>5.7000000000000002E-2</v>
      </c>
      <c r="AF54" s="34">
        <v>0.43</v>
      </c>
      <c r="AG54" s="34">
        <v>6.7000000000000004E-2</v>
      </c>
      <c r="AH54" s="34" t="s">
        <v>215</v>
      </c>
      <c r="AI54" s="34">
        <v>1.08</v>
      </c>
      <c r="AJ54" s="34">
        <v>4.2000000000000003E-2</v>
      </c>
      <c r="AK54" s="34">
        <v>1.4999999999999999E-2</v>
      </c>
      <c r="AL54" s="34">
        <v>0.25</v>
      </c>
      <c r="AM54" s="34">
        <v>0.129</v>
      </c>
      <c r="AN54" s="34">
        <v>0.63900000000000001</v>
      </c>
      <c r="AO54" s="34">
        <v>4.3999999999999997E-2</v>
      </c>
      <c r="AP54" s="34" t="s">
        <v>215</v>
      </c>
      <c r="AQ54" s="34" t="s">
        <v>215</v>
      </c>
      <c r="AR54" s="34">
        <v>0.88900000000000001</v>
      </c>
      <c r="AS54" s="34">
        <v>1.2E-2</v>
      </c>
      <c r="AT54" s="34">
        <v>1.4E-2</v>
      </c>
      <c r="AU54" s="34">
        <v>0.1</v>
      </c>
      <c r="AV54" s="34">
        <v>0.874</v>
      </c>
      <c r="AW54" s="34">
        <v>1.0999999999999999E-2</v>
      </c>
      <c r="AX54" s="34">
        <v>1.0999999999999999E-2</v>
      </c>
      <c r="AY54" s="34">
        <v>0.01</v>
      </c>
      <c r="AZ54" s="34">
        <v>3.7999999999999999E-2</v>
      </c>
      <c r="BA54" s="35" t="s">
        <v>215</v>
      </c>
      <c r="BB54" s="34">
        <v>0.9</v>
      </c>
      <c r="BC54" s="34">
        <v>5.5</v>
      </c>
      <c r="BD54" s="34">
        <v>0.03</v>
      </c>
      <c r="BE54" s="34">
        <v>0.03</v>
      </c>
      <c r="BF54" s="34" t="s">
        <v>215</v>
      </c>
      <c r="BG54" s="34" t="s">
        <v>215</v>
      </c>
      <c r="BH54" s="34" t="s">
        <v>215</v>
      </c>
      <c r="BI54" s="31">
        <v>0.02</v>
      </c>
      <c r="BJ54" s="34" t="s">
        <v>215</v>
      </c>
      <c r="BK54" s="34" t="s">
        <v>215</v>
      </c>
      <c r="BL54" s="34" t="s">
        <v>215</v>
      </c>
      <c r="BM54" s="34" t="s">
        <v>215</v>
      </c>
      <c r="BN54" s="34">
        <v>0.34</v>
      </c>
      <c r="BO54" s="34" t="s">
        <v>215</v>
      </c>
      <c r="BP54" s="34">
        <v>0.02</v>
      </c>
      <c r="BQ54" s="34" t="s">
        <v>215</v>
      </c>
      <c r="BR54" s="34">
        <v>0.09</v>
      </c>
      <c r="BS54" s="34" t="s">
        <v>215</v>
      </c>
      <c r="BT54" s="34" t="s">
        <v>215</v>
      </c>
      <c r="BU54" s="34">
        <v>0.03</v>
      </c>
      <c r="BV54" s="34">
        <v>0.02</v>
      </c>
      <c r="BW54" s="34" t="s">
        <v>215</v>
      </c>
      <c r="BX54" s="34">
        <v>0.06</v>
      </c>
      <c r="BY54" s="34" t="s">
        <v>215</v>
      </c>
      <c r="BZ54" s="34" t="s">
        <v>215</v>
      </c>
      <c r="CA54" s="34">
        <v>0.02</v>
      </c>
      <c r="CB54" s="34">
        <v>0.06</v>
      </c>
      <c r="CC54" s="34">
        <v>0.78</v>
      </c>
      <c r="CD54" s="34">
        <v>0.03</v>
      </c>
      <c r="CF54" s="54">
        <f>SUM(G54:CD58)</f>
        <v>73.162000000000063</v>
      </c>
    </row>
    <row r="55" spans="1:84">
      <c r="A55" s="50" t="s">
        <v>4</v>
      </c>
      <c r="B55" s="66" t="s">
        <v>221</v>
      </c>
      <c r="C55" s="73">
        <v>44447</v>
      </c>
      <c r="D55" s="70" t="s">
        <v>213</v>
      </c>
      <c r="E55" s="29">
        <v>2021</v>
      </c>
      <c r="F55" s="32"/>
      <c r="G55" s="33" t="s">
        <v>215</v>
      </c>
      <c r="H55" s="30" t="s">
        <v>204</v>
      </c>
      <c r="I55" s="33" t="s">
        <v>215</v>
      </c>
      <c r="J55" s="33" t="s">
        <v>215</v>
      </c>
      <c r="K55" s="33" t="s">
        <v>215</v>
      </c>
      <c r="L55" s="33" t="s">
        <v>215</v>
      </c>
      <c r="M55" s="33" t="s">
        <v>215</v>
      </c>
      <c r="N55" s="30">
        <v>0.05</v>
      </c>
      <c r="O55" s="33" t="s">
        <v>215</v>
      </c>
      <c r="P55" s="33" t="s">
        <v>215</v>
      </c>
      <c r="Q55" s="33" t="s">
        <v>215</v>
      </c>
      <c r="R55" s="33" t="s">
        <v>215</v>
      </c>
      <c r="S55" s="33" t="s">
        <v>215</v>
      </c>
      <c r="T55" s="33" t="s">
        <v>215</v>
      </c>
      <c r="U55" s="33" t="s">
        <v>215</v>
      </c>
      <c r="V55" s="33" t="s">
        <v>215</v>
      </c>
      <c r="W55" s="33" t="s">
        <v>215</v>
      </c>
      <c r="X55" s="33" t="s">
        <v>215</v>
      </c>
      <c r="Y55" s="33" t="s">
        <v>215</v>
      </c>
      <c r="Z55" s="33" t="s">
        <v>215</v>
      </c>
      <c r="AA55" s="33" t="s">
        <v>215</v>
      </c>
      <c r="AB55" s="33" t="s">
        <v>215</v>
      </c>
      <c r="AC55" s="33" t="s">
        <v>215</v>
      </c>
      <c r="AD55" s="33" t="s">
        <v>215</v>
      </c>
      <c r="AE55" s="33" t="s">
        <v>215</v>
      </c>
      <c r="AF55" s="33" t="s">
        <v>215</v>
      </c>
      <c r="AG55" s="33" t="s">
        <v>215</v>
      </c>
      <c r="AH55" s="33" t="s">
        <v>215</v>
      </c>
      <c r="AI55" s="33" t="s">
        <v>215</v>
      </c>
      <c r="AJ55" s="33" t="s">
        <v>215</v>
      </c>
      <c r="AK55" s="33" t="s">
        <v>215</v>
      </c>
      <c r="AL55" s="33" t="s">
        <v>215</v>
      </c>
      <c r="AM55" s="33" t="s">
        <v>215</v>
      </c>
      <c r="AN55" s="33" t="s">
        <v>215</v>
      </c>
      <c r="AO55" s="33" t="s">
        <v>215</v>
      </c>
      <c r="AP55" s="33" t="s">
        <v>215</v>
      </c>
      <c r="AQ55" s="33" t="s">
        <v>215</v>
      </c>
      <c r="AR55" s="33" t="s">
        <v>215</v>
      </c>
      <c r="AS55" s="33" t="s">
        <v>215</v>
      </c>
      <c r="AT55" s="33" t="s">
        <v>215</v>
      </c>
      <c r="AU55" s="33" t="s">
        <v>215</v>
      </c>
      <c r="AV55" s="33" t="s">
        <v>215</v>
      </c>
      <c r="AW55" s="33" t="s">
        <v>215</v>
      </c>
      <c r="AX55" s="33" t="s">
        <v>215</v>
      </c>
      <c r="AY55" s="30" t="s">
        <v>215</v>
      </c>
      <c r="AZ55" s="33" t="s">
        <v>215</v>
      </c>
      <c r="BA55" s="35" t="s">
        <v>215</v>
      </c>
      <c r="BB55" s="33" t="s">
        <v>215</v>
      </c>
      <c r="BC55" s="33">
        <v>0.2</v>
      </c>
      <c r="BD55" s="33" t="s">
        <v>215</v>
      </c>
      <c r="BE55" s="33" t="s">
        <v>215</v>
      </c>
      <c r="BF55" s="33" t="s">
        <v>215</v>
      </c>
      <c r="BG55" s="33" t="s">
        <v>215</v>
      </c>
      <c r="BH55" s="33" t="s">
        <v>215</v>
      </c>
      <c r="BI55" s="30" t="s">
        <v>215</v>
      </c>
      <c r="BJ55" s="33" t="s">
        <v>215</v>
      </c>
      <c r="BK55" s="33" t="s">
        <v>215</v>
      </c>
      <c r="BL55" s="33" t="s">
        <v>215</v>
      </c>
      <c r="BM55" s="33" t="s">
        <v>215</v>
      </c>
      <c r="BN55" s="33" t="s">
        <v>215</v>
      </c>
      <c r="BO55" s="33" t="s">
        <v>215</v>
      </c>
      <c r="BP55" s="33" t="s">
        <v>215</v>
      </c>
      <c r="BQ55" s="33" t="s">
        <v>215</v>
      </c>
      <c r="BR55" s="33" t="s">
        <v>215</v>
      </c>
      <c r="BS55" s="33" t="s">
        <v>215</v>
      </c>
      <c r="BT55" s="33" t="s">
        <v>215</v>
      </c>
      <c r="BU55" s="33" t="s">
        <v>215</v>
      </c>
      <c r="BV55" s="33" t="s">
        <v>215</v>
      </c>
      <c r="BW55" s="33" t="s">
        <v>215</v>
      </c>
      <c r="BX55" s="33" t="s">
        <v>215</v>
      </c>
      <c r="BY55" s="33" t="s">
        <v>215</v>
      </c>
      <c r="BZ55" s="33">
        <v>0.02</v>
      </c>
      <c r="CA55" s="33" t="s">
        <v>215</v>
      </c>
      <c r="CB55" s="33" t="s">
        <v>215</v>
      </c>
      <c r="CC55" s="33" t="s">
        <v>215</v>
      </c>
      <c r="CD55" s="33" t="s">
        <v>215</v>
      </c>
    </row>
    <row r="56" spans="1:84">
      <c r="A56" s="51" t="s">
        <v>4</v>
      </c>
      <c r="B56" s="66" t="s">
        <v>222</v>
      </c>
      <c r="C56" s="73">
        <v>44746</v>
      </c>
      <c r="D56" s="70" t="s">
        <v>213</v>
      </c>
      <c r="E56" s="29">
        <v>2022</v>
      </c>
      <c r="F56" s="32"/>
      <c r="G56" s="34" t="s">
        <v>215</v>
      </c>
      <c r="H56" s="31" t="s">
        <v>215</v>
      </c>
      <c r="I56" s="34" t="s">
        <v>215</v>
      </c>
      <c r="J56" s="34" t="s">
        <v>215</v>
      </c>
      <c r="K56" s="34" t="s">
        <v>215</v>
      </c>
      <c r="L56" s="34" t="s">
        <v>215</v>
      </c>
      <c r="M56" s="34" t="s">
        <v>215</v>
      </c>
      <c r="N56" s="31">
        <v>0.46</v>
      </c>
      <c r="O56" s="34" t="s">
        <v>215</v>
      </c>
      <c r="P56" s="34" t="s">
        <v>215</v>
      </c>
      <c r="Q56" s="34">
        <v>2.3E-2</v>
      </c>
      <c r="R56" s="34" t="s">
        <v>215</v>
      </c>
      <c r="S56" s="34">
        <v>1.4999999999999999E-2</v>
      </c>
      <c r="T56" s="34" t="s">
        <v>215</v>
      </c>
      <c r="U56" s="34" t="s">
        <v>215</v>
      </c>
      <c r="V56" s="34" t="s">
        <v>215</v>
      </c>
      <c r="W56" s="34" t="s">
        <v>215</v>
      </c>
      <c r="X56" s="34" t="s">
        <v>215</v>
      </c>
      <c r="Y56" s="34" t="s">
        <v>215</v>
      </c>
      <c r="Z56" s="34" t="s">
        <v>215</v>
      </c>
      <c r="AA56" s="34">
        <v>1.4E-2</v>
      </c>
      <c r="AB56" s="34" t="s">
        <v>215</v>
      </c>
      <c r="AC56" s="34" t="s">
        <v>215</v>
      </c>
      <c r="AD56" s="34" t="s">
        <v>215</v>
      </c>
      <c r="AE56" s="34" t="s">
        <v>215</v>
      </c>
      <c r="AF56" s="34">
        <v>0.17</v>
      </c>
      <c r="AG56" s="34">
        <v>6.5000000000000002E-2</v>
      </c>
      <c r="AH56" s="34" t="s">
        <v>215</v>
      </c>
      <c r="AI56" s="34" t="s">
        <v>215</v>
      </c>
      <c r="AJ56" s="34" t="s">
        <v>215</v>
      </c>
      <c r="AK56" s="34" t="s">
        <v>215</v>
      </c>
      <c r="AL56" s="34" t="s">
        <v>215</v>
      </c>
      <c r="AM56" s="34" t="s">
        <v>215</v>
      </c>
      <c r="AN56" s="34" t="s">
        <v>215</v>
      </c>
      <c r="AO56" s="34" t="s">
        <v>215</v>
      </c>
      <c r="AP56" s="34" t="s">
        <v>215</v>
      </c>
      <c r="AQ56" s="34" t="s">
        <v>215</v>
      </c>
      <c r="AR56" s="34" t="s">
        <v>215</v>
      </c>
      <c r="AS56" s="34" t="s">
        <v>215</v>
      </c>
      <c r="AT56" s="34" t="s">
        <v>215</v>
      </c>
      <c r="AU56" s="34" t="s">
        <v>215</v>
      </c>
      <c r="AV56" s="34" t="s">
        <v>215</v>
      </c>
      <c r="AW56" s="34" t="s">
        <v>215</v>
      </c>
      <c r="AX56" s="34">
        <v>0.04</v>
      </c>
      <c r="AY56" s="31" t="s">
        <v>215</v>
      </c>
      <c r="AZ56" s="34" t="s">
        <v>215</v>
      </c>
      <c r="BA56" s="35" t="s">
        <v>215</v>
      </c>
      <c r="BB56" s="34">
        <v>1</v>
      </c>
      <c r="BC56" s="34">
        <v>5</v>
      </c>
      <c r="BD56" s="34">
        <v>0.03</v>
      </c>
      <c r="BE56" s="34">
        <v>0.02</v>
      </c>
      <c r="BF56" s="34" t="s">
        <v>215</v>
      </c>
      <c r="BG56" s="34" t="s">
        <v>215</v>
      </c>
      <c r="BH56" s="34" t="s">
        <v>215</v>
      </c>
      <c r="BI56" s="31" t="s">
        <v>215</v>
      </c>
      <c r="BJ56" s="34" t="s">
        <v>215</v>
      </c>
      <c r="BK56" s="34" t="s">
        <v>215</v>
      </c>
      <c r="BL56" s="34" t="s">
        <v>215</v>
      </c>
      <c r="BM56" s="34" t="s">
        <v>215</v>
      </c>
      <c r="BN56" s="34" t="s">
        <v>215</v>
      </c>
      <c r="BO56" s="34" t="s">
        <v>215</v>
      </c>
      <c r="BP56" s="34">
        <v>0.02</v>
      </c>
      <c r="BQ56" s="34" t="s">
        <v>215</v>
      </c>
      <c r="BR56" s="34">
        <v>0.05</v>
      </c>
      <c r="BS56" s="34" t="s">
        <v>215</v>
      </c>
      <c r="BT56" s="34">
        <v>0.02</v>
      </c>
      <c r="BU56" s="34">
        <v>0.03</v>
      </c>
      <c r="BV56" s="34" t="s">
        <v>215</v>
      </c>
      <c r="BW56" s="34" t="s">
        <v>215</v>
      </c>
      <c r="BX56" s="34" t="s">
        <v>215</v>
      </c>
      <c r="BY56" s="34" t="s">
        <v>215</v>
      </c>
      <c r="BZ56" s="34" t="s">
        <v>215</v>
      </c>
      <c r="CA56" s="34">
        <v>0.02</v>
      </c>
      <c r="CB56" s="34">
        <v>0.02</v>
      </c>
      <c r="CC56" s="34">
        <v>0.01</v>
      </c>
      <c r="CD56" s="34">
        <v>0.09</v>
      </c>
    </row>
    <row r="57" spans="1:84">
      <c r="A57" s="50" t="s">
        <v>4</v>
      </c>
      <c r="B57" s="66" t="s">
        <v>223</v>
      </c>
      <c r="C57" s="73">
        <v>44764</v>
      </c>
      <c r="D57" s="70" t="s">
        <v>213</v>
      </c>
      <c r="E57" s="29">
        <v>2022</v>
      </c>
      <c r="F57" s="32"/>
      <c r="G57" s="33">
        <v>1.0999999999999999E-2</v>
      </c>
      <c r="H57" s="30" t="s">
        <v>215</v>
      </c>
      <c r="I57" s="33">
        <v>0.66</v>
      </c>
      <c r="J57" s="33" t="s">
        <v>215</v>
      </c>
      <c r="K57" s="33">
        <v>0.03</v>
      </c>
      <c r="L57" s="33" t="s">
        <v>215</v>
      </c>
      <c r="M57" s="33">
        <v>0.56999999999999995</v>
      </c>
      <c r="N57" s="30" t="s">
        <v>204</v>
      </c>
      <c r="O57" s="33" t="s">
        <v>215</v>
      </c>
      <c r="P57" s="33">
        <v>2.1999999999999999E-2</v>
      </c>
      <c r="Q57" s="33">
        <v>3.2</v>
      </c>
      <c r="R57" s="33">
        <v>4.2999999999999997E-2</v>
      </c>
      <c r="S57" s="33">
        <v>1.6</v>
      </c>
      <c r="T57" s="33">
        <v>0.02</v>
      </c>
      <c r="U57" s="33">
        <v>7.0000000000000007E-2</v>
      </c>
      <c r="V57" s="33">
        <v>0.6</v>
      </c>
      <c r="W57" s="33">
        <v>0.4</v>
      </c>
      <c r="X57" s="33">
        <v>0.04</v>
      </c>
      <c r="Y57" s="33" t="s">
        <v>215</v>
      </c>
      <c r="Z57" s="33">
        <v>1.3</v>
      </c>
      <c r="AA57" s="33">
        <v>1.4</v>
      </c>
      <c r="AB57" s="33">
        <v>0.02</v>
      </c>
      <c r="AC57" s="33" t="s">
        <v>215</v>
      </c>
      <c r="AD57" s="33">
        <v>5.7000000000000002E-2</v>
      </c>
      <c r="AE57" s="33">
        <v>4.9000000000000002E-2</v>
      </c>
      <c r="AF57" s="33">
        <v>0.6</v>
      </c>
      <c r="AG57" s="33">
        <v>1.9E-2</v>
      </c>
      <c r="AH57" s="33">
        <v>3.1E-2</v>
      </c>
      <c r="AI57" s="33">
        <v>1.1000000000000001</v>
      </c>
      <c r="AJ57" s="33">
        <v>0.02</v>
      </c>
      <c r="AK57" s="33" t="s">
        <v>215</v>
      </c>
      <c r="AL57" s="33">
        <v>0.4</v>
      </c>
      <c r="AM57" s="33">
        <v>6.6000000000000003E-2</v>
      </c>
      <c r="AN57" s="33">
        <v>1.7000000000000001E-2</v>
      </c>
      <c r="AO57" s="33">
        <v>2.5999999999999999E-2</v>
      </c>
      <c r="AP57" s="33">
        <v>1.7000000000000001E-2</v>
      </c>
      <c r="AQ57" s="33">
        <v>6.2E-2</v>
      </c>
      <c r="AR57" s="33">
        <v>1.1000000000000001</v>
      </c>
      <c r="AS57" s="33" t="s">
        <v>215</v>
      </c>
      <c r="AT57" s="33" t="s">
        <v>215</v>
      </c>
      <c r="AU57" s="33">
        <v>7.6999999999999999E-2</v>
      </c>
      <c r="AV57" s="33">
        <v>1.1000000000000001</v>
      </c>
      <c r="AW57" s="33" t="s">
        <v>215</v>
      </c>
      <c r="AX57" s="33">
        <v>1.0999999999999999E-2</v>
      </c>
      <c r="AY57" s="30">
        <v>0.02</v>
      </c>
      <c r="AZ57" s="33">
        <v>5.1999999999999998E-2</v>
      </c>
      <c r="BA57" s="35" t="s">
        <v>215</v>
      </c>
      <c r="BB57" s="33">
        <v>1.1000000000000001</v>
      </c>
      <c r="BC57" s="33">
        <v>4.3</v>
      </c>
      <c r="BD57" s="33">
        <v>0.03</v>
      </c>
      <c r="BE57" s="33">
        <v>0.01</v>
      </c>
      <c r="BF57" s="33" t="s">
        <v>215</v>
      </c>
      <c r="BG57" s="33" t="s">
        <v>215</v>
      </c>
      <c r="BH57" s="33" t="s">
        <v>215</v>
      </c>
      <c r="BI57" s="30" t="s">
        <v>215</v>
      </c>
      <c r="BJ57" s="33" t="s">
        <v>215</v>
      </c>
      <c r="BK57" s="33" t="s">
        <v>215</v>
      </c>
      <c r="BL57" s="33" t="s">
        <v>215</v>
      </c>
      <c r="BM57" s="33" t="s">
        <v>215</v>
      </c>
      <c r="BN57" s="33" t="s">
        <v>215</v>
      </c>
      <c r="BO57" s="33" t="s">
        <v>215</v>
      </c>
      <c r="BP57" s="33">
        <v>0.02</v>
      </c>
      <c r="BQ57" s="33" t="s">
        <v>215</v>
      </c>
      <c r="BR57" s="33" t="s">
        <v>215</v>
      </c>
      <c r="BS57" s="33" t="s">
        <v>215</v>
      </c>
      <c r="BT57" s="33">
        <v>0.02</v>
      </c>
      <c r="BU57" s="33">
        <v>0.03</v>
      </c>
      <c r="BV57" s="33" t="s">
        <v>215</v>
      </c>
      <c r="BW57" s="33" t="s">
        <v>215</v>
      </c>
      <c r="BX57" s="33" t="s">
        <v>215</v>
      </c>
      <c r="BY57" s="33" t="s">
        <v>215</v>
      </c>
      <c r="BZ57" s="33" t="s">
        <v>215</v>
      </c>
      <c r="CA57" s="33" t="s">
        <v>215</v>
      </c>
      <c r="CB57" s="33">
        <v>0.04</v>
      </c>
      <c r="CC57" s="33" t="s">
        <v>215</v>
      </c>
      <c r="CD57" s="33">
        <v>0.02</v>
      </c>
    </row>
    <row r="58" spans="1:84">
      <c r="A58" s="51" t="s">
        <v>4</v>
      </c>
      <c r="B58" s="66" t="s">
        <v>220</v>
      </c>
      <c r="C58" s="73">
        <v>44803</v>
      </c>
      <c r="D58" s="70" t="s">
        <v>213</v>
      </c>
      <c r="E58" s="29">
        <v>2022</v>
      </c>
      <c r="F58" s="32"/>
      <c r="G58" s="34">
        <v>1.2E-2</v>
      </c>
      <c r="H58" s="31" t="s">
        <v>204</v>
      </c>
      <c r="I58" s="34">
        <v>0.24</v>
      </c>
      <c r="J58" s="34" t="s">
        <v>215</v>
      </c>
      <c r="K58" s="34">
        <v>0.03</v>
      </c>
      <c r="L58" s="34">
        <v>0.01</v>
      </c>
      <c r="M58" s="34">
        <v>0.21</v>
      </c>
      <c r="N58" s="31">
        <v>0.05</v>
      </c>
      <c r="O58" s="34" t="s">
        <v>215</v>
      </c>
      <c r="P58" s="34" t="s">
        <v>215</v>
      </c>
      <c r="Q58" s="34">
        <v>3</v>
      </c>
      <c r="R58" s="34">
        <v>9.0999999999999998E-2</v>
      </c>
      <c r="S58" s="34">
        <v>0.39</v>
      </c>
      <c r="T58" s="34">
        <v>0.04</v>
      </c>
      <c r="U58" s="34" t="s">
        <v>215</v>
      </c>
      <c r="V58" s="34">
        <v>2</v>
      </c>
      <c r="W58" s="34">
        <v>0.3</v>
      </c>
      <c r="X58" s="34">
        <v>7.2999999999999995E-2</v>
      </c>
      <c r="Y58" s="34" t="s">
        <v>215</v>
      </c>
      <c r="Z58" s="34">
        <v>1</v>
      </c>
      <c r="AA58" s="34">
        <v>0.9</v>
      </c>
      <c r="AB58" s="34">
        <v>0.02</v>
      </c>
      <c r="AC58" s="34">
        <v>0.01</v>
      </c>
      <c r="AD58" s="34">
        <v>4.8000000000000001E-2</v>
      </c>
      <c r="AE58" s="34">
        <v>1.9E-2</v>
      </c>
      <c r="AF58" s="34">
        <v>0.6</v>
      </c>
      <c r="AG58" s="34">
        <v>0.09</v>
      </c>
      <c r="AH58" s="34">
        <v>3.3000000000000002E-2</v>
      </c>
      <c r="AI58" s="34">
        <v>0.52</v>
      </c>
      <c r="AJ58" s="34">
        <v>9.1999999999999998E-2</v>
      </c>
      <c r="AK58" s="34" t="s">
        <v>215</v>
      </c>
      <c r="AL58" s="34">
        <v>0.08</v>
      </c>
      <c r="AM58" s="34">
        <v>0.5</v>
      </c>
      <c r="AN58" s="34">
        <v>4.5999999999999999E-2</v>
      </c>
      <c r="AO58" s="34">
        <v>2.9000000000000001E-2</v>
      </c>
      <c r="AP58" s="34">
        <v>1.7999999999999999E-2</v>
      </c>
      <c r="AQ58" s="34" t="s">
        <v>215</v>
      </c>
      <c r="AR58" s="34">
        <v>0.55000000000000004</v>
      </c>
      <c r="AS58" s="34" t="s">
        <v>215</v>
      </c>
      <c r="AT58" s="34" t="s">
        <v>215</v>
      </c>
      <c r="AU58" s="34">
        <v>7.6999999999999999E-2</v>
      </c>
      <c r="AV58" s="34">
        <v>0.66</v>
      </c>
      <c r="AW58" s="34" t="s">
        <v>215</v>
      </c>
      <c r="AX58" s="34">
        <v>0.02</v>
      </c>
      <c r="AY58" s="34">
        <v>0.01</v>
      </c>
      <c r="AZ58" s="34">
        <v>7.2999999999999995E-2</v>
      </c>
      <c r="BA58" s="35" t="s">
        <v>215</v>
      </c>
      <c r="BB58" s="34">
        <v>1</v>
      </c>
      <c r="BC58" s="34">
        <v>5</v>
      </c>
      <c r="BD58" s="34" t="s">
        <v>215</v>
      </c>
      <c r="BE58" s="34">
        <v>0.01</v>
      </c>
      <c r="BF58" s="34" t="s">
        <v>215</v>
      </c>
      <c r="BG58" s="34" t="s">
        <v>215</v>
      </c>
      <c r="BH58" s="34" t="s">
        <v>215</v>
      </c>
      <c r="BI58" s="31" t="s">
        <v>215</v>
      </c>
      <c r="BJ58" s="34" t="s">
        <v>215</v>
      </c>
      <c r="BK58" s="34" t="s">
        <v>215</v>
      </c>
      <c r="BL58" s="34" t="s">
        <v>215</v>
      </c>
      <c r="BM58" s="34" t="s">
        <v>215</v>
      </c>
      <c r="BN58" s="34">
        <v>0.01</v>
      </c>
      <c r="BO58" s="34" t="s">
        <v>215</v>
      </c>
      <c r="BP58" s="34" t="s">
        <v>215</v>
      </c>
      <c r="BQ58" s="34">
        <v>0.01</v>
      </c>
      <c r="BR58" s="34">
        <v>0.21</v>
      </c>
      <c r="BS58" s="34" t="s">
        <v>215</v>
      </c>
      <c r="BT58" s="34" t="s">
        <v>215</v>
      </c>
      <c r="BU58" s="34" t="s">
        <v>215</v>
      </c>
      <c r="BV58" s="34" t="s">
        <v>215</v>
      </c>
      <c r="BW58" s="34" t="s">
        <v>215</v>
      </c>
      <c r="BX58" s="34" t="s">
        <v>215</v>
      </c>
      <c r="BY58" s="34" t="s">
        <v>215</v>
      </c>
      <c r="BZ58" s="34" t="s">
        <v>215</v>
      </c>
      <c r="CA58" s="34" t="s">
        <v>215</v>
      </c>
      <c r="CB58" s="34">
        <v>0.01</v>
      </c>
      <c r="CC58" s="34" t="s">
        <v>215</v>
      </c>
      <c r="CD58" s="34">
        <v>0.01</v>
      </c>
    </row>
    <row r="59" spans="1:84">
      <c r="A59" s="50" t="s">
        <v>5</v>
      </c>
      <c r="B59" s="67" t="s">
        <v>71</v>
      </c>
      <c r="C59" s="73">
        <v>44376</v>
      </c>
      <c r="D59" s="70" t="s">
        <v>214</v>
      </c>
      <c r="E59" s="29">
        <v>2021</v>
      </c>
      <c r="F59" s="32"/>
      <c r="G59" s="33" t="s">
        <v>215</v>
      </c>
      <c r="H59" s="30" t="s">
        <v>215</v>
      </c>
      <c r="I59" s="33" t="s">
        <v>215</v>
      </c>
      <c r="J59" s="33" t="s">
        <v>215</v>
      </c>
      <c r="K59" s="33" t="s">
        <v>215</v>
      </c>
      <c r="L59" s="33" t="s">
        <v>215</v>
      </c>
      <c r="M59" s="33" t="s">
        <v>215</v>
      </c>
      <c r="N59" s="30" t="s">
        <v>215</v>
      </c>
      <c r="O59" s="33" t="s">
        <v>215</v>
      </c>
      <c r="P59" s="33" t="s">
        <v>215</v>
      </c>
      <c r="Q59" s="33" t="s">
        <v>215</v>
      </c>
      <c r="R59" s="33" t="s">
        <v>215</v>
      </c>
      <c r="S59" s="33" t="s">
        <v>215</v>
      </c>
      <c r="T59" s="33" t="s">
        <v>215</v>
      </c>
      <c r="U59" s="33" t="s">
        <v>215</v>
      </c>
      <c r="V59" s="33" t="s">
        <v>215</v>
      </c>
      <c r="W59" s="33" t="s">
        <v>215</v>
      </c>
      <c r="X59" s="33" t="s">
        <v>215</v>
      </c>
      <c r="Y59" s="33" t="s">
        <v>215</v>
      </c>
      <c r="Z59" s="33" t="s">
        <v>215</v>
      </c>
      <c r="AA59" s="33" t="s">
        <v>215</v>
      </c>
      <c r="AB59" s="33" t="s">
        <v>215</v>
      </c>
      <c r="AC59" s="33" t="s">
        <v>215</v>
      </c>
      <c r="AD59" s="33" t="s">
        <v>215</v>
      </c>
      <c r="AE59" s="33" t="s">
        <v>215</v>
      </c>
      <c r="AF59" s="33" t="s">
        <v>215</v>
      </c>
      <c r="AG59" s="33" t="s">
        <v>215</v>
      </c>
      <c r="AH59" s="33" t="s">
        <v>215</v>
      </c>
      <c r="AI59" s="33" t="s">
        <v>215</v>
      </c>
      <c r="AJ59" s="33" t="s">
        <v>215</v>
      </c>
      <c r="AK59" s="33" t="s">
        <v>215</v>
      </c>
      <c r="AL59" s="33" t="s">
        <v>215</v>
      </c>
      <c r="AM59" s="33" t="s">
        <v>215</v>
      </c>
      <c r="AN59" s="33" t="s">
        <v>215</v>
      </c>
      <c r="AO59" s="33" t="s">
        <v>215</v>
      </c>
      <c r="AP59" s="33" t="s">
        <v>215</v>
      </c>
      <c r="AQ59" s="33" t="s">
        <v>215</v>
      </c>
      <c r="AR59" s="33" t="s">
        <v>215</v>
      </c>
      <c r="AS59" s="33" t="s">
        <v>215</v>
      </c>
      <c r="AT59" s="33" t="s">
        <v>215</v>
      </c>
      <c r="AU59" s="33" t="s">
        <v>215</v>
      </c>
      <c r="AV59" s="33" t="s">
        <v>215</v>
      </c>
      <c r="AW59" s="33" t="s">
        <v>215</v>
      </c>
      <c r="AX59" s="33" t="s">
        <v>215</v>
      </c>
      <c r="AY59" s="30" t="s">
        <v>215</v>
      </c>
      <c r="AZ59" s="33" t="s">
        <v>215</v>
      </c>
      <c r="BA59" s="35" t="s">
        <v>215</v>
      </c>
      <c r="BB59" s="33" t="s">
        <v>215</v>
      </c>
      <c r="BC59" s="33" t="s">
        <v>215</v>
      </c>
      <c r="BD59" s="33" t="s">
        <v>215</v>
      </c>
      <c r="BE59" s="33" t="s">
        <v>215</v>
      </c>
      <c r="BF59" s="33">
        <v>0.02</v>
      </c>
      <c r="BG59" s="33" t="s">
        <v>215</v>
      </c>
      <c r="BH59" s="33" t="s">
        <v>215</v>
      </c>
      <c r="BI59" s="30" t="s">
        <v>215</v>
      </c>
      <c r="BJ59" s="33" t="s">
        <v>215</v>
      </c>
      <c r="BK59" s="33">
        <v>0.1</v>
      </c>
      <c r="BL59" s="33">
        <v>0.01</v>
      </c>
      <c r="BM59" s="33" t="s">
        <v>215</v>
      </c>
      <c r="BN59" s="33" t="s">
        <v>215</v>
      </c>
      <c r="BO59" s="33" t="s">
        <v>215</v>
      </c>
      <c r="BP59" s="33" t="s">
        <v>215</v>
      </c>
      <c r="BQ59" s="33" t="s">
        <v>215</v>
      </c>
      <c r="BR59" s="33" t="s">
        <v>215</v>
      </c>
      <c r="BS59" s="33" t="s">
        <v>215</v>
      </c>
      <c r="BT59" s="33" t="s">
        <v>215</v>
      </c>
      <c r="BU59" s="33" t="s">
        <v>215</v>
      </c>
      <c r="BV59" s="33" t="s">
        <v>215</v>
      </c>
      <c r="BW59" s="33" t="s">
        <v>215</v>
      </c>
      <c r="BX59" s="33" t="s">
        <v>215</v>
      </c>
      <c r="BY59" s="33" t="s">
        <v>215</v>
      </c>
      <c r="BZ59" s="33" t="s">
        <v>215</v>
      </c>
      <c r="CA59" s="33" t="s">
        <v>215</v>
      </c>
      <c r="CB59" s="33" t="s">
        <v>215</v>
      </c>
      <c r="CC59" s="33" t="s">
        <v>215</v>
      </c>
      <c r="CD59" s="33" t="s">
        <v>215</v>
      </c>
    </row>
    <row r="60" spans="1:84">
      <c r="A60" s="51" t="s">
        <v>5</v>
      </c>
      <c r="B60" s="66" t="s">
        <v>70</v>
      </c>
      <c r="C60" s="73">
        <v>44447</v>
      </c>
      <c r="D60" s="70" t="s">
        <v>214</v>
      </c>
      <c r="E60" s="29">
        <v>2021</v>
      </c>
      <c r="F60" s="32"/>
      <c r="G60" s="34" t="s">
        <v>204</v>
      </c>
      <c r="H60" s="31" t="s">
        <v>204</v>
      </c>
      <c r="I60" s="34" t="s">
        <v>204</v>
      </c>
      <c r="J60" s="34" t="s">
        <v>204</v>
      </c>
      <c r="K60" s="34" t="s">
        <v>204</v>
      </c>
      <c r="L60" s="34" t="s">
        <v>204</v>
      </c>
      <c r="M60" s="34" t="s">
        <v>204</v>
      </c>
      <c r="N60" s="31" t="s">
        <v>204</v>
      </c>
      <c r="O60" s="34" t="s">
        <v>204</v>
      </c>
      <c r="P60" s="34" t="s">
        <v>204</v>
      </c>
      <c r="Q60" s="34" t="s">
        <v>204</v>
      </c>
      <c r="R60" s="34" t="s">
        <v>204</v>
      </c>
      <c r="S60" s="34" t="s">
        <v>204</v>
      </c>
      <c r="T60" s="34" t="s">
        <v>204</v>
      </c>
      <c r="U60" s="34" t="s">
        <v>204</v>
      </c>
      <c r="V60" s="34" t="s">
        <v>204</v>
      </c>
      <c r="W60" s="34" t="s">
        <v>204</v>
      </c>
      <c r="X60" s="34" t="s">
        <v>204</v>
      </c>
      <c r="Y60" s="34" t="s">
        <v>204</v>
      </c>
      <c r="Z60" s="34" t="s">
        <v>204</v>
      </c>
      <c r="AA60" s="34" t="s">
        <v>204</v>
      </c>
      <c r="AB60" s="34" t="s">
        <v>204</v>
      </c>
      <c r="AC60" s="34" t="s">
        <v>204</v>
      </c>
      <c r="AD60" s="34" t="s">
        <v>204</v>
      </c>
      <c r="AE60" s="34" t="s">
        <v>204</v>
      </c>
      <c r="AF60" s="34" t="s">
        <v>204</v>
      </c>
      <c r="AG60" s="34" t="s">
        <v>204</v>
      </c>
      <c r="AH60" s="34" t="s">
        <v>204</v>
      </c>
      <c r="AI60" s="34" t="s">
        <v>204</v>
      </c>
      <c r="AJ60" s="34" t="s">
        <v>204</v>
      </c>
      <c r="AK60" s="34" t="s">
        <v>204</v>
      </c>
      <c r="AL60" s="34" t="s">
        <v>204</v>
      </c>
      <c r="AM60" s="34" t="s">
        <v>204</v>
      </c>
      <c r="AN60" s="34" t="s">
        <v>204</v>
      </c>
      <c r="AO60" s="34" t="s">
        <v>204</v>
      </c>
      <c r="AP60" s="34" t="s">
        <v>204</v>
      </c>
      <c r="AQ60" s="34" t="s">
        <v>204</v>
      </c>
      <c r="AR60" s="34" t="s">
        <v>204</v>
      </c>
      <c r="AS60" s="34" t="s">
        <v>204</v>
      </c>
      <c r="AT60" s="34" t="s">
        <v>204</v>
      </c>
      <c r="AU60" s="34" t="s">
        <v>204</v>
      </c>
      <c r="AV60" s="34" t="s">
        <v>204</v>
      </c>
      <c r="AW60" s="34" t="s">
        <v>204</v>
      </c>
      <c r="AX60" s="34" t="s">
        <v>204</v>
      </c>
      <c r="AY60" s="31" t="s">
        <v>204</v>
      </c>
      <c r="AZ60" s="34" t="s">
        <v>204</v>
      </c>
      <c r="BA60" s="35" t="s">
        <v>215</v>
      </c>
      <c r="BB60" s="34" t="s">
        <v>215</v>
      </c>
      <c r="BC60" s="34" t="s">
        <v>215</v>
      </c>
      <c r="BD60" s="34" t="s">
        <v>215</v>
      </c>
      <c r="BE60" s="34" t="s">
        <v>215</v>
      </c>
      <c r="BF60" s="34">
        <v>0.01</v>
      </c>
      <c r="BG60" s="34" t="s">
        <v>215</v>
      </c>
      <c r="BH60" s="34" t="s">
        <v>215</v>
      </c>
      <c r="BI60" s="31" t="s">
        <v>204</v>
      </c>
      <c r="BJ60" s="34" t="s">
        <v>215</v>
      </c>
      <c r="BK60" s="34">
        <v>0.08</v>
      </c>
      <c r="BL60" s="34" t="s">
        <v>215</v>
      </c>
      <c r="BM60" s="34" t="s">
        <v>215</v>
      </c>
      <c r="BN60" s="34" t="s">
        <v>215</v>
      </c>
      <c r="BO60" s="34" t="s">
        <v>215</v>
      </c>
      <c r="BP60" s="34" t="s">
        <v>215</v>
      </c>
      <c r="BQ60" s="34" t="s">
        <v>215</v>
      </c>
      <c r="BR60" s="34" t="s">
        <v>215</v>
      </c>
      <c r="BS60" s="34" t="s">
        <v>215</v>
      </c>
      <c r="BT60" s="34" t="s">
        <v>215</v>
      </c>
      <c r="BU60" s="34" t="s">
        <v>215</v>
      </c>
      <c r="BV60" s="34" t="s">
        <v>215</v>
      </c>
      <c r="BW60" s="34" t="s">
        <v>215</v>
      </c>
      <c r="BX60" s="34" t="s">
        <v>215</v>
      </c>
      <c r="BY60" s="34" t="s">
        <v>215</v>
      </c>
      <c r="BZ60" s="34" t="s">
        <v>215</v>
      </c>
      <c r="CA60" s="34" t="s">
        <v>215</v>
      </c>
      <c r="CB60" s="34" t="s">
        <v>215</v>
      </c>
      <c r="CC60" s="34" t="s">
        <v>215</v>
      </c>
      <c r="CD60" s="34" t="s">
        <v>215</v>
      </c>
    </row>
    <row r="61" spans="1:84">
      <c r="A61" s="50" t="s">
        <v>5</v>
      </c>
      <c r="B61" s="66" t="s">
        <v>217</v>
      </c>
      <c r="C61" s="73">
        <v>44746</v>
      </c>
      <c r="D61" s="70" t="s">
        <v>214</v>
      </c>
      <c r="E61" s="29">
        <v>2022</v>
      </c>
      <c r="F61" s="32"/>
      <c r="G61" s="33" t="s">
        <v>215</v>
      </c>
      <c r="H61" s="30" t="s">
        <v>215</v>
      </c>
      <c r="I61" s="33" t="s">
        <v>215</v>
      </c>
      <c r="J61" s="33" t="s">
        <v>215</v>
      </c>
      <c r="K61" s="33" t="s">
        <v>215</v>
      </c>
      <c r="L61" s="33" t="s">
        <v>215</v>
      </c>
      <c r="M61" s="33" t="s">
        <v>215</v>
      </c>
      <c r="N61" s="30" t="s">
        <v>215</v>
      </c>
      <c r="O61" s="33" t="s">
        <v>215</v>
      </c>
      <c r="P61" s="33" t="s">
        <v>215</v>
      </c>
      <c r="Q61" s="33" t="s">
        <v>215</v>
      </c>
      <c r="R61" s="33" t="s">
        <v>215</v>
      </c>
      <c r="S61" s="33" t="s">
        <v>215</v>
      </c>
      <c r="T61" s="33" t="s">
        <v>215</v>
      </c>
      <c r="U61" s="33" t="s">
        <v>215</v>
      </c>
      <c r="V61" s="33" t="s">
        <v>215</v>
      </c>
      <c r="W61" s="33" t="s">
        <v>215</v>
      </c>
      <c r="X61" s="33" t="s">
        <v>215</v>
      </c>
      <c r="Y61" s="33" t="s">
        <v>215</v>
      </c>
      <c r="Z61" s="33" t="s">
        <v>215</v>
      </c>
      <c r="AA61" s="33" t="s">
        <v>215</v>
      </c>
      <c r="AB61" s="33" t="s">
        <v>215</v>
      </c>
      <c r="AC61" s="33" t="s">
        <v>215</v>
      </c>
      <c r="AD61" s="33" t="s">
        <v>215</v>
      </c>
      <c r="AE61" s="33" t="s">
        <v>215</v>
      </c>
      <c r="AF61" s="33" t="s">
        <v>215</v>
      </c>
      <c r="AG61" s="33" t="s">
        <v>215</v>
      </c>
      <c r="AH61" s="33" t="s">
        <v>215</v>
      </c>
      <c r="AI61" s="33" t="s">
        <v>215</v>
      </c>
      <c r="AJ61" s="33" t="s">
        <v>215</v>
      </c>
      <c r="AK61" s="33" t="s">
        <v>215</v>
      </c>
      <c r="AL61" s="33" t="s">
        <v>215</v>
      </c>
      <c r="AM61" s="33" t="s">
        <v>215</v>
      </c>
      <c r="AN61" s="33" t="s">
        <v>215</v>
      </c>
      <c r="AO61" s="33" t="s">
        <v>215</v>
      </c>
      <c r="AP61" s="33" t="s">
        <v>215</v>
      </c>
      <c r="AQ61" s="33" t="s">
        <v>215</v>
      </c>
      <c r="AR61" s="33" t="s">
        <v>215</v>
      </c>
      <c r="AS61" s="33" t="s">
        <v>215</v>
      </c>
      <c r="AT61" s="33" t="s">
        <v>215</v>
      </c>
      <c r="AU61" s="33" t="s">
        <v>215</v>
      </c>
      <c r="AV61" s="33" t="s">
        <v>215</v>
      </c>
      <c r="AW61" s="33" t="s">
        <v>215</v>
      </c>
      <c r="AX61" s="33" t="s">
        <v>215</v>
      </c>
      <c r="AY61" s="30" t="s">
        <v>215</v>
      </c>
      <c r="AZ61" s="33" t="s">
        <v>215</v>
      </c>
      <c r="BA61" s="35" t="s">
        <v>215</v>
      </c>
      <c r="BB61" s="33" t="s">
        <v>215</v>
      </c>
      <c r="BC61" s="33" t="s">
        <v>215</v>
      </c>
      <c r="BD61" s="33" t="s">
        <v>215</v>
      </c>
      <c r="BE61" s="33" t="s">
        <v>215</v>
      </c>
      <c r="BF61" s="33">
        <v>0.01</v>
      </c>
      <c r="BG61" s="33" t="s">
        <v>215</v>
      </c>
      <c r="BH61" s="33" t="s">
        <v>215</v>
      </c>
      <c r="BI61" s="30" t="s">
        <v>215</v>
      </c>
      <c r="BJ61" s="33" t="s">
        <v>215</v>
      </c>
      <c r="BK61" s="33">
        <v>0.05</v>
      </c>
      <c r="BL61" s="33" t="s">
        <v>215</v>
      </c>
      <c r="BM61" s="33" t="s">
        <v>215</v>
      </c>
      <c r="BN61" s="33" t="s">
        <v>215</v>
      </c>
      <c r="BO61" s="33" t="s">
        <v>215</v>
      </c>
      <c r="BP61" s="33" t="s">
        <v>215</v>
      </c>
      <c r="BQ61" s="33" t="s">
        <v>215</v>
      </c>
      <c r="BR61" s="33" t="s">
        <v>215</v>
      </c>
      <c r="BS61" s="33" t="s">
        <v>215</v>
      </c>
      <c r="BT61" s="33" t="s">
        <v>215</v>
      </c>
      <c r="BU61" s="33" t="s">
        <v>215</v>
      </c>
      <c r="BV61" s="33" t="s">
        <v>215</v>
      </c>
      <c r="BW61" s="33" t="s">
        <v>215</v>
      </c>
      <c r="BX61" s="33" t="s">
        <v>215</v>
      </c>
      <c r="BY61" s="33" t="s">
        <v>215</v>
      </c>
      <c r="BZ61" s="33" t="s">
        <v>215</v>
      </c>
      <c r="CA61" s="33" t="s">
        <v>215</v>
      </c>
      <c r="CB61" s="33" t="s">
        <v>215</v>
      </c>
      <c r="CC61" s="33" t="s">
        <v>215</v>
      </c>
      <c r="CD61" s="33" t="s">
        <v>215</v>
      </c>
    </row>
    <row r="62" spans="1:84">
      <c r="A62" s="51" t="s">
        <v>5</v>
      </c>
      <c r="B62" s="66" t="s">
        <v>218</v>
      </c>
      <c r="C62" s="73">
        <v>44769</v>
      </c>
      <c r="D62" s="70" t="s">
        <v>214</v>
      </c>
      <c r="E62" s="29">
        <v>2022</v>
      </c>
      <c r="F62" s="32"/>
      <c r="G62" s="34" t="s">
        <v>204</v>
      </c>
      <c r="H62" s="31" t="s">
        <v>204</v>
      </c>
      <c r="I62" s="34" t="s">
        <v>204</v>
      </c>
      <c r="J62" s="34" t="s">
        <v>204</v>
      </c>
      <c r="K62" s="34" t="s">
        <v>204</v>
      </c>
      <c r="L62" s="34" t="s">
        <v>204</v>
      </c>
      <c r="M62" s="34" t="s">
        <v>204</v>
      </c>
      <c r="N62" s="31" t="s">
        <v>204</v>
      </c>
      <c r="O62" s="34" t="s">
        <v>204</v>
      </c>
      <c r="P62" s="34" t="s">
        <v>204</v>
      </c>
      <c r="Q62" s="34" t="s">
        <v>204</v>
      </c>
      <c r="R62" s="34" t="s">
        <v>204</v>
      </c>
      <c r="S62" s="34" t="s">
        <v>204</v>
      </c>
      <c r="T62" s="34" t="s">
        <v>204</v>
      </c>
      <c r="U62" s="34" t="s">
        <v>204</v>
      </c>
      <c r="V62" s="34" t="s">
        <v>204</v>
      </c>
      <c r="W62" s="34" t="s">
        <v>204</v>
      </c>
      <c r="X62" s="34" t="s">
        <v>204</v>
      </c>
      <c r="Y62" s="34" t="s">
        <v>204</v>
      </c>
      <c r="Z62" s="34" t="s">
        <v>204</v>
      </c>
      <c r="AA62" s="34" t="s">
        <v>204</v>
      </c>
      <c r="AB62" s="34" t="s">
        <v>204</v>
      </c>
      <c r="AC62" s="34" t="s">
        <v>204</v>
      </c>
      <c r="AD62" s="34" t="s">
        <v>204</v>
      </c>
      <c r="AE62" s="34" t="s">
        <v>204</v>
      </c>
      <c r="AF62" s="34" t="s">
        <v>204</v>
      </c>
      <c r="AG62" s="34" t="s">
        <v>204</v>
      </c>
      <c r="AH62" s="34" t="s">
        <v>204</v>
      </c>
      <c r="AI62" s="34" t="s">
        <v>204</v>
      </c>
      <c r="AJ62" s="34" t="s">
        <v>204</v>
      </c>
      <c r="AK62" s="34" t="s">
        <v>204</v>
      </c>
      <c r="AL62" s="34" t="s">
        <v>204</v>
      </c>
      <c r="AM62" s="34" t="s">
        <v>204</v>
      </c>
      <c r="AN62" s="34" t="s">
        <v>204</v>
      </c>
      <c r="AO62" s="34" t="s">
        <v>204</v>
      </c>
      <c r="AP62" s="34" t="s">
        <v>204</v>
      </c>
      <c r="AQ62" s="34" t="s">
        <v>204</v>
      </c>
      <c r="AR62" s="34" t="s">
        <v>204</v>
      </c>
      <c r="AS62" s="34" t="s">
        <v>204</v>
      </c>
      <c r="AT62" s="34" t="s">
        <v>204</v>
      </c>
      <c r="AU62" s="34" t="s">
        <v>204</v>
      </c>
      <c r="AV62" s="34" t="s">
        <v>204</v>
      </c>
      <c r="AW62" s="34" t="s">
        <v>204</v>
      </c>
      <c r="AX62" s="34" t="s">
        <v>204</v>
      </c>
      <c r="AY62" s="31" t="s">
        <v>204</v>
      </c>
      <c r="AZ62" s="34" t="s">
        <v>204</v>
      </c>
      <c r="BA62" s="35" t="s">
        <v>215</v>
      </c>
      <c r="BB62" s="34" t="s">
        <v>215</v>
      </c>
      <c r="BC62" s="34" t="s">
        <v>215</v>
      </c>
      <c r="BD62" s="34" t="s">
        <v>215</v>
      </c>
      <c r="BE62" s="34" t="s">
        <v>215</v>
      </c>
      <c r="BF62" s="34">
        <v>0.01</v>
      </c>
      <c r="BG62" s="34" t="s">
        <v>215</v>
      </c>
      <c r="BH62" s="34" t="s">
        <v>215</v>
      </c>
      <c r="BI62" s="31" t="s">
        <v>204</v>
      </c>
      <c r="BJ62" s="34" t="s">
        <v>215</v>
      </c>
      <c r="BK62" s="34">
        <v>0.05</v>
      </c>
      <c r="BL62" s="34" t="s">
        <v>215</v>
      </c>
      <c r="BM62" s="34" t="s">
        <v>215</v>
      </c>
      <c r="BN62" s="34" t="s">
        <v>215</v>
      </c>
      <c r="BO62" s="34" t="s">
        <v>215</v>
      </c>
      <c r="BP62" s="34" t="s">
        <v>215</v>
      </c>
      <c r="BQ62" s="34" t="s">
        <v>215</v>
      </c>
      <c r="BR62" s="34" t="s">
        <v>215</v>
      </c>
      <c r="BS62" s="34" t="s">
        <v>215</v>
      </c>
      <c r="BT62" s="34" t="s">
        <v>215</v>
      </c>
      <c r="BU62" s="34" t="s">
        <v>215</v>
      </c>
      <c r="BV62" s="34" t="s">
        <v>215</v>
      </c>
      <c r="BW62" s="34" t="s">
        <v>215</v>
      </c>
      <c r="BX62" s="34" t="s">
        <v>215</v>
      </c>
      <c r="BY62" s="34" t="s">
        <v>215</v>
      </c>
      <c r="BZ62" s="34" t="s">
        <v>215</v>
      </c>
      <c r="CA62" s="34" t="s">
        <v>215</v>
      </c>
      <c r="CB62" s="34" t="s">
        <v>215</v>
      </c>
      <c r="CC62" s="34" t="s">
        <v>215</v>
      </c>
      <c r="CD62" s="34" t="s">
        <v>215</v>
      </c>
    </row>
    <row r="63" spans="1:84">
      <c r="A63" s="50" t="s">
        <v>5</v>
      </c>
      <c r="B63" s="66" t="s">
        <v>219</v>
      </c>
      <c r="C63" s="73">
        <v>44803</v>
      </c>
      <c r="D63" s="70" t="s">
        <v>214</v>
      </c>
      <c r="E63" s="29">
        <v>2022</v>
      </c>
      <c r="F63" s="32"/>
      <c r="G63" s="33" t="s">
        <v>204</v>
      </c>
      <c r="H63" s="30" t="s">
        <v>204</v>
      </c>
      <c r="I63" s="33" t="s">
        <v>204</v>
      </c>
      <c r="J63" s="33" t="s">
        <v>204</v>
      </c>
      <c r="K63" s="33" t="s">
        <v>204</v>
      </c>
      <c r="L63" s="33" t="s">
        <v>204</v>
      </c>
      <c r="M63" s="33" t="s">
        <v>204</v>
      </c>
      <c r="N63" s="30" t="s">
        <v>215</v>
      </c>
      <c r="O63" s="33" t="s">
        <v>204</v>
      </c>
      <c r="P63" s="33" t="s">
        <v>204</v>
      </c>
      <c r="Q63" s="33" t="s">
        <v>204</v>
      </c>
      <c r="R63" s="33" t="s">
        <v>204</v>
      </c>
      <c r="S63" s="33" t="s">
        <v>204</v>
      </c>
      <c r="T63" s="33" t="s">
        <v>204</v>
      </c>
      <c r="U63" s="33" t="s">
        <v>204</v>
      </c>
      <c r="V63" s="33" t="s">
        <v>204</v>
      </c>
      <c r="W63" s="33" t="s">
        <v>204</v>
      </c>
      <c r="X63" s="33" t="s">
        <v>204</v>
      </c>
      <c r="Y63" s="33" t="s">
        <v>204</v>
      </c>
      <c r="Z63" s="33" t="s">
        <v>204</v>
      </c>
      <c r="AA63" s="33" t="s">
        <v>204</v>
      </c>
      <c r="AB63" s="33" t="s">
        <v>204</v>
      </c>
      <c r="AC63" s="33" t="s">
        <v>204</v>
      </c>
      <c r="AD63" s="33" t="s">
        <v>204</v>
      </c>
      <c r="AE63" s="33" t="s">
        <v>204</v>
      </c>
      <c r="AF63" s="33" t="s">
        <v>204</v>
      </c>
      <c r="AG63" s="33" t="s">
        <v>204</v>
      </c>
      <c r="AH63" s="33" t="s">
        <v>204</v>
      </c>
      <c r="AI63" s="33" t="s">
        <v>204</v>
      </c>
      <c r="AJ63" s="33" t="s">
        <v>204</v>
      </c>
      <c r="AK63" s="33" t="s">
        <v>204</v>
      </c>
      <c r="AL63" s="33" t="s">
        <v>204</v>
      </c>
      <c r="AM63" s="33" t="s">
        <v>204</v>
      </c>
      <c r="AN63" s="33" t="s">
        <v>204</v>
      </c>
      <c r="AO63" s="33" t="s">
        <v>204</v>
      </c>
      <c r="AP63" s="33" t="s">
        <v>204</v>
      </c>
      <c r="AQ63" s="33" t="s">
        <v>204</v>
      </c>
      <c r="AR63" s="33" t="s">
        <v>204</v>
      </c>
      <c r="AS63" s="33" t="s">
        <v>204</v>
      </c>
      <c r="AT63" s="33" t="s">
        <v>204</v>
      </c>
      <c r="AU63" s="33" t="s">
        <v>204</v>
      </c>
      <c r="AV63" s="33" t="s">
        <v>204</v>
      </c>
      <c r="AW63" s="33" t="s">
        <v>204</v>
      </c>
      <c r="AX63" s="33" t="s">
        <v>204</v>
      </c>
      <c r="AY63" s="30" t="s">
        <v>204</v>
      </c>
      <c r="AZ63" s="33" t="s">
        <v>204</v>
      </c>
      <c r="BA63" s="35" t="s">
        <v>215</v>
      </c>
      <c r="BB63" s="33" t="s">
        <v>215</v>
      </c>
      <c r="BC63" s="33" t="s">
        <v>215</v>
      </c>
      <c r="BD63" s="33" t="s">
        <v>215</v>
      </c>
      <c r="BE63" s="33" t="s">
        <v>215</v>
      </c>
      <c r="BF63" s="33" t="s">
        <v>215</v>
      </c>
      <c r="BG63" s="33" t="s">
        <v>215</v>
      </c>
      <c r="BH63" s="33" t="s">
        <v>215</v>
      </c>
      <c r="BI63" s="30" t="s">
        <v>204</v>
      </c>
      <c r="BJ63" s="33" t="s">
        <v>215</v>
      </c>
      <c r="BK63" s="33">
        <v>0.06</v>
      </c>
      <c r="BL63" s="33">
        <v>0.02</v>
      </c>
      <c r="BM63" s="33" t="s">
        <v>215</v>
      </c>
      <c r="BN63" s="33" t="s">
        <v>215</v>
      </c>
      <c r="BO63" s="33" t="s">
        <v>215</v>
      </c>
      <c r="BP63" s="33" t="s">
        <v>215</v>
      </c>
      <c r="BQ63" s="33" t="s">
        <v>215</v>
      </c>
      <c r="BR63" s="33" t="s">
        <v>215</v>
      </c>
      <c r="BS63" s="33" t="s">
        <v>215</v>
      </c>
      <c r="BT63" s="33" t="s">
        <v>215</v>
      </c>
      <c r="BU63" s="33" t="s">
        <v>215</v>
      </c>
      <c r="BV63" s="33" t="s">
        <v>215</v>
      </c>
      <c r="BW63" s="33" t="s">
        <v>215</v>
      </c>
      <c r="BX63" s="33" t="s">
        <v>215</v>
      </c>
      <c r="BY63" s="33" t="s">
        <v>215</v>
      </c>
      <c r="BZ63" s="33" t="s">
        <v>215</v>
      </c>
      <c r="CA63" s="33" t="s">
        <v>215</v>
      </c>
      <c r="CB63" s="33" t="s">
        <v>215</v>
      </c>
      <c r="CC63" s="33" t="s">
        <v>215</v>
      </c>
      <c r="CD63" s="33" t="s">
        <v>215</v>
      </c>
    </row>
    <row r="64" spans="1:84">
      <c r="A64" s="51" t="s">
        <v>6</v>
      </c>
      <c r="B64" s="66" t="s">
        <v>71</v>
      </c>
      <c r="C64" s="73">
        <v>44376</v>
      </c>
      <c r="D64" s="70" t="s">
        <v>214</v>
      </c>
      <c r="E64" s="29">
        <v>2021</v>
      </c>
      <c r="F64" s="32"/>
      <c r="G64" s="34" t="s">
        <v>215</v>
      </c>
      <c r="H64" s="31" t="s">
        <v>215</v>
      </c>
      <c r="I64" s="34" t="s">
        <v>215</v>
      </c>
      <c r="J64" s="34" t="s">
        <v>215</v>
      </c>
      <c r="K64" s="34" t="s">
        <v>215</v>
      </c>
      <c r="L64" s="34" t="s">
        <v>215</v>
      </c>
      <c r="M64" s="34" t="s">
        <v>215</v>
      </c>
      <c r="N64" s="31">
        <v>0.03</v>
      </c>
      <c r="O64" s="34" t="s">
        <v>215</v>
      </c>
      <c r="P64" s="34" t="s">
        <v>215</v>
      </c>
      <c r="Q64" s="34">
        <v>8.5000000000000006E-2</v>
      </c>
      <c r="R64" s="34" t="s">
        <v>215</v>
      </c>
      <c r="S64" s="34" t="s">
        <v>215</v>
      </c>
      <c r="T64" s="34" t="s">
        <v>215</v>
      </c>
      <c r="U64" s="34" t="s">
        <v>215</v>
      </c>
      <c r="V64" s="34">
        <v>0.39</v>
      </c>
      <c r="W64" s="34" t="s">
        <v>215</v>
      </c>
      <c r="X64" s="34" t="s">
        <v>215</v>
      </c>
      <c r="Y64" s="34" t="s">
        <v>215</v>
      </c>
      <c r="Z64" s="34">
        <v>0.28999999999999998</v>
      </c>
      <c r="AA64" s="34">
        <v>0.126</v>
      </c>
      <c r="AB64" s="34" t="s">
        <v>215</v>
      </c>
      <c r="AC64" s="34" t="s">
        <v>215</v>
      </c>
      <c r="AD64" s="34" t="s">
        <v>215</v>
      </c>
      <c r="AE64" s="34" t="s">
        <v>215</v>
      </c>
      <c r="AF64" s="34">
        <v>0.01</v>
      </c>
      <c r="AG64" s="34" t="s">
        <v>215</v>
      </c>
      <c r="AH64" s="34" t="s">
        <v>215</v>
      </c>
      <c r="AI64" s="34">
        <v>3.5000000000000003E-2</v>
      </c>
      <c r="AJ64" s="34" t="s">
        <v>215</v>
      </c>
      <c r="AK64" s="34" t="s">
        <v>215</v>
      </c>
      <c r="AL64" s="34" t="s">
        <v>215</v>
      </c>
      <c r="AM64" s="34" t="s">
        <v>215</v>
      </c>
      <c r="AN64" s="34" t="s">
        <v>215</v>
      </c>
      <c r="AO64" s="34" t="s">
        <v>215</v>
      </c>
      <c r="AP64" s="34" t="s">
        <v>215</v>
      </c>
      <c r="AQ64" s="34" t="s">
        <v>215</v>
      </c>
      <c r="AR64" s="34" t="s">
        <v>215</v>
      </c>
      <c r="AS64" s="34" t="s">
        <v>215</v>
      </c>
      <c r="AT64" s="34" t="s">
        <v>215</v>
      </c>
      <c r="AU64" s="34">
        <v>1.7000000000000001E-2</v>
      </c>
      <c r="AV64" s="34">
        <v>0.11899999999999999</v>
      </c>
      <c r="AW64" s="34" t="s">
        <v>215</v>
      </c>
      <c r="AX64" s="34" t="s">
        <v>215</v>
      </c>
      <c r="AY64" s="31" t="s">
        <v>215</v>
      </c>
      <c r="AZ64" s="34" t="s">
        <v>215</v>
      </c>
      <c r="BA64" s="35" t="s">
        <v>215</v>
      </c>
      <c r="BB64" s="34" t="s">
        <v>215</v>
      </c>
      <c r="BC64" s="34" t="s">
        <v>215</v>
      </c>
      <c r="BD64" s="34" t="s">
        <v>215</v>
      </c>
      <c r="BE64" s="34" t="s">
        <v>215</v>
      </c>
      <c r="BF64" s="34">
        <v>0.01</v>
      </c>
      <c r="BG64" s="34" t="s">
        <v>215</v>
      </c>
      <c r="BH64" s="34" t="s">
        <v>215</v>
      </c>
      <c r="BI64" s="31" t="s">
        <v>215</v>
      </c>
      <c r="BJ64" s="34" t="s">
        <v>215</v>
      </c>
      <c r="BK64" s="34">
        <v>0.06</v>
      </c>
      <c r="BL64" s="34" t="s">
        <v>215</v>
      </c>
      <c r="BM64" s="34" t="s">
        <v>215</v>
      </c>
      <c r="BN64" s="34" t="s">
        <v>215</v>
      </c>
      <c r="BO64" s="34" t="s">
        <v>215</v>
      </c>
      <c r="BP64" s="34" t="s">
        <v>215</v>
      </c>
      <c r="BQ64" s="34" t="s">
        <v>215</v>
      </c>
      <c r="BR64" s="34" t="s">
        <v>215</v>
      </c>
      <c r="BS64" s="34" t="s">
        <v>215</v>
      </c>
      <c r="BT64" s="34" t="s">
        <v>215</v>
      </c>
      <c r="BU64" s="34" t="s">
        <v>215</v>
      </c>
      <c r="BV64" s="34" t="s">
        <v>215</v>
      </c>
      <c r="BW64" s="34" t="s">
        <v>215</v>
      </c>
      <c r="BX64" s="34" t="s">
        <v>215</v>
      </c>
      <c r="BY64" s="34" t="s">
        <v>215</v>
      </c>
      <c r="BZ64" s="34" t="s">
        <v>215</v>
      </c>
      <c r="CA64" s="34" t="s">
        <v>215</v>
      </c>
      <c r="CB64" s="34" t="s">
        <v>215</v>
      </c>
      <c r="CC64" s="34" t="s">
        <v>215</v>
      </c>
      <c r="CD64" s="34" t="s">
        <v>215</v>
      </c>
    </row>
    <row r="65" spans="1:82">
      <c r="A65" s="50" t="s">
        <v>6</v>
      </c>
      <c r="B65" s="66" t="s">
        <v>70</v>
      </c>
      <c r="C65" s="73">
        <v>44447</v>
      </c>
      <c r="D65" s="70" t="s">
        <v>214</v>
      </c>
      <c r="E65" s="29">
        <v>2021</v>
      </c>
      <c r="F65" s="32"/>
      <c r="G65" s="33" t="s">
        <v>204</v>
      </c>
      <c r="H65" s="30" t="s">
        <v>204</v>
      </c>
      <c r="I65" s="33" t="s">
        <v>204</v>
      </c>
      <c r="J65" s="33" t="s">
        <v>204</v>
      </c>
      <c r="K65" s="33" t="s">
        <v>204</v>
      </c>
      <c r="L65" s="33" t="s">
        <v>204</v>
      </c>
      <c r="M65" s="33" t="s">
        <v>204</v>
      </c>
      <c r="N65" s="30" t="s">
        <v>204</v>
      </c>
      <c r="O65" s="33" t="s">
        <v>204</v>
      </c>
      <c r="P65" s="33" t="s">
        <v>204</v>
      </c>
      <c r="Q65" s="33" t="s">
        <v>204</v>
      </c>
      <c r="R65" s="33" t="s">
        <v>204</v>
      </c>
      <c r="S65" s="33" t="s">
        <v>204</v>
      </c>
      <c r="T65" s="33" t="s">
        <v>204</v>
      </c>
      <c r="U65" s="33" t="s">
        <v>204</v>
      </c>
      <c r="V65" s="33" t="s">
        <v>204</v>
      </c>
      <c r="W65" s="33" t="s">
        <v>204</v>
      </c>
      <c r="X65" s="33" t="s">
        <v>204</v>
      </c>
      <c r="Y65" s="33" t="s">
        <v>204</v>
      </c>
      <c r="Z65" s="33" t="s">
        <v>204</v>
      </c>
      <c r="AA65" s="33" t="s">
        <v>204</v>
      </c>
      <c r="AB65" s="33" t="s">
        <v>204</v>
      </c>
      <c r="AC65" s="33" t="s">
        <v>204</v>
      </c>
      <c r="AD65" s="33" t="s">
        <v>204</v>
      </c>
      <c r="AE65" s="33" t="s">
        <v>204</v>
      </c>
      <c r="AF65" s="33" t="s">
        <v>204</v>
      </c>
      <c r="AG65" s="33" t="s">
        <v>204</v>
      </c>
      <c r="AH65" s="33" t="s">
        <v>204</v>
      </c>
      <c r="AI65" s="33" t="s">
        <v>204</v>
      </c>
      <c r="AJ65" s="33" t="s">
        <v>204</v>
      </c>
      <c r="AK65" s="33" t="s">
        <v>204</v>
      </c>
      <c r="AL65" s="33" t="s">
        <v>204</v>
      </c>
      <c r="AM65" s="33" t="s">
        <v>204</v>
      </c>
      <c r="AN65" s="33" t="s">
        <v>204</v>
      </c>
      <c r="AO65" s="33" t="s">
        <v>204</v>
      </c>
      <c r="AP65" s="33" t="s">
        <v>204</v>
      </c>
      <c r="AQ65" s="33" t="s">
        <v>204</v>
      </c>
      <c r="AR65" s="33" t="s">
        <v>204</v>
      </c>
      <c r="AS65" s="33" t="s">
        <v>204</v>
      </c>
      <c r="AT65" s="33" t="s">
        <v>204</v>
      </c>
      <c r="AU65" s="33" t="s">
        <v>204</v>
      </c>
      <c r="AV65" s="33" t="s">
        <v>204</v>
      </c>
      <c r="AW65" s="33" t="s">
        <v>204</v>
      </c>
      <c r="AX65" s="33" t="s">
        <v>204</v>
      </c>
      <c r="AY65" s="30" t="s">
        <v>204</v>
      </c>
      <c r="AZ65" s="33" t="s">
        <v>204</v>
      </c>
      <c r="BA65" s="35" t="s">
        <v>215</v>
      </c>
      <c r="BB65" s="33">
        <v>0.3</v>
      </c>
      <c r="BC65" s="33">
        <v>3.5</v>
      </c>
      <c r="BD65" s="33" t="s">
        <v>215</v>
      </c>
      <c r="BE65" s="33" t="s">
        <v>215</v>
      </c>
      <c r="BF65" s="33">
        <v>0.02</v>
      </c>
      <c r="BG65" s="33" t="s">
        <v>215</v>
      </c>
      <c r="BH65" s="33" t="s">
        <v>215</v>
      </c>
      <c r="BI65" s="30" t="s">
        <v>204</v>
      </c>
      <c r="BJ65" s="33" t="s">
        <v>215</v>
      </c>
      <c r="BK65" s="33">
        <v>0.09</v>
      </c>
      <c r="BL65" s="33" t="s">
        <v>215</v>
      </c>
      <c r="BM65" s="33" t="s">
        <v>215</v>
      </c>
      <c r="BN65" s="33" t="s">
        <v>215</v>
      </c>
      <c r="BO65" s="33" t="s">
        <v>215</v>
      </c>
      <c r="BP65" s="33" t="s">
        <v>215</v>
      </c>
      <c r="BQ65" s="33" t="s">
        <v>215</v>
      </c>
      <c r="BR65" s="33" t="s">
        <v>215</v>
      </c>
      <c r="BS65" s="33" t="s">
        <v>215</v>
      </c>
      <c r="BT65" s="33" t="s">
        <v>215</v>
      </c>
      <c r="BU65" s="33" t="s">
        <v>215</v>
      </c>
      <c r="BV65" s="33" t="s">
        <v>215</v>
      </c>
      <c r="BW65" s="33" t="s">
        <v>215</v>
      </c>
      <c r="BX65" s="33" t="s">
        <v>215</v>
      </c>
      <c r="BY65" s="33" t="s">
        <v>215</v>
      </c>
      <c r="BZ65" s="33" t="s">
        <v>215</v>
      </c>
      <c r="CA65" s="33" t="s">
        <v>215</v>
      </c>
      <c r="CB65" s="33" t="s">
        <v>215</v>
      </c>
      <c r="CC65" s="33" t="s">
        <v>215</v>
      </c>
      <c r="CD65" s="33" t="s">
        <v>215</v>
      </c>
    </row>
    <row r="66" spans="1:82">
      <c r="A66" s="51" t="s">
        <v>6</v>
      </c>
      <c r="B66" s="66" t="s">
        <v>217</v>
      </c>
      <c r="C66" s="73">
        <v>44746</v>
      </c>
      <c r="D66" s="70" t="s">
        <v>214</v>
      </c>
      <c r="E66" s="29">
        <v>2022</v>
      </c>
      <c r="F66" s="32"/>
      <c r="G66" s="34" t="s">
        <v>215</v>
      </c>
      <c r="H66" s="31" t="s">
        <v>215</v>
      </c>
      <c r="I66" s="34" t="s">
        <v>215</v>
      </c>
      <c r="J66" s="34" t="s">
        <v>215</v>
      </c>
      <c r="K66" s="34" t="s">
        <v>215</v>
      </c>
      <c r="L66" s="34" t="s">
        <v>215</v>
      </c>
      <c r="M66" s="34" t="s">
        <v>215</v>
      </c>
      <c r="N66" s="34">
        <v>0.01</v>
      </c>
      <c r="O66" s="34" t="s">
        <v>215</v>
      </c>
      <c r="P66" s="34" t="s">
        <v>215</v>
      </c>
      <c r="Q66" s="34">
        <v>3.6999999999999998E-2</v>
      </c>
      <c r="R66" s="34" t="s">
        <v>215</v>
      </c>
      <c r="S66" s="34">
        <v>1.6E-2</v>
      </c>
      <c r="T66" s="34" t="s">
        <v>215</v>
      </c>
      <c r="U66" s="34" t="s">
        <v>215</v>
      </c>
      <c r="V66" s="34">
        <v>7.0000000000000007E-2</v>
      </c>
      <c r="W66" s="34" t="s">
        <v>215</v>
      </c>
      <c r="X66" s="34" t="s">
        <v>215</v>
      </c>
      <c r="Y66" s="34">
        <v>0.3</v>
      </c>
      <c r="Z66" s="34" t="s">
        <v>215</v>
      </c>
      <c r="AA66" s="34">
        <v>0.12</v>
      </c>
      <c r="AB66" s="34" t="s">
        <v>215</v>
      </c>
      <c r="AC66" s="34" t="s">
        <v>215</v>
      </c>
      <c r="AD66" s="34" t="s">
        <v>215</v>
      </c>
      <c r="AE66" s="34" t="s">
        <v>215</v>
      </c>
      <c r="AF66" s="34">
        <v>0.02</v>
      </c>
      <c r="AG66" s="34" t="s">
        <v>215</v>
      </c>
      <c r="AH66" s="34" t="s">
        <v>215</v>
      </c>
      <c r="AI66" s="34">
        <v>1.6E-2</v>
      </c>
      <c r="AJ66" s="34" t="s">
        <v>215</v>
      </c>
      <c r="AK66" s="34" t="s">
        <v>215</v>
      </c>
      <c r="AL66" s="34" t="s">
        <v>215</v>
      </c>
      <c r="AM66" s="34" t="s">
        <v>215</v>
      </c>
      <c r="AN66" s="34" t="s">
        <v>215</v>
      </c>
      <c r="AO66" s="34" t="s">
        <v>215</v>
      </c>
      <c r="AP66" s="34" t="s">
        <v>215</v>
      </c>
      <c r="AQ66" s="34" t="s">
        <v>215</v>
      </c>
      <c r="AR66" s="34" t="s">
        <v>215</v>
      </c>
      <c r="AS66" s="34" t="s">
        <v>215</v>
      </c>
      <c r="AT66" s="34" t="s">
        <v>215</v>
      </c>
      <c r="AU66" s="34" t="s">
        <v>215</v>
      </c>
      <c r="AV66" s="34">
        <v>5.0999999999999997E-2</v>
      </c>
      <c r="AW66" s="34" t="s">
        <v>215</v>
      </c>
      <c r="AX66" s="34" t="s">
        <v>215</v>
      </c>
      <c r="AY66" s="31" t="s">
        <v>215</v>
      </c>
      <c r="AZ66" s="34" t="s">
        <v>215</v>
      </c>
      <c r="BA66" s="35" t="s">
        <v>215</v>
      </c>
      <c r="BB66" s="34" t="s">
        <v>215</v>
      </c>
      <c r="BC66" s="34">
        <v>0.2</v>
      </c>
      <c r="BD66" s="34" t="s">
        <v>215</v>
      </c>
      <c r="BE66" s="34" t="s">
        <v>215</v>
      </c>
      <c r="BF66" s="34">
        <v>0.01</v>
      </c>
      <c r="BG66" s="34" t="s">
        <v>215</v>
      </c>
      <c r="BH66" s="34" t="s">
        <v>215</v>
      </c>
      <c r="BI66" s="31" t="s">
        <v>215</v>
      </c>
      <c r="BJ66" s="34" t="s">
        <v>215</v>
      </c>
      <c r="BK66" s="34">
        <v>0.05</v>
      </c>
      <c r="BL66" s="34" t="s">
        <v>215</v>
      </c>
      <c r="BM66" s="34" t="s">
        <v>215</v>
      </c>
      <c r="BN66" s="34" t="s">
        <v>215</v>
      </c>
      <c r="BO66" s="34" t="s">
        <v>215</v>
      </c>
      <c r="BP66" s="34" t="s">
        <v>215</v>
      </c>
      <c r="BQ66" s="34" t="s">
        <v>215</v>
      </c>
      <c r="BR66" s="34" t="s">
        <v>215</v>
      </c>
      <c r="BS66" s="34" t="s">
        <v>215</v>
      </c>
      <c r="BT66" s="34" t="s">
        <v>215</v>
      </c>
      <c r="BU66" s="34" t="s">
        <v>215</v>
      </c>
      <c r="BV66" s="34" t="s">
        <v>215</v>
      </c>
      <c r="BW66" s="34" t="s">
        <v>215</v>
      </c>
      <c r="BX66" s="34" t="s">
        <v>215</v>
      </c>
      <c r="BY66" s="34" t="s">
        <v>215</v>
      </c>
      <c r="BZ66" s="34" t="s">
        <v>215</v>
      </c>
      <c r="CA66" s="34" t="s">
        <v>215</v>
      </c>
      <c r="CB66" s="34" t="s">
        <v>215</v>
      </c>
      <c r="CC66" s="34" t="s">
        <v>215</v>
      </c>
      <c r="CD66" s="34" t="s">
        <v>215</v>
      </c>
    </row>
    <row r="67" spans="1:82">
      <c r="A67" s="50" t="s">
        <v>6</v>
      </c>
      <c r="B67" s="66" t="s">
        <v>218</v>
      </c>
      <c r="C67" s="73">
        <v>44769</v>
      </c>
      <c r="D67" s="70" t="s">
        <v>214</v>
      </c>
      <c r="E67" s="29">
        <v>2022</v>
      </c>
      <c r="F67" s="32"/>
      <c r="G67" s="33" t="s">
        <v>204</v>
      </c>
      <c r="H67" s="30" t="s">
        <v>204</v>
      </c>
      <c r="I67" s="33" t="s">
        <v>204</v>
      </c>
      <c r="J67" s="33" t="s">
        <v>204</v>
      </c>
      <c r="K67" s="33" t="s">
        <v>204</v>
      </c>
      <c r="L67" s="33" t="s">
        <v>204</v>
      </c>
      <c r="M67" s="33" t="s">
        <v>204</v>
      </c>
      <c r="N67" s="30" t="s">
        <v>204</v>
      </c>
      <c r="O67" s="33" t="s">
        <v>204</v>
      </c>
      <c r="P67" s="33" t="s">
        <v>204</v>
      </c>
      <c r="Q67" s="33" t="s">
        <v>204</v>
      </c>
      <c r="R67" s="33" t="s">
        <v>204</v>
      </c>
      <c r="S67" s="33" t="s">
        <v>204</v>
      </c>
      <c r="T67" s="33" t="s">
        <v>204</v>
      </c>
      <c r="U67" s="33" t="s">
        <v>204</v>
      </c>
      <c r="V67" s="33" t="s">
        <v>204</v>
      </c>
      <c r="W67" s="33" t="s">
        <v>204</v>
      </c>
      <c r="X67" s="33" t="s">
        <v>204</v>
      </c>
      <c r="Y67" s="33" t="s">
        <v>204</v>
      </c>
      <c r="Z67" s="33" t="s">
        <v>204</v>
      </c>
      <c r="AA67" s="33" t="s">
        <v>204</v>
      </c>
      <c r="AB67" s="33" t="s">
        <v>204</v>
      </c>
      <c r="AC67" s="33" t="s">
        <v>204</v>
      </c>
      <c r="AD67" s="33" t="s">
        <v>204</v>
      </c>
      <c r="AE67" s="33" t="s">
        <v>204</v>
      </c>
      <c r="AF67" s="33" t="s">
        <v>204</v>
      </c>
      <c r="AG67" s="33" t="s">
        <v>204</v>
      </c>
      <c r="AH67" s="33" t="s">
        <v>204</v>
      </c>
      <c r="AI67" s="33" t="s">
        <v>204</v>
      </c>
      <c r="AJ67" s="33" t="s">
        <v>204</v>
      </c>
      <c r="AK67" s="33" t="s">
        <v>204</v>
      </c>
      <c r="AL67" s="33" t="s">
        <v>204</v>
      </c>
      <c r="AM67" s="33" t="s">
        <v>204</v>
      </c>
      <c r="AN67" s="33" t="s">
        <v>204</v>
      </c>
      <c r="AO67" s="33" t="s">
        <v>204</v>
      </c>
      <c r="AP67" s="33" t="s">
        <v>204</v>
      </c>
      <c r="AQ67" s="33" t="s">
        <v>204</v>
      </c>
      <c r="AR67" s="33" t="s">
        <v>204</v>
      </c>
      <c r="AS67" s="33" t="s">
        <v>204</v>
      </c>
      <c r="AT67" s="33" t="s">
        <v>204</v>
      </c>
      <c r="AU67" s="33" t="s">
        <v>204</v>
      </c>
      <c r="AV67" s="33" t="s">
        <v>204</v>
      </c>
      <c r="AW67" s="33" t="s">
        <v>204</v>
      </c>
      <c r="AX67" s="33" t="s">
        <v>204</v>
      </c>
      <c r="AY67" s="30" t="s">
        <v>204</v>
      </c>
      <c r="AZ67" s="33" t="s">
        <v>204</v>
      </c>
      <c r="BA67" s="35" t="s">
        <v>215</v>
      </c>
      <c r="BB67" s="33" t="s">
        <v>215</v>
      </c>
      <c r="BC67" s="33">
        <v>0.3</v>
      </c>
      <c r="BD67" s="33" t="s">
        <v>215</v>
      </c>
      <c r="BE67" s="33" t="s">
        <v>215</v>
      </c>
      <c r="BF67" s="33">
        <v>0.02</v>
      </c>
      <c r="BG67" s="33" t="s">
        <v>215</v>
      </c>
      <c r="BH67" s="33" t="s">
        <v>215</v>
      </c>
      <c r="BI67" s="30" t="s">
        <v>204</v>
      </c>
      <c r="BJ67" s="33" t="s">
        <v>215</v>
      </c>
      <c r="BK67" s="33">
        <v>0.06</v>
      </c>
      <c r="BL67" s="33" t="s">
        <v>215</v>
      </c>
      <c r="BM67" s="33" t="s">
        <v>215</v>
      </c>
      <c r="BN67" s="33" t="s">
        <v>215</v>
      </c>
      <c r="BO67" s="33" t="s">
        <v>215</v>
      </c>
      <c r="BP67" s="33" t="s">
        <v>215</v>
      </c>
      <c r="BQ67" s="33" t="s">
        <v>215</v>
      </c>
      <c r="BR67" s="33">
        <v>0.02</v>
      </c>
      <c r="BS67" s="33" t="s">
        <v>215</v>
      </c>
      <c r="BT67" s="33" t="s">
        <v>215</v>
      </c>
      <c r="BU67" s="33" t="s">
        <v>215</v>
      </c>
      <c r="BV67" s="33" t="s">
        <v>215</v>
      </c>
      <c r="BW67" s="33" t="s">
        <v>215</v>
      </c>
      <c r="BX67" s="33" t="s">
        <v>215</v>
      </c>
      <c r="BY67" s="33" t="s">
        <v>215</v>
      </c>
      <c r="BZ67" s="33" t="s">
        <v>215</v>
      </c>
      <c r="CA67" s="33" t="s">
        <v>215</v>
      </c>
      <c r="CB67" s="33" t="s">
        <v>215</v>
      </c>
      <c r="CC67" s="33" t="s">
        <v>215</v>
      </c>
      <c r="CD67" s="33" t="s">
        <v>215</v>
      </c>
    </row>
    <row r="68" spans="1:82">
      <c r="A68" s="51" t="s">
        <v>6</v>
      </c>
      <c r="B68" s="66" t="s">
        <v>219</v>
      </c>
      <c r="C68" s="73">
        <v>44803</v>
      </c>
      <c r="D68" s="70" t="s">
        <v>214</v>
      </c>
      <c r="E68" s="29">
        <v>2022</v>
      </c>
      <c r="F68" s="32"/>
      <c r="G68" s="34" t="s">
        <v>215</v>
      </c>
      <c r="H68" s="31" t="s">
        <v>215</v>
      </c>
      <c r="I68" s="34" t="s">
        <v>215</v>
      </c>
      <c r="J68" s="34" t="s">
        <v>215</v>
      </c>
      <c r="K68" s="34" t="s">
        <v>215</v>
      </c>
      <c r="L68" s="34" t="s">
        <v>215</v>
      </c>
      <c r="M68" s="34" t="s">
        <v>215</v>
      </c>
      <c r="N68" s="31" t="s">
        <v>215</v>
      </c>
      <c r="O68" s="34" t="s">
        <v>215</v>
      </c>
      <c r="P68" s="34" t="s">
        <v>215</v>
      </c>
      <c r="Q68" s="34" t="s">
        <v>215</v>
      </c>
      <c r="R68" s="34" t="s">
        <v>215</v>
      </c>
      <c r="S68" s="34" t="s">
        <v>215</v>
      </c>
      <c r="T68" s="34" t="s">
        <v>215</v>
      </c>
      <c r="U68" s="34" t="s">
        <v>215</v>
      </c>
      <c r="V68" s="34">
        <v>0.06</v>
      </c>
      <c r="W68" s="34" t="s">
        <v>215</v>
      </c>
      <c r="X68" s="34" t="s">
        <v>215</v>
      </c>
      <c r="Y68" s="34">
        <v>0.01</v>
      </c>
      <c r="Z68" s="34">
        <v>0.4</v>
      </c>
      <c r="AA68" s="34">
        <v>0.13</v>
      </c>
      <c r="AB68" s="34" t="s">
        <v>215</v>
      </c>
      <c r="AC68" s="34" t="s">
        <v>215</v>
      </c>
      <c r="AD68" s="34" t="s">
        <v>215</v>
      </c>
      <c r="AE68" s="34" t="s">
        <v>215</v>
      </c>
      <c r="AF68" s="34" t="s">
        <v>215</v>
      </c>
      <c r="AG68" s="34" t="s">
        <v>215</v>
      </c>
      <c r="AH68" s="34" t="s">
        <v>215</v>
      </c>
      <c r="AI68" s="34">
        <v>1.6E-2</v>
      </c>
      <c r="AJ68" s="34" t="s">
        <v>215</v>
      </c>
      <c r="AK68" s="34" t="s">
        <v>215</v>
      </c>
      <c r="AL68" s="34" t="s">
        <v>215</v>
      </c>
      <c r="AM68" s="34" t="s">
        <v>215</v>
      </c>
      <c r="AN68" s="34">
        <v>0.01</v>
      </c>
      <c r="AO68" s="34" t="s">
        <v>215</v>
      </c>
      <c r="AP68" s="34" t="s">
        <v>215</v>
      </c>
      <c r="AQ68" s="34" t="s">
        <v>215</v>
      </c>
      <c r="AR68" s="34" t="s">
        <v>215</v>
      </c>
      <c r="AS68" s="34" t="s">
        <v>215</v>
      </c>
      <c r="AT68" s="34" t="s">
        <v>215</v>
      </c>
      <c r="AU68" s="34">
        <v>1.2E-2</v>
      </c>
      <c r="AV68" s="34">
        <v>0.08</v>
      </c>
      <c r="AW68" s="34" t="s">
        <v>215</v>
      </c>
      <c r="AX68" s="34" t="s">
        <v>215</v>
      </c>
      <c r="AY68" s="31" t="s">
        <v>215</v>
      </c>
      <c r="AZ68" s="34" t="s">
        <v>215</v>
      </c>
      <c r="BA68" s="35" t="s">
        <v>215</v>
      </c>
      <c r="BB68" s="34" t="s">
        <v>215</v>
      </c>
      <c r="BC68" s="34" t="s">
        <v>215</v>
      </c>
      <c r="BD68" s="34" t="s">
        <v>215</v>
      </c>
      <c r="BE68" s="34" t="s">
        <v>215</v>
      </c>
      <c r="BF68" s="34">
        <v>0.01</v>
      </c>
      <c r="BG68" s="34" t="s">
        <v>215</v>
      </c>
      <c r="BH68" s="34" t="s">
        <v>215</v>
      </c>
      <c r="BI68" s="31" t="s">
        <v>215</v>
      </c>
      <c r="BJ68" s="34" t="s">
        <v>215</v>
      </c>
      <c r="BK68" s="34">
        <v>7.0000000000000007E-2</v>
      </c>
      <c r="BL68" s="34" t="s">
        <v>215</v>
      </c>
      <c r="BM68" s="34" t="s">
        <v>215</v>
      </c>
      <c r="BN68" s="34" t="s">
        <v>215</v>
      </c>
      <c r="BO68" s="34" t="s">
        <v>215</v>
      </c>
      <c r="BP68" s="34" t="s">
        <v>215</v>
      </c>
      <c r="BQ68" s="34" t="s">
        <v>215</v>
      </c>
      <c r="BR68" s="34" t="s">
        <v>215</v>
      </c>
      <c r="BS68" s="34" t="s">
        <v>215</v>
      </c>
      <c r="BT68" s="34" t="s">
        <v>215</v>
      </c>
      <c r="BU68" s="34" t="s">
        <v>215</v>
      </c>
      <c r="BV68" s="34" t="s">
        <v>215</v>
      </c>
      <c r="BW68" s="34" t="s">
        <v>215</v>
      </c>
      <c r="BX68" s="34" t="s">
        <v>215</v>
      </c>
      <c r="BY68" s="34" t="s">
        <v>215</v>
      </c>
      <c r="BZ68" s="34" t="s">
        <v>215</v>
      </c>
      <c r="CA68" s="34" t="s">
        <v>215</v>
      </c>
      <c r="CB68" s="34" t="s">
        <v>215</v>
      </c>
      <c r="CC68" s="34" t="s">
        <v>215</v>
      </c>
      <c r="CD68" s="34" t="s">
        <v>215</v>
      </c>
    </row>
    <row r="69" spans="1:82">
      <c r="A69" s="50" t="s">
        <v>61</v>
      </c>
      <c r="B69" s="66" t="s">
        <v>70</v>
      </c>
      <c r="C69" s="73">
        <v>44376</v>
      </c>
      <c r="D69" s="70" t="s">
        <v>214</v>
      </c>
      <c r="E69" s="29">
        <v>2021</v>
      </c>
      <c r="F69" s="32"/>
      <c r="G69" s="33" t="s">
        <v>215</v>
      </c>
      <c r="H69" s="30" t="s">
        <v>215</v>
      </c>
      <c r="I69" s="33" t="s">
        <v>215</v>
      </c>
      <c r="J69" s="33" t="s">
        <v>215</v>
      </c>
      <c r="K69" s="33" t="s">
        <v>215</v>
      </c>
      <c r="L69" s="33" t="s">
        <v>215</v>
      </c>
      <c r="M69" s="33" t="s">
        <v>215</v>
      </c>
      <c r="N69" s="30" t="s">
        <v>204</v>
      </c>
      <c r="O69" s="33" t="s">
        <v>215</v>
      </c>
      <c r="P69" s="33" t="s">
        <v>215</v>
      </c>
      <c r="Q69" s="33" t="s">
        <v>215</v>
      </c>
      <c r="R69" s="33">
        <v>1.2999999999999999E-2</v>
      </c>
      <c r="S69" s="33" t="s">
        <v>215</v>
      </c>
      <c r="T69" s="33" t="s">
        <v>215</v>
      </c>
      <c r="U69" s="33" t="s">
        <v>215</v>
      </c>
      <c r="V69" s="33" t="s">
        <v>215</v>
      </c>
      <c r="W69" s="33" t="s">
        <v>215</v>
      </c>
      <c r="X69" s="33" t="s">
        <v>215</v>
      </c>
      <c r="Y69" s="33" t="s">
        <v>215</v>
      </c>
      <c r="Z69" s="33">
        <v>0.2</v>
      </c>
      <c r="AA69" s="33">
        <v>9.6000000000000002E-2</v>
      </c>
      <c r="AB69" s="33" t="s">
        <v>215</v>
      </c>
      <c r="AC69" s="33" t="s">
        <v>215</v>
      </c>
      <c r="AD69" s="33" t="s">
        <v>215</v>
      </c>
      <c r="AE69" s="33" t="s">
        <v>215</v>
      </c>
      <c r="AF69" s="33">
        <v>0.03</v>
      </c>
      <c r="AG69" s="33" t="s">
        <v>215</v>
      </c>
      <c r="AH69" s="33" t="s">
        <v>215</v>
      </c>
      <c r="AI69" s="33" t="s">
        <v>215</v>
      </c>
      <c r="AJ69" s="33" t="s">
        <v>215</v>
      </c>
      <c r="AK69" s="33" t="s">
        <v>215</v>
      </c>
      <c r="AL69" s="33" t="s">
        <v>215</v>
      </c>
      <c r="AM69" s="33" t="s">
        <v>215</v>
      </c>
      <c r="AN69" s="33" t="s">
        <v>215</v>
      </c>
      <c r="AO69" s="33" t="s">
        <v>215</v>
      </c>
      <c r="AP69" s="33" t="s">
        <v>215</v>
      </c>
      <c r="AQ69" s="33" t="s">
        <v>215</v>
      </c>
      <c r="AR69" s="33" t="s">
        <v>215</v>
      </c>
      <c r="AS69" s="33" t="s">
        <v>215</v>
      </c>
      <c r="AT69" s="33" t="s">
        <v>215</v>
      </c>
      <c r="AU69" s="33">
        <v>1.0999999999999999E-2</v>
      </c>
      <c r="AV69" s="33">
        <v>5.0999999999999997E-2</v>
      </c>
      <c r="AW69" s="33" t="s">
        <v>215</v>
      </c>
      <c r="AX69" s="33" t="s">
        <v>215</v>
      </c>
      <c r="AY69" s="30" t="s">
        <v>215</v>
      </c>
      <c r="AZ69" s="33" t="s">
        <v>215</v>
      </c>
      <c r="BA69" s="35" t="s">
        <v>215</v>
      </c>
      <c r="BB69" s="33" t="s">
        <v>215</v>
      </c>
      <c r="BC69" s="33">
        <v>0.3</v>
      </c>
      <c r="BD69" s="33" t="s">
        <v>215</v>
      </c>
      <c r="BE69" s="33" t="s">
        <v>215</v>
      </c>
      <c r="BF69" s="33">
        <v>0.02</v>
      </c>
      <c r="BG69" s="33" t="s">
        <v>215</v>
      </c>
      <c r="BH69" s="33" t="s">
        <v>215</v>
      </c>
      <c r="BI69" s="30" t="s">
        <v>215</v>
      </c>
      <c r="BJ69" s="33" t="s">
        <v>215</v>
      </c>
      <c r="BK69" s="33">
        <v>0.09</v>
      </c>
      <c r="BL69" s="33" t="s">
        <v>215</v>
      </c>
      <c r="BM69" s="33" t="s">
        <v>215</v>
      </c>
      <c r="BN69" s="33" t="s">
        <v>215</v>
      </c>
      <c r="BO69" s="33" t="s">
        <v>215</v>
      </c>
      <c r="BP69" s="33" t="s">
        <v>215</v>
      </c>
      <c r="BQ69" s="33" t="s">
        <v>215</v>
      </c>
      <c r="BR69" s="33" t="s">
        <v>215</v>
      </c>
      <c r="BS69" s="33" t="s">
        <v>215</v>
      </c>
      <c r="BT69" s="33" t="s">
        <v>215</v>
      </c>
      <c r="BU69" s="33" t="s">
        <v>215</v>
      </c>
      <c r="BV69" s="33" t="s">
        <v>215</v>
      </c>
      <c r="BW69" s="33" t="s">
        <v>215</v>
      </c>
      <c r="BX69" s="33" t="s">
        <v>215</v>
      </c>
      <c r="BY69" s="33" t="s">
        <v>215</v>
      </c>
      <c r="BZ69" s="33" t="s">
        <v>215</v>
      </c>
      <c r="CA69" s="33" t="s">
        <v>215</v>
      </c>
      <c r="CB69" s="33" t="s">
        <v>215</v>
      </c>
      <c r="CC69" s="33" t="s">
        <v>215</v>
      </c>
      <c r="CD69" s="33" t="s">
        <v>215</v>
      </c>
    </row>
    <row r="70" spans="1:82">
      <c r="A70" s="51" t="s">
        <v>61</v>
      </c>
      <c r="B70" s="66" t="s">
        <v>217</v>
      </c>
      <c r="C70" s="73">
        <v>44447</v>
      </c>
      <c r="D70" s="70" t="s">
        <v>214</v>
      </c>
      <c r="E70" s="29">
        <v>2022</v>
      </c>
      <c r="F70" s="32"/>
      <c r="G70" s="34" t="s">
        <v>215</v>
      </c>
      <c r="H70" s="31" t="s">
        <v>215</v>
      </c>
      <c r="I70" s="34" t="s">
        <v>215</v>
      </c>
      <c r="J70" s="34" t="s">
        <v>215</v>
      </c>
      <c r="K70" s="34" t="s">
        <v>215</v>
      </c>
      <c r="L70" s="34" t="s">
        <v>215</v>
      </c>
      <c r="M70" s="34" t="s">
        <v>215</v>
      </c>
      <c r="N70" s="31">
        <v>0.03</v>
      </c>
      <c r="O70" s="34" t="s">
        <v>215</v>
      </c>
      <c r="P70" s="34" t="s">
        <v>215</v>
      </c>
      <c r="Q70" s="34">
        <v>3.5000000000000003E-2</v>
      </c>
      <c r="R70" s="34" t="s">
        <v>215</v>
      </c>
      <c r="S70" s="34" t="s">
        <v>215</v>
      </c>
      <c r="T70" s="34" t="s">
        <v>215</v>
      </c>
      <c r="U70" s="34" t="s">
        <v>215</v>
      </c>
      <c r="V70" s="34">
        <v>0.08</v>
      </c>
      <c r="W70" s="34" t="s">
        <v>215</v>
      </c>
      <c r="X70" s="34" t="s">
        <v>215</v>
      </c>
      <c r="Y70" s="34">
        <v>0.04</v>
      </c>
      <c r="Z70" s="34" t="s">
        <v>215</v>
      </c>
      <c r="AA70" s="34">
        <v>0.1</v>
      </c>
      <c r="AB70" s="34" t="s">
        <v>215</v>
      </c>
      <c r="AC70" s="34" t="s">
        <v>215</v>
      </c>
      <c r="AD70" s="34" t="s">
        <v>215</v>
      </c>
      <c r="AE70" s="34" t="s">
        <v>215</v>
      </c>
      <c r="AF70" s="34">
        <v>0.04</v>
      </c>
      <c r="AG70" s="34" t="s">
        <v>215</v>
      </c>
      <c r="AH70" s="34" t="s">
        <v>215</v>
      </c>
      <c r="AI70" s="34">
        <v>1.6E-2</v>
      </c>
      <c r="AJ70" s="34" t="s">
        <v>215</v>
      </c>
      <c r="AK70" s="34" t="s">
        <v>215</v>
      </c>
      <c r="AL70" s="34" t="s">
        <v>215</v>
      </c>
      <c r="AM70" s="34" t="s">
        <v>215</v>
      </c>
      <c r="AN70" s="34" t="s">
        <v>215</v>
      </c>
      <c r="AO70" s="34" t="s">
        <v>215</v>
      </c>
      <c r="AP70" s="34" t="s">
        <v>215</v>
      </c>
      <c r="AQ70" s="34" t="s">
        <v>215</v>
      </c>
      <c r="AR70" s="34" t="s">
        <v>215</v>
      </c>
      <c r="AS70" s="34" t="s">
        <v>215</v>
      </c>
      <c r="AT70" s="34" t="s">
        <v>215</v>
      </c>
      <c r="AU70" s="34" t="s">
        <v>215</v>
      </c>
      <c r="AV70" s="34">
        <v>4.5999999999999999E-2</v>
      </c>
      <c r="AW70" s="34" t="s">
        <v>215</v>
      </c>
      <c r="AX70" s="34" t="s">
        <v>215</v>
      </c>
      <c r="AY70" s="31" t="s">
        <v>215</v>
      </c>
      <c r="AZ70" s="34" t="s">
        <v>215</v>
      </c>
      <c r="BA70" s="35" t="s">
        <v>215</v>
      </c>
      <c r="BB70" s="34" t="s">
        <v>215</v>
      </c>
      <c r="BC70" s="34" t="s">
        <v>215</v>
      </c>
      <c r="BD70" s="34" t="s">
        <v>215</v>
      </c>
      <c r="BE70" s="34" t="s">
        <v>215</v>
      </c>
      <c r="BF70" s="34">
        <v>0.01</v>
      </c>
      <c r="BG70" s="34" t="s">
        <v>215</v>
      </c>
      <c r="BH70" s="34" t="s">
        <v>215</v>
      </c>
      <c r="BI70" s="31" t="s">
        <v>215</v>
      </c>
      <c r="BJ70" s="34" t="s">
        <v>215</v>
      </c>
      <c r="BK70" s="34">
        <v>0.06</v>
      </c>
      <c r="BL70" s="34" t="s">
        <v>215</v>
      </c>
      <c r="BM70" s="34" t="s">
        <v>215</v>
      </c>
      <c r="BN70" s="34" t="s">
        <v>215</v>
      </c>
      <c r="BO70" s="34" t="s">
        <v>215</v>
      </c>
      <c r="BP70" s="34" t="s">
        <v>215</v>
      </c>
      <c r="BQ70" s="34" t="s">
        <v>215</v>
      </c>
      <c r="BR70" s="34" t="s">
        <v>215</v>
      </c>
      <c r="BS70" s="34" t="s">
        <v>215</v>
      </c>
      <c r="BT70" s="34" t="s">
        <v>215</v>
      </c>
      <c r="BU70" s="34" t="s">
        <v>215</v>
      </c>
      <c r="BV70" s="34" t="s">
        <v>215</v>
      </c>
      <c r="BW70" s="34" t="s">
        <v>215</v>
      </c>
      <c r="BX70" s="34" t="s">
        <v>215</v>
      </c>
      <c r="BY70" s="34" t="s">
        <v>215</v>
      </c>
      <c r="BZ70" s="34" t="s">
        <v>215</v>
      </c>
      <c r="CA70" s="34" t="s">
        <v>215</v>
      </c>
      <c r="CB70" s="34" t="s">
        <v>215</v>
      </c>
      <c r="CC70" s="34" t="s">
        <v>215</v>
      </c>
      <c r="CD70" s="34" t="s">
        <v>215</v>
      </c>
    </row>
    <row r="71" spans="1:82">
      <c r="A71" s="50" t="s">
        <v>61</v>
      </c>
      <c r="B71" s="66" t="s">
        <v>218</v>
      </c>
      <c r="C71" s="73">
        <v>44746</v>
      </c>
      <c r="D71" s="70" t="s">
        <v>214</v>
      </c>
      <c r="E71" s="29">
        <v>2022</v>
      </c>
      <c r="F71" s="32"/>
      <c r="G71" s="33" t="s">
        <v>204</v>
      </c>
      <c r="H71" s="30" t="s">
        <v>204</v>
      </c>
      <c r="I71" s="33" t="s">
        <v>204</v>
      </c>
      <c r="J71" s="33" t="s">
        <v>204</v>
      </c>
      <c r="K71" s="33" t="s">
        <v>204</v>
      </c>
      <c r="L71" s="33" t="s">
        <v>204</v>
      </c>
      <c r="M71" s="33" t="s">
        <v>204</v>
      </c>
      <c r="N71" s="30" t="s">
        <v>204</v>
      </c>
      <c r="O71" s="33" t="s">
        <v>204</v>
      </c>
      <c r="P71" s="33" t="s">
        <v>204</v>
      </c>
      <c r="Q71" s="33" t="s">
        <v>204</v>
      </c>
      <c r="R71" s="33" t="s">
        <v>204</v>
      </c>
      <c r="S71" s="33" t="s">
        <v>204</v>
      </c>
      <c r="T71" s="33" t="s">
        <v>204</v>
      </c>
      <c r="U71" s="33" t="s">
        <v>204</v>
      </c>
      <c r="V71" s="33" t="s">
        <v>204</v>
      </c>
      <c r="W71" s="33" t="s">
        <v>204</v>
      </c>
      <c r="X71" s="33" t="s">
        <v>204</v>
      </c>
      <c r="Y71" s="33" t="s">
        <v>204</v>
      </c>
      <c r="Z71" s="33" t="s">
        <v>204</v>
      </c>
      <c r="AA71" s="33" t="s">
        <v>204</v>
      </c>
      <c r="AB71" s="33" t="s">
        <v>204</v>
      </c>
      <c r="AC71" s="33" t="s">
        <v>204</v>
      </c>
      <c r="AD71" s="33" t="s">
        <v>204</v>
      </c>
      <c r="AE71" s="33" t="s">
        <v>204</v>
      </c>
      <c r="AF71" s="33" t="s">
        <v>204</v>
      </c>
      <c r="AG71" s="33" t="s">
        <v>204</v>
      </c>
      <c r="AH71" s="33" t="s">
        <v>204</v>
      </c>
      <c r="AI71" s="33" t="s">
        <v>204</v>
      </c>
      <c r="AJ71" s="33" t="s">
        <v>204</v>
      </c>
      <c r="AK71" s="33" t="s">
        <v>204</v>
      </c>
      <c r="AL71" s="33" t="s">
        <v>204</v>
      </c>
      <c r="AM71" s="33" t="s">
        <v>204</v>
      </c>
      <c r="AN71" s="33" t="s">
        <v>204</v>
      </c>
      <c r="AO71" s="33" t="s">
        <v>204</v>
      </c>
      <c r="AP71" s="33" t="s">
        <v>204</v>
      </c>
      <c r="AQ71" s="33" t="s">
        <v>204</v>
      </c>
      <c r="AR71" s="33" t="s">
        <v>204</v>
      </c>
      <c r="AS71" s="33" t="s">
        <v>204</v>
      </c>
      <c r="AT71" s="33" t="s">
        <v>204</v>
      </c>
      <c r="AU71" s="33" t="s">
        <v>204</v>
      </c>
      <c r="AV71" s="33" t="s">
        <v>204</v>
      </c>
      <c r="AW71" s="33" t="s">
        <v>204</v>
      </c>
      <c r="AX71" s="33" t="s">
        <v>204</v>
      </c>
      <c r="AY71" s="30" t="s">
        <v>204</v>
      </c>
      <c r="AZ71" s="33" t="s">
        <v>204</v>
      </c>
      <c r="BA71" s="35" t="s">
        <v>215</v>
      </c>
      <c r="BB71" s="33" t="s">
        <v>215</v>
      </c>
      <c r="BC71" s="33" t="s">
        <v>215</v>
      </c>
      <c r="BD71" s="33" t="s">
        <v>215</v>
      </c>
      <c r="BE71" s="33" t="s">
        <v>215</v>
      </c>
      <c r="BF71" s="33">
        <v>0.02</v>
      </c>
      <c r="BG71" s="33" t="s">
        <v>215</v>
      </c>
      <c r="BH71" s="33" t="s">
        <v>215</v>
      </c>
      <c r="BI71" s="30" t="s">
        <v>204</v>
      </c>
      <c r="BJ71" s="33" t="s">
        <v>215</v>
      </c>
      <c r="BK71" s="33">
        <v>0.08</v>
      </c>
      <c r="BL71" s="33" t="s">
        <v>215</v>
      </c>
      <c r="BM71" s="33" t="s">
        <v>215</v>
      </c>
      <c r="BN71" s="33" t="s">
        <v>215</v>
      </c>
      <c r="BO71" s="33" t="s">
        <v>215</v>
      </c>
      <c r="BP71" s="33" t="s">
        <v>215</v>
      </c>
      <c r="BQ71" s="33" t="s">
        <v>215</v>
      </c>
      <c r="BR71" s="33">
        <v>0.02</v>
      </c>
      <c r="BS71" s="33" t="s">
        <v>215</v>
      </c>
      <c r="BT71" s="33" t="s">
        <v>215</v>
      </c>
      <c r="BU71" s="33" t="s">
        <v>215</v>
      </c>
      <c r="BV71" s="33" t="s">
        <v>215</v>
      </c>
      <c r="BW71" s="33" t="s">
        <v>215</v>
      </c>
      <c r="BX71" s="33" t="s">
        <v>215</v>
      </c>
      <c r="BY71" s="33" t="s">
        <v>215</v>
      </c>
      <c r="BZ71" s="33" t="s">
        <v>215</v>
      </c>
      <c r="CA71" s="33" t="s">
        <v>215</v>
      </c>
      <c r="CB71" s="33" t="s">
        <v>215</v>
      </c>
      <c r="CC71" s="33" t="s">
        <v>215</v>
      </c>
      <c r="CD71" s="33" t="s">
        <v>215</v>
      </c>
    </row>
    <row r="72" spans="1:82">
      <c r="A72" s="51" t="s">
        <v>61</v>
      </c>
      <c r="B72" s="66" t="s">
        <v>219</v>
      </c>
      <c r="C72" s="73">
        <v>44769</v>
      </c>
      <c r="D72" s="70" t="s">
        <v>214</v>
      </c>
      <c r="E72" s="29">
        <v>2022</v>
      </c>
      <c r="F72" s="32"/>
      <c r="G72" s="34" t="s">
        <v>215</v>
      </c>
      <c r="H72" s="31" t="s">
        <v>215</v>
      </c>
      <c r="I72" s="34" t="s">
        <v>215</v>
      </c>
      <c r="J72" s="34" t="s">
        <v>215</v>
      </c>
      <c r="K72" s="34" t="s">
        <v>215</v>
      </c>
      <c r="L72" s="34" t="s">
        <v>215</v>
      </c>
      <c r="M72" s="34" t="s">
        <v>215</v>
      </c>
      <c r="N72" s="31" t="s">
        <v>215</v>
      </c>
      <c r="O72" s="34" t="s">
        <v>215</v>
      </c>
      <c r="P72" s="34" t="s">
        <v>215</v>
      </c>
      <c r="Q72" s="34">
        <v>1.2E-2</v>
      </c>
      <c r="R72" s="34" t="s">
        <v>215</v>
      </c>
      <c r="S72" s="34" t="s">
        <v>215</v>
      </c>
      <c r="T72" s="34" t="s">
        <v>215</v>
      </c>
      <c r="U72" s="34" t="s">
        <v>215</v>
      </c>
      <c r="V72" s="34">
        <v>0.06</v>
      </c>
      <c r="W72" s="34" t="s">
        <v>215</v>
      </c>
      <c r="X72" s="34" t="s">
        <v>215</v>
      </c>
      <c r="Y72" s="34" t="s">
        <v>215</v>
      </c>
      <c r="Z72" s="34">
        <v>0.4</v>
      </c>
      <c r="AA72" s="34">
        <v>0.12</v>
      </c>
      <c r="AB72" s="34" t="s">
        <v>215</v>
      </c>
      <c r="AC72" s="34" t="s">
        <v>215</v>
      </c>
      <c r="AD72" s="34" t="s">
        <v>215</v>
      </c>
      <c r="AE72" s="34" t="s">
        <v>215</v>
      </c>
      <c r="AF72" s="34">
        <v>0.02</v>
      </c>
      <c r="AG72" s="34" t="s">
        <v>215</v>
      </c>
      <c r="AH72" s="34" t="s">
        <v>215</v>
      </c>
      <c r="AI72" s="34">
        <v>1.2999999999999999E-2</v>
      </c>
      <c r="AJ72" s="34" t="s">
        <v>215</v>
      </c>
      <c r="AK72" s="34" t="s">
        <v>215</v>
      </c>
      <c r="AL72" s="34" t="s">
        <v>215</v>
      </c>
      <c r="AM72" s="34" t="s">
        <v>215</v>
      </c>
      <c r="AN72" s="34">
        <v>2.1000000000000001E-2</v>
      </c>
      <c r="AO72" s="34" t="s">
        <v>215</v>
      </c>
      <c r="AP72" s="34" t="s">
        <v>215</v>
      </c>
      <c r="AQ72" s="34" t="s">
        <v>215</v>
      </c>
      <c r="AR72" s="34" t="s">
        <v>215</v>
      </c>
      <c r="AS72" s="34" t="s">
        <v>215</v>
      </c>
      <c r="AT72" s="34" t="s">
        <v>215</v>
      </c>
      <c r="AU72" s="34">
        <v>1.0999999999999999E-2</v>
      </c>
      <c r="AV72" s="34">
        <v>7.2999999999999995E-2</v>
      </c>
      <c r="AW72" s="34" t="s">
        <v>215</v>
      </c>
      <c r="AX72" s="34" t="s">
        <v>215</v>
      </c>
      <c r="AY72" s="31" t="s">
        <v>215</v>
      </c>
      <c r="AZ72" s="34" t="s">
        <v>215</v>
      </c>
      <c r="BA72" s="35" t="s">
        <v>215</v>
      </c>
      <c r="BB72" s="34" t="s">
        <v>215</v>
      </c>
      <c r="BC72" s="34" t="s">
        <v>215</v>
      </c>
      <c r="BD72" s="34" t="s">
        <v>215</v>
      </c>
      <c r="BE72" s="34" t="s">
        <v>215</v>
      </c>
      <c r="BF72" s="34">
        <v>0.01</v>
      </c>
      <c r="BG72" s="34" t="s">
        <v>215</v>
      </c>
      <c r="BH72" s="34" t="s">
        <v>215</v>
      </c>
      <c r="BI72" s="31" t="s">
        <v>215</v>
      </c>
      <c r="BJ72" s="34" t="s">
        <v>215</v>
      </c>
      <c r="BK72" s="34">
        <v>0.09</v>
      </c>
      <c r="BL72" s="34">
        <v>0.01</v>
      </c>
      <c r="BM72" s="34" t="s">
        <v>215</v>
      </c>
      <c r="BN72" s="34" t="s">
        <v>215</v>
      </c>
      <c r="BO72" s="34" t="s">
        <v>215</v>
      </c>
      <c r="BP72" s="34" t="s">
        <v>215</v>
      </c>
      <c r="BQ72" s="34" t="s">
        <v>215</v>
      </c>
      <c r="BR72" s="34" t="s">
        <v>215</v>
      </c>
      <c r="BS72" s="34" t="s">
        <v>215</v>
      </c>
      <c r="BT72" s="34" t="s">
        <v>215</v>
      </c>
      <c r="BU72" s="34" t="s">
        <v>215</v>
      </c>
      <c r="BV72" s="34" t="s">
        <v>215</v>
      </c>
      <c r="BW72" s="34" t="s">
        <v>215</v>
      </c>
      <c r="BX72" s="34" t="s">
        <v>215</v>
      </c>
      <c r="BY72" s="34" t="s">
        <v>215</v>
      </c>
      <c r="BZ72" s="34">
        <v>0.03</v>
      </c>
      <c r="CA72" s="34" t="s">
        <v>215</v>
      </c>
      <c r="CB72" s="34" t="s">
        <v>215</v>
      </c>
      <c r="CC72" s="34" t="s">
        <v>215</v>
      </c>
      <c r="CD72" s="34" t="s">
        <v>215</v>
      </c>
    </row>
    <row r="73" spans="1:82">
      <c r="A73" s="51" t="s">
        <v>61</v>
      </c>
      <c r="B73" s="66" t="s">
        <v>71</v>
      </c>
      <c r="C73" s="73">
        <v>44376</v>
      </c>
      <c r="D73" s="70" t="s">
        <v>214</v>
      </c>
      <c r="E73" s="29">
        <v>2021</v>
      </c>
      <c r="F73" s="32"/>
      <c r="G73" s="33" t="s">
        <v>204</v>
      </c>
      <c r="H73" s="30" t="s">
        <v>204</v>
      </c>
      <c r="I73" s="33" t="s">
        <v>204</v>
      </c>
      <c r="J73" s="33" t="s">
        <v>204</v>
      </c>
      <c r="K73" s="33" t="s">
        <v>204</v>
      </c>
      <c r="L73" s="33" t="s">
        <v>204</v>
      </c>
      <c r="M73" s="33" t="s">
        <v>204</v>
      </c>
      <c r="N73" s="30">
        <v>0.03</v>
      </c>
      <c r="O73" s="33" t="s">
        <v>204</v>
      </c>
      <c r="P73" s="33" t="s">
        <v>204</v>
      </c>
      <c r="Q73" s="33" t="s">
        <v>204</v>
      </c>
      <c r="R73" s="33" t="s">
        <v>204</v>
      </c>
      <c r="S73" s="33" t="s">
        <v>204</v>
      </c>
      <c r="T73" s="33" t="s">
        <v>204</v>
      </c>
      <c r="U73" s="33" t="s">
        <v>204</v>
      </c>
      <c r="V73" s="33" t="s">
        <v>204</v>
      </c>
      <c r="W73" s="33" t="s">
        <v>204</v>
      </c>
      <c r="X73" s="33" t="s">
        <v>204</v>
      </c>
      <c r="Y73" s="33" t="s">
        <v>204</v>
      </c>
      <c r="Z73" s="33" t="s">
        <v>204</v>
      </c>
      <c r="AA73" s="33" t="s">
        <v>204</v>
      </c>
      <c r="AB73" s="33" t="s">
        <v>204</v>
      </c>
      <c r="AC73" s="33" t="s">
        <v>204</v>
      </c>
      <c r="AD73" s="33" t="s">
        <v>204</v>
      </c>
      <c r="AE73" s="33" t="s">
        <v>204</v>
      </c>
      <c r="AF73" s="33" t="s">
        <v>204</v>
      </c>
      <c r="AG73" s="33" t="s">
        <v>204</v>
      </c>
      <c r="AH73" s="33" t="s">
        <v>204</v>
      </c>
      <c r="AI73" s="33" t="s">
        <v>204</v>
      </c>
      <c r="AJ73" s="33" t="s">
        <v>204</v>
      </c>
      <c r="AK73" s="33" t="s">
        <v>204</v>
      </c>
      <c r="AL73" s="33" t="s">
        <v>204</v>
      </c>
      <c r="AM73" s="33" t="s">
        <v>204</v>
      </c>
      <c r="AN73" s="33" t="s">
        <v>204</v>
      </c>
      <c r="AO73" s="33" t="s">
        <v>204</v>
      </c>
      <c r="AP73" s="33" t="s">
        <v>204</v>
      </c>
      <c r="AQ73" s="33" t="s">
        <v>204</v>
      </c>
      <c r="AR73" s="33" t="s">
        <v>204</v>
      </c>
      <c r="AS73" s="33" t="s">
        <v>204</v>
      </c>
      <c r="AT73" s="33" t="s">
        <v>204</v>
      </c>
      <c r="AU73" s="33" t="s">
        <v>204</v>
      </c>
      <c r="AV73" s="33" t="s">
        <v>204</v>
      </c>
      <c r="AW73" s="33" t="s">
        <v>204</v>
      </c>
      <c r="AX73" s="33" t="s">
        <v>204</v>
      </c>
      <c r="AY73" s="30" t="s">
        <v>204</v>
      </c>
      <c r="AZ73" s="33" t="s">
        <v>204</v>
      </c>
      <c r="BA73" s="35" t="s">
        <v>215</v>
      </c>
      <c r="BB73" s="33" t="s">
        <v>215</v>
      </c>
      <c r="BC73" s="33" t="s">
        <v>215</v>
      </c>
      <c r="BD73" s="33" t="s">
        <v>215</v>
      </c>
      <c r="BE73" s="33" t="s">
        <v>215</v>
      </c>
      <c r="BF73" s="33">
        <v>0.02</v>
      </c>
      <c r="BG73" s="33" t="s">
        <v>215</v>
      </c>
      <c r="BH73" s="33" t="s">
        <v>215</v>
      </c>
      <c r="BI73" s="30" t="s">
        <v>204</v>
      </c>
      <c r="BJ73" s="33" t="s">
        <v>215</v>
      </c>
      <c r="BK73" s="33">
        <v>0.06</v>
      </c>
      <c r="BL73" s="33" t="s">
        <v>215</v>
      </c>
      <c r="BM73" s="33" t="s">
        <v>215</v>
      </c>
      <c r="BN73" s="33" t="s">
        <v>215</v>
      </c>
      <c r="BO73" s="33" t="s">
        <v>215</v>
      </c>
      <c r="BP73" s="33" t="s">
        <v>215</v>
      </c>
      <c r="BQ73" s="33" t="s">
        <v>215</v>
      </c>
      <c r="BR73" s="33" t="s">
        <v>215</v>
      </c>
      <c r="BS73" s="33" t="s">
        <v>215</v>
      </c>
      <c r="BT73" s="33" t="s">
        <v>215</v>
      </c>
      <c r="BU73" s="33" t="s">
        <v>215</v>
      </c>
      <c r="BV73" s="33" t="s">
        <v>215</v>
      </c>
      <c r="BW73" s="33" t="s">
        <v>215</v>
      </c>
      <c r="BX73" s="33" t="s">
        <v>215</v>
      </c>
      <c r="BY73" s="33" t="s">
        <v>215</v>
      </c>
      <c r="BZ73" s="33" t="s">
        <v>215</v>
      </c>
      <c r="CA73" s="33" t="s">
        <v>215</v>
      </c>
      <c r="CB73" s="33" t="s">
        <v>215</v>
      </c>
      <c r="CC73" s="33" t="s">
        <v>215</v>
      </c>
      <c r="CD73" s="33" t="s">
        <v>215</v>
      </c>
    </row>
    <row r="74" spans="1:82">
      <c r="A74" s="74" t="s">
        <v>80</v>
      </c>
      <c r="B74" s="68" t="s">
        <v>71</v>
      </c>
      <c r="C74" s="73">
        <v>44376</v>
      </c>
      <c r="D74" s="70" t="s">
        <v>213</v>
      </c>
      <c r="E74" s="29">
        <v>2021</v>
      </c>
      <c r="F74" s="32"/>
      <c r="G74" s="34" t="s">
        <v>204</v>
      </c>
      <c r="H74" s="31" t="s">
        <v>204</v>
      </c>
      <c r="I74" s="34" t="s">
        <v>204</v>
      </c>
      <c r="J74" s="34" t="s">
        <v>204</v>
      </c>
      <c r="K74" s="34" t="s">
        <v>204</v>
      </c>
      <c r="L74" s="34" t="s">
        <v>204</v>
      </c>
      <c r="M74" s="34" t="s">
        <v>204</v>
      </c>
      <c r="N74" s="31" t="s">
        <v>215</v>
      </c>
      <c r="O74" s="34" t="s">
        <v>204</v>
      </c>
      <c r="P74" s="34" t="s">
        <v>204</v>
      </c>
      <c r="Q74" s="34" t="s">
        <v>204</v>
      </c>
      <c r="R74" s="34" t="s">
        <v>204</v>
      </c>
      <c r="S74" s="34" t="s">
        <v>204</v>
      </c>
      <c r="T74" s="34" t="s">
        <v>204</v>
      </c>
      <c r="U74" s="34" t="s">
        <v>204</v>
      </c>
      <c r="V74" s="34" t="s">
        <v>204</v>
      </c>
      <c r="W74" s="34" t="s">
        <v>204</v>
      </c>
      <c r="X74" s="34" t="s">
        <v>204</v>
      </c>
      <c r="Y74" s="34" t="s">
        <v>204</v>
      </c>
      <c r="Z74" s="34" t="s">
        <v>204</v>
      </c>
      <c r="AA74" s="34" t="s">
        <v>204</v>
      </c>
      <c r="AB74" s="34" t="s">
        <v>204</v>
      </c>
      <c r="AC74" s="34" t="s">
        <v>204</v>
      </c>
      <c r="AD74" s="34" t="s">
        <v>204</v>
      </c>
      <c r="AE74" s="34" t="s">
        <v>204</v>
      </c>
      <c r="AF74" s="34" t="s">
        <v>204</v>
      </c>
      <c r="AG74" s="34" t="s">
        <v>204</v>
      </c>
      <c r="AH74" s="34" t="s">
        <v>204</v>
      </c>
      <c r="AI74" s="34" t="s">
        <v>204</v>
      </c>
      <c r="AJ74" s="34" t="s">
        <v>204</v>
      </c>
      <c r="AK74" s="34" t="s">
        <v>204</v>
      </c>
      <c r="AL74" s="34" t="s">
        <v>204</v>
      </c>
      <c r="AM74" s="34" t="s">
        <v>204</v>
      </c>
      <c r="AN74" s="34" t="s">
        <v>204</v>
      </c>
      <c r="AO74" s="34" t="s">
        <v>204</v>
      </c>
      <c r="AP74" s="34" t="s">
        <v>204</v>
      </c>
      <c r="AQ74" s="34" t="s">
        <v>204</v>
      </c>
      <c r="AR74" s="34" t="s">
        <v>204</v>
      </c>
      <c r="AS74" s="34" t="s">
        <v>204</v>
      </c>
      <c r="AT74" s="34" t="s">
        <v>204</v>
      </c>
      <c r="AU74" s="34" t="s">
        <v>204</v>
      </c>
      <c r="AV74" s="34" t="s">
        <v>204</v>
      </c>
      <c r="AW74" s="34" t="s">
        <v>204</v>
      </c>
      <c r="AX74" s="34" t="s">
        <v>204</v>
      </c>
      <c r="AY74" s="31" t="s">
        <v>204</v>
      </c>
      <c r="AZ74" s="34" t="s">
        <v>204</v>
      </c>
      <c r="BA74" s="35" t="s">
        <v>215</v>
      </c>
      <c r="BB74" s="34" t="s">
        <v>215</v>
      </c>
      <c r="BC74" s="34" t="s">
        <v>215</v>
      </c>
      <c r="BD74" s="34" t="s">
        <v>215</v>
      </c>
      <c r="BE74" s="34" t="s">
        <v>215</v>
      </c>
      <c r="BF74" s="34" t="s">
        <v>215</v>
      </c>
      <c r="BG74" s="34" t="s">
        <v>215</v>
      </c>
      <c r="BH74" s="34" t="s">
        <v>215</v>
      </c>
      <c r="BI74" s="31" t="s">
        <v>204</v>
      </c>
      <c r="BJ74" s="34" t="s">
        <v>215</v>
      </c>
      <c r="BK74" s="34" t="s">
        <v>215</v>
      </c>
      <c r="BL74" s="34" t="s">
        <v>215</v>
      </c>
      <c r="BM74" s="34" t="s">
        <v>215</v>
      </c>
      <c r="BN74" s="34" t="s">
        <v>215</v>
      </c>
      <c r="BO74" s="34" t="s">
        <v>215</v>
      </c>
      <c r="BP74" s="34" t="s">
        <v>215</v>
      </c>
      <c r="BQ74" s="34" t="s">
        <v>215</v>
      </c>
      <c r="BR74" s="34" t="s">
        <v>215</v>
      </c>
      <c r="BS74" s="34" t="s">
        <v>215</v>
      </c>
      <c r="BT74" s="34" t="s">
        <v>215</v>
      </c>
      <c r="BU74" s="34" t="s">
        <v>215</v>
      </c>
      <c r="BV74" s="34">
        <v>0.02</v>
      </c>
      <c r="BW74" s="34" t="s">
        <v>215</v>
      </c>
      <c r="BX74" s="34" t="s">
        <v>215</v>
      </c>
      <c r="BY74" s="34" t="s">
        <v>215</v>
      </c>
      <c r="BZ74" s="34" t="s">
        <v>215</v>
      </c>
      <c r="CA74" s="34" t="s">
        <v>215</v>
      </c>
      <c r="CB74" s="34" t="s">
        <v>215</v>
      </c>
      <c r="CC74" s="34">
        <v>0.01</v>
      </c>
      <c r="CD74" s="34" t="s">
        <v>215</v>
      </c>
    </row>
    <row r="75" spans="1:82">
      <c r="A75" s="53" t="s">
        <v>80</v>
      </c>
      <c r="B75" s="66" t="s">
        <v>216</v>
      </c>
      <c r="C75" s="73">
        <v>44746</v>
      </c>
      <c r="D75" s="70" t="s">
        <v>213</v>
      </c>
      <c r="E75" s="29">
        <v>2022</v>
      </c>
      <c r="F75" s="32"/>
      <c r="G75" s="34" t="s">
        <v>215</v>
      </c>
      <c r="H75" s="31" t="s">
        <v>215</v>
      </c>
      <c r="I75" s="34" t="s">
        <v>215</v>
      </c>
      <c r="J75" s="34" t="s">
        <v>215</v>
      </c>
      <c r="K75" s="34" t="s">
        <v>215</v>
      </c>
      <c r="L75" s="34" t="s">
        <v>215</v>
      </c>
      <c r="M75" s="34" t="s">
        <v>215</v>
      </c>
      <c r="N75" s="31" t="s">
        <v>215</v>
      </c>
      <c r="O75" s="34" t="s">
        <v>215</v>
      </c>
      <c r="P75" s="34" t="s">
        <v>215</v>
      </c>
      <c r="Q75" s="34" t="s">
        <v>215</v>
      </c>
      <c r="R75" s="34" t="s">
        <v>215</v>
      </c>
      <c r="S75" s="34" t="s">
        <v>215</v>
      </c>
      <c r="T75" s="34" t="s">
        <v>215</v>
      </c>
      <c r="U75" s="34" t="s">
        <v>215</v>
      </c>
      <c r="V75" s="34" t="s">
        <v>215</v>
      </c>
      <c r="W75" s="34" t="s">
        <v>215</v>
      </c>
      <c r="X75" s="34" t="s">
        <v>215</v>
      </c>
      <c r="Y75" s="34" t="s">
        <v>215</v>
      </c>
      <c r="Z75" s="34">
        <v>7.0000000000000007E-2</v>
      </c>
      <c r="AA75" s="34">
        <v>0.11</v>
      </c>
      <c r="AB75" s="34" t="s">
        <v>215</v>
      </c>
      <c r="AC75" s="34" t="s">
        <v>215</v>
      </c>
      <c r="AD75" s="34" t="s">
        <v>215</v>
      </c>
      <c r="AE75" s="34" t="s">
        <v>215</v>
      </c>
      <c r="AF75" s="34">
        <v>0.02</v>
      </c>
      <c r="AG75" s="34">
        <v>1.4E-2</v>
      </c>
      <c r="AH75" s="34" t="s">
        <v>215</v>
      </c>
      <c r="AI75" s="34" t="s">
        <v>215</v>
      </c>
      <c r="AJ75" s="34" t="s">
        <v>215</v>
      </c>
      <c r="AK75" s="34" t="s">
        <v>215</v>
      </c>
      <c r="AL75" s="34" t="s">
        <v>215</v>
      </c>
      <c r="AM75" s="34" t="s">
        <v>215</v>
      </c>
      <c r="AN75" s="34" t="s">
        <v>215</v>
      </c>
      <c r="AO75" s="34" t="s">
        <v>215</v>
      </c>
      <c r="AP75" s="34" t="s">
        <v>215</v>
      </c>
      <c r="AQ75" s="34" t="s">
        <v>215</v>
      </c>
      <c r="AR75" s="34" t="s">
        <v>215</v>
      </c>
      <c r="AS75" s="34" t="s">
        <v>215</v>
      </c>
      <c r="AT75" s="34" t="s">
        <v>215</v>
      </c>
      <c r="AU75" s="34" t="s">
        <v>215</v>
      </c>
      <c r="AV75" s="34" t="s">
        <v>215</v>
      </c>
      <c r="AW75" s="34" t="s">
        <v>215</v>
      </c>
      <c r="AX75" s="34" t="s">
        <v>215</v>
      </c>
      <c r="AY75" s="31" t="s">
        <v>215</v>
      </c>
      <c r="AZ75" s="34" t="s">
        <v>215</v>
      </c>
      <c r="BA75" s="35" t="s">
        <v>215</v>
      </c>
      <c r="BB75" s="34" t="s">
        <v>215</v>
      </c>
      <c r="BC75" s="34" t="s">
        <v>215</v>
      </c>
      <c r="BD75" s="34" t="s">
        <v>215</v>
      </c>
      <c r="BE75" s="34" t="s">
        <v>215</v>
      </c>
      <c r="BF75" s="34" t="s">
        <v>215</v>
      </c>
      <c r="BG75" s="34" t="s">
        <v>215</v>
      </c>
      <c r="BH75" s="34" t="s">
        <v>215</v>
      </c>
      <c r="BI75" s="31" t="s">
        <v>215</v>
      </c>
      <c r="BJ75" s="34" t="s">
        <v>215</v>
      </c>
      <c r="BK75" s="34" t="s">
        <v>215</v>
      </c>
      <c r="BL75" s="34" t="s">
        <v>215</v>
      </c>
      <c r="BM75" s="34" t="s">
        <v>215</v>
      </c>
      <c r="BN75" s="34" t="s">
        <v>215</v>
      </c>
      <c r="BO75" s="34" t="s">
        <v>215</v>
      </c>
      <c r="BP75" s="34" t="s">
        <v>215</v>
      </c>
      <c r="BQ75" s="34" t="s">
        <v>215</v>
      </c>
      <c r="BR75" s="34" t="s">
        <v>215</v>
      </c>
      <c r="BS75" s="34" t="s">
        <v>215</v>
      </c>
      <c r="BT75" s="34" t="s">
        <v>215</v>
      </c>
      <c r="BU75" s="34" t="s">
        <v>215</v>
      </c>
      <c r="BV75" s="34" t="s">
        <v>215</v>
      </c>
      <c r="BW75" s="34" t="s">
        <v>215</v>
      </c>
      <c r="BX75" s="34" t="s">
        <v>215</v>
      </c>
      <c r="BY75" s="34" t="s">
        <v>215</v>
      </c>
      <c r="BZ75" s="34" t="s">
        <v>215</v>
      </c>
      <c r="CA75" s="34" t="s">
        <v>215</v>
      </c>
      <c r="CB75" s="34" t="s">
        <v>215</v>
      </c>
      <c r="CC75" s="34" t="s">
        <v>215</v>
      </c>
      <c r="CD75" s="34" t="s">
        <v>215</v>
      </c>
    </row>
    <row r="76" spans="1:82">
      <c r="A76" s="52" t="s">
        <v>80</v>
      </c>
      <c r="B76" s="66" t="s">
        <v>220</v>
      </c>
      <c r="C76" s="73">
        <v>44803</v>
      </c>
      <c r="D76" s="70" t="s">
        <v>213</v>
      </c>
      <c r="E76" s="29">
        <v>2022</v>
      </c>
      <c r="F76" s="78"/>
      <c r="G76" s="33" t="s">
        <v>215</v>
      </c>
      <c r="H76" s="30" t="s">
        <v>204</v>
      </c>
      <c r="I76" s="33">
        <v>0.1</v>
      </c>
      <c r="J76" s="33" t="s">
        <v>215</v>
      </c>
      <c r="K76" s="33" t="s">
        <v>215</v>
      </c>
      <c r="L76" s="33" t="s">
        <v>215</v>
      </c>
      <c r="M76" s="33" t="s">
        <v>215</v>
      </c>
      <c r="N76" s="33">
        <v>0.01</v>
      </c>
      <c r="O76" s="33" t="s">
        <v>215</v>
      </c>
      <c r="P76" s="33" t="s">
        <v>215</v>
      </c>
      <c r="Q76" s="33" t="s">
        <v>215</v>
      </c>
      <c r="R76" s="33" t="s">
        <v>215</v>
      </c>
      <c r="S76" s="33" t="s">
        <v>215</v>
      </c>
      <c r="T76" s="33" t="s">
        <v>215</v>
      </c>
      <c r="U76" s="33" t="s">
        <v>215</v>
      </c>
      <c r="V76" s="33" t="s">
        <v>215</v>
      </c>
      <c r="W76" s="33" t="s">
        <v>215</v>
      </c>
      <c r="X76" s="33" t="s">
        <v>215</v>
      </c>
      <c r="Y76" s="33" t="s">
        <v>215</v>
      </c>
      <c r="Z76" s="33">
        <v>0.05</v>
      </c>
      <c r="AA76" s="33">
        <v>7.0000000000000007E-2</v>
      </c>
      <c r="AB76" s="33" t="s">
        <v>215</v>
      </c>
      <c r="AC76" s="33" t="s">
        <v>215</v>
      </c>
      <c r="AD76" s="33" t="s">
        <v>215</v>
      </c>
      <c r="AE76" s="33" t="s">
        <v>215</v>
      </c>
      <c r="AF76" s="33">
        <v>0.05</v>
      </c>
      <c r="AG76" s="33">
        <v>0.01</v>
      </c>
      <c r="AH76" s="33" t="s">
        <v>215</v>
      </c>
      <c r="AI76" s="33" t="s">
        <v>215</v>
      </c>
      <c r="AJ76" s="33" t="s">
        <v>215</v>
      </c>
      <c r="AK76" s="33" t="s">
        <v>215</v>
      </c>
      <c r="AL76" s="33" t="s">
        <v>215</v>
      </c>
      <c r="AM76" s="33" t="s">
        <v>215</v>
      </c>
      <c r="AN76" s="33">
        <v>1.4E-2</v>
      </c>
      <c r="AO76" s="33" t="s">
        <v>215</v>
      </c>
      <c r="AP76" s="33" t="s">
        <v>215</v>
      </c>
      <c r="AQ76" s="33" t="s">
        <v>215</v>
      </c>
      <c r="AR76" s="33" t="s">
        <v>215</v>
      </c>
      <c r="AS76" s="33" t="s">
        <v>215</v>
      </c>
      <c r="AT76" s="33" t="s">
        <v>215</v>
      </c>
      <c r="AU76" s="33" t="s">
        <v>215</v>
      </c>
      <c r="AV76" s="33" t="s">
        <v>215</v>
      </c>
      <c r="AW76" s="33" t="s">
        <v>215</v>
      </c>
      <c r="AX76" s="33" t="s">
        <v>215</v>
      </c>
      <c r="AY76" s="30" t="s">
        <v>215</v>
      </c>
      <c r="AZ76" s="33" t="s">
        <v>215</v>
      </c>
      <c r="BA76" s="35" t="s">
        <v>215</v>
      </c>
      <c r="BB76" s="33" t="s">
        <v>215</v>
      </c>
      <c r="BC76" s="33" t="s">
        <v>215</v>
      </c>
      <c r="BD76" s="33" t="s">
        <v>215</v>
      </c>
      <c r="BE76" s="33" t="s">
        <v>215</v>
      </c>
      <c r="BF76" s="33" t="s">
        <v>215</v>
      </c>
      <c r="BG76" s="33" t="s">
        <v>215</v>
      </c>
      <c r="BH76" s="33" t="s">
        <v>215</v>
      </c>
      <c r="BI76" s="30" t="s">
        <v>215</v>
      </c>
      <c r="BJ76" s="33" t="s">
        <v>215</v>
      </c>
      <c r="BK76" s="33" t="s">
        <v>215</v>
      </c>
      <c r="BL76" s="33" t="s">
        <v>215</v>
      </c>
      <c r="BM76" s="33" t="s">
        <v>215</v>
      </c>
      <c r="BN76" s="33" t="s">
        <v>215</v>
      </c>
      <c r="BO76" s="33" t="s">
        <v>215</v>
      </c>
      <c r="BP76" s="33" t="s">
        <v>215</v>
      </c>
      <c r="BQ76" s="33" t="s">
        <v>215</v>
      </c>
      <c r="BR76" s="33" t="s">
        <v>215</v>
      </c>
      <c r="BS76" s="33" t="s">
        <v>215</v>
      </c>
      <c r="BT76" s="33" t="s">
        <v>215</v>
      </c>
      <c r="BU76" s="33" t="s">
        <v>215</v>
      </c>
      <c r="BV76" s="33" t="s">
        <v>215</v>
      </c>
      <c r="BW76" s="33" t="s">
        <v>215</v>
      </c>
      <c r="BX76" s="33" t="s">
        <v>215</v>
      </c>
      <c r="BY76" s="33" t="s">
        <v>215</v>
      </c>
      <c r="BZ76" s="33">
        <v>0.05</v>
      </c>
      <c r="CA76" s="33" t="s">
        <v>215</v>
      </c>
      <c r="CB76" s="33" t="s">
        <v>215</v>
      </c>
      <c r="CC76" s="33" t="s">
        <v>215</v>
      </c>
      <c r="CD76" s="33" t="s">
        <v>215</v>
      </c>
    </row>
    <row r="78" spans="1:82">
      <c r="E78" s="60"/>
    </row>
    <row r="79" spans="1:82">
      <c r="E79" s="62"/>
    </row>
    <row r="80" spans="1:82">
      <c r="E80" s="60"/>
    </row>
    <row r="81" spans="5:5">
      <c r="E81" s="61"/>
    </row>
    <row r="82" spans="5:5">
      <c r="E82" s="60"/>
    </row>
    <row r="83" spans="5:5">
      <c r="E83" s="61"/>
    </row>
    <row r="84" spans="5:5">
      <c r="E84" s="60"/>
    </row>
    <row r="85" spans="5:5">
      <c r="E85" s="61"/>
    </row>
    <row r="86" spans="5:5">
      <c r="E86" s="60"/>
    </row>
    <row r="87" spans="5:5">
      <c r="E87" s="61"/>
    </row>
    <row r="88" spans="5:5">
      <c r="E88" s="60"/>
    </row>
    <row r="89" spans="5:5">
      <c r="E89" s="61"/>
    </row>
    <row r="90" spans="5:5">
      <c r="E90" s="60"/>
    </row>
    <row r="91" spans="5:5">
      <c r="E91" s="61"/>
    </row>
    <row r="92" spans="5:5">
      <c r="E92" s="60"/>
    </row>
    <row r="93" spans="5:5">
      <c r="E93" s="61"/>
    </row>
    <row r="94" spans="5:5">
      <c r="E94" s="60"/>
    </row>
    <row r="95" spans="5:5">
      <c r="E95" s="61"/>
    </row>
    <row r="96" spans="5:5">
      <c r="E96" s="60"/>
    </row>
    <row r="97" spans="2:5">
      <c r="E97" s="61"/>
    </row>
    <row r="98" spans="2:5">
      <c r="E98" s="60"/>
    </row>
    <row r="99" spans="2:5">
      <c r="E99" s="61"/>
    </row>
    <row r="100" spans="2:5">
      <c r="E100" s="60"/>
    </row>
    <row r="101" spans="2:5">
      <c r="B101" s="57"/>
    </row>
    <row r="102" spans="2:5">
      <c r="B102" s="57"/>
    </row>
    <row r="103" spans="2:5">
      <c r="B103" s="57"/>
    </row>
    <row r="104" spans="2:5">
      <c r="B104" s="57"/>
    </row>
    <row r="106" spans="2:5">
      <c r="B106" s="54"/>
    </row>
    <row r="107" spans="2:5">
      <c r="B107" s="54"/>
    </row>
    <row r="108" spans="2:5">
      <c r="B108" s="54"/>
    </row>
    <row r="109" spans="2:5">
      <c r="B109" s="54"/>
    </row>
    <row r="110" spans="2:5">
      <c r="B110" s="54"/>
    </row>
    <row r="111" spans="2:5">
      <c r="B111" s="54"/>
    </row>
    <row r="112" spans="2:5">
      <c r="B112" s="54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Táblázat1</vt:lpstr>
      <vt:lpstr>Táblázat2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Baróthi Zsófi</dc:creator>
  <cp:lastModifiedBy>Zsófi Baróthi</cp:lastModifiedBy>
  <dcterms:created xsi:type="dcterms:W3CDTF">2015-06-05T18:17:20Z</dcterms:created>
  <dcterms:modified xsi:type="dcterms:W3CDTF">2025-06-09T19:17:58Z</dcterms:modified>
</cp:coreProperties>
</file>