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13_ncr:9_{80CFD6B7-FF33-4776-8599-EA41BD845E09}" xr6:coauthVersionLast="47" xr6:coauthVersionMax="47" xr10:uidLastSave="{00000000-0000-0000-0000-000000000000}"/>
  <bookViews>
    <workbookView xWindow="-120" yWindow="-120" windowWidth="29040" windowHeight="17520" activeTab="2" xr2:uid="{3FB5F762-7EF7-40F7-9FA5-F49152CCB091}"/>
  </bookViews>
  <sheets>
    <sheet name="LineScanTest(KEY)_Scan0010" sheetId="1" r:id="rId1"/>
    <sheet name="Teknic" sheetId="3" r:id="rId2"/>
    <sheet name="Comparison" sheetId="4" r:id="rId3"/>
    <sheet name="AD Coef" sheetId="2" r:id="rId4"/>
  </sheets>
  <calcPr calcId="0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3" i="4"/>
  <c r="F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3" i="4"/>
  <c r="C3" i="4" a="1"/>
  <c r="C3" i="4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3" i="4"/>
  <c r="A3" i="4" a="1"/>
  <c r="A3" i="4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2" i="3"/>
  <c r="F5" i="2"/>
  <c r="F6" i="2"/>
  <c r="F7" i="2"/>
  <c r="F8" i="2"/>
  <c r="F9" i="2"/>
  <c r="F10" i="2"/>
  <c r="J4" i="2" s="1" a="1"/>
  <c r="J4" i="2" s="1"/>
  <c r="F11" i="2"/>
  <c r="F12" i="2"/>
  <c r="F13" i="2"/>
  <c r="F14" i="2"/>
  <c r="F4" i="2"/>
  <c r="G5" i="2"/>
  <c r="G6" i="2" s="1"/>
  <c r="H4" i="2"/>
  <c r="H6" i="2" l="1"/>
  <c r="G7" i="2"/>
  <c r="H5" i="2"/>
  <c r="G8" i="2" l="1"/>
  <c r="H7" i="2"/>
  <c r="G9" i="2" l="1"/>
  <c r="H8" i="2"/>
  <c r="H9" i="2" l="1"/>
  <c r="G10" i="2"/>
  <c r="G11" i="2" l="1"/>
  <c r="H10" i="2"/>
  <c r="H11" i="2" l="1"/>
  <c r="G12" i="2"/>
  <c r="G13" i="2" l="1"/>
  <c r="H12" i="2"/>
  <c r="G14" i="2" l="1"/>
  <c r="H14" i="2" s="1"/>
  <c r="H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<sst xmlns="http://schemas.openxmlformats.org/spreadsheetml/2006/main" count="82" uniqueCount="76">
  <si>
    <t>NCED Data Capture - Text Output File (Comma delineated)</t>
  </si>
  <si>
    <t>Keyence Data [Channel 2]</t>
  </si>
  <si>
    <t>Keyence Latency</t>
  </si>
  <si>
    <t>Text File Version</t>
  </si>
  <si>
    <t>Flume/Project Name</t>
  </si>
  <si>
    <t>2DSCANNER</t>
  </si>
  <si>
    <t>RunName</t>
  </si>
  <si>
    <t>C:\NCED\DATA\Milliren_LineScan\LineScanTest</t>
  </si>
  <si>
    <t>Pass Finished Date/Time</t>
  </si>
  <si>
    <t xml:space="preserve"> 08-22-2025</t>
  </si>
  <si>
    <t xml:space="preserve"> 15:58:16</t>
  </si>
  <si>
    <t>RunTime Finished</t>
  </si>
  <si>
    <t xml:space="preserve"> 4:48:55</t>
  </si>
  <si>
    <t>RunSeconds Finished</t>
  </si>
  <si>
    <t>ContinuousSec Finished</t>
  </si>
  <si>
    <t>Script Name</t>
  </si>
  <si>
    <t>C:\NCED\SequenceScripts\2DScanner\Milliren_Line_Test.scp</t>
  </si>
  <si>
    <t>Script Scan Type</t>
  </si>
  <si>
    <t>Keyence</t>
  </si>
  <si>
    <t>Scan Number</t>
  </si>
  <si>
    <t>Z Count Direction</t>
  </si>
  <si>
    <t>Positive Up</t>
  </si>
  <si>
    <t>Home Encoder Offsets</t>
  </si>
  <si>
    <t>Encoder CntPerMM</t>
  </si>
  <si>
    <t>Channel Settings</t>
  </si>
  <si>
    <t>X Offset</t>
  </si>
  <si>
    <t>Y Offset</t>
  </si>
  <si>
    <t>Z Offset</t>
  </si>
  <si>
    <t>K2 Coef</t>
  </si>
  <si>
    <t>K1 Coef</t>
  </si>
  <si>
    <t>K0 Coef</t>
  </si>
  <si>
    <t xml:space="preserve">  Ch0 NotUsed</t>
  </si>
  <si>
    <t>N/A for Sonar</t>
  </si>
  <si>
    <t xml:space="preserve">  Ch1 NotUsed</t>
  </si>
  <si>
    <t xml:space="preserve">  Ch2 Keyence</t>
  </si>
  <si>
    <t xml:space="preserve">  Ch3 NotUsed</t>
  </si>
  <si>
    <t>Flume X Rail Slope(%)</t>
  </si>
  <si>
    <t>Note: X and Zs are reported relative rails.  If rail slope is not zero, X and Z may need to be post-processed to put in desired coordinate frame.</t>
  </si>
  <si>
    <t>Keyence Angle/PivotOffset</t>
  </si>
  <si>
    <t>Keyence not tiltable</t>
  </si>
  <si>
    <t>Scan Trigger</t>
  </si>
  <si>
    <t>TrigOnX</t>
  </si>
  <si>
    <t>DAQ Speeds XYZ (mm/sec)</t>
  </si>
  <si>
    <t>Accel Rates XYZ (mm/sec/sec)</t>
  </si>
  <si>
    <t xml:space="preserve">Note: During Non-Sonar scans USB4 analog and digital data is sampled between 500 and 150hz. </t>
  </si>
  <si>
    <t xml:space="preserve">          Analog data is interpolated to grid between samples.</t>
  </si>
  <si>
    <t xml:space="preserve">          Digital data reported is that which is closest to the grid point.</t>
  </si>
  <si>
    <t>Column Headers</t>
  </si>
  <si>
    <t>Number of header rows before data begins</t>
  </si>
  <si>
    <t>Pass</t>
  </si>
  <si>
    <t>Ping</t>
  </si>
  <si>
    <t>X</t>
  </si>
  <si>
    <t>Y</t>
  </si>
  <si>
    <t>KeyenceProbeZ</t>
  </si>
  <si>
    <t>SedimentZ</t>
  </si>
  <si>
    <t>ClockTime</t>
  </si>
  <si>
    <t>RunTime H:M:S</t>
  </si>
  <si>
    <t>RunTime Sec</t>
  </si>
  <si>
    <t>ContinuousTime Sec</t>
  </si>
  <si>
    <t>From NCED DAQ</t>
  </si>
  <si>
    <t xml:space="preserve">Keyence: </t>
  </si>
  <si>
    <t xml:space="preserve">Slope </t>
  </si>
  <si>
    <t>Volts</t>
  </si>
  <si>
    <t>Distance</t>
  </si>
  <si>
    <t>mA</t>
  </si>
  <si>
    <t>Volts With 500Ohm Resistor</t>
  </si>
  <si>
    <t>Slope</t>
  </si>
  <si>
    <t>Offset</t>
  </si>
  <si>
    <t>Gap to Target</t>
  </si>
  <si>
    <t>Z Probe</t>
  </si>
  <si>
    <t>Z of Target</t>
  </si>
  <si>
    <t>NCED</t>
  </si>
  <si>
    <t>Z</t>
  </si>
  <si>
    <t>Sandpiper</t>
  </si>
  <si>
    <t>Diff</t>
  </si>
  <si>
    <t>Offset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</si>
</sst>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Crater</a:t>
            </a:r>
            <a:r>
              <a:rPr lang="en-US" baseline="0"/>
              <a:t> Lake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NCED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Comparison!$A$3:$A$103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Comparison!$B$3:$B$83</c:f>
              <c:numCache>
                <c:formatCode>General</c:formatCode>
                <c:ptCount val="81"/>
                <c:pt idx="0">
                  <c:v>392.33580000000001</c:v>
                </c:pt>
                <c:pt idx="1">
                  <c:v>392.85160000000002</c:v>
                </c:pt>
                <c:pt idx="2">
                  <c:v>393.30669999999998</c:v>
                </c:pt>
                <c:pt idx="3">
                  <c:v>393.67079999999999</c:v>
                </c:pt>
                <c:pt idx="4">
                  <c:v>394.27769999999998</c:v>
                </c:pt>
                <c:pt idx="5">
                  <c:v>394.70249999999999</c:v>
                </c:pt>
                <c:pt idx="6">
                  <c:v>394.94529999999997</c:v>
                </c:pt>
                <c:pt idx="7">
                  <c:v>395.7645</c:v>
                </c:pt>
                <c:pt idx="8">
                  <c:v>396.15899999999999</c:v>
                </c:pt>
                <c:pt idx="9">
                  <c:v>396.70519999999999</c:v>
                </c:pt>
                <c:pt idx="10">
                  <c:v>396.0376</c:v>
                </c:pt>
                <c:pt idx="11">
                  <c:v>394.70249999999999</c:v>
                </c:pt>
                <c:pt idx="12">
                  <c:v>393.30669999999998</c:v>
                </c:pt>
                <c:pt idx="13">
                  <c:v>392.09300000000002</c:v>
                </c:pt>
                <c:pt idx="14">
                  <c:v>391.66820000000001</c:v>
                </c:pt>
                <c:pt idx="15">
                  <c:v>391.54680000000002</c:v>
                </c:pt>
                <c:pt idx="16">
                  <c:v>391.63780000000003</c:v>
                </c:pt>
                <c:pt idx="17">
                  <c:v>391.69850000000002</c:v>
                </c:pt>
                <c:pt idx="18">
                  <c:v>391.8503</c:v>
                </c:pt>
                <c:pt idx="19">
                  <c:v>392.03230000000002</c:v>
                </c:pt>
                <c:pt idx="20">
                  <c:v>392.21440000000001</c:v>
                </c:pt>
                <c:pt idx="21">
                  <c:v>392.36610000000002</c:v>
                </c:pt>
                <c:pt idx="22">
                  <c:v>392.21440000000001</c:v>
                </c:pt>
                <c:pt idx="23">
                  <c:v>392.00200000000001</c:v>
                </c:pt>
                <c:pt idx="24">
                  <c:v>392.24470000000002</c:v>
                </c:pt>
                <c:pt idx="25">
                  <c:v>392.21440000000001</c:v>
                </c:pt>
                <c:pt idx="26">
                  <c:v>392.21440000000001</c:v>
                </c:pt>
                <c:pt idx="27">
                  <c:v>392.21440000000001</c:v>
                </c:pt>
                <c:pt idx="28">
                  <c:v>392.1841</c:v>
                </c:pt>
                <c:pt idx="29">
                  <c:v>392.33580000000001</c:v>
                </c:pt>
                <c:pt idx="30">
                  <c:v>392.30540000000002</c:v>
                </c:pt>
                <c:pt idx="31">
                  <c:v>392.51780000000002</c:v>
                </c:pt>
                <c:pt idx="32">
                  <c:v>392.3965</c:v>
                </c:pt>
                <c:pt idx="33">
                  <c:v>392.3965</c:v>
                </c:pt>
                <c:pt idx="34">
                  <c:v>392.60890000000001</c:v>
                </c:pt>
                <c:pt idx="35">
                  <c:v>392.60890000000001</c:v>
                </c:pt>
                <c:pt idx="36">
                  <c:v>392.73020000000002</c:v>
                </c:pt>
                <c:pt idx="37">
                  <c:v>392.79090000000002</c:v>
                </c:pt>
                <c:pt idx="38">
                  <c:v>392.63920000000002</c:v>
                </c:pt>
                <c:pt idx="39">
                  <c:v>392.88189999999997</c:v>
                </c:pt>
                <c:pt idx="40">
                  <c:v>392.82119999999998</c:v>
                </c:pt>
                <c:pt idx="41">
                  <c:v>392.85160000000002</c:v>
                </c:pt>
                <c:pt idx="42">
                  <c:v>392.94260000000003</c:v>
                </c:pt>
                <c:pt idx="43">
                  <c:v>393.06400000000002</c:v>
                </c:pt>
                <c:pt idx="44">
                  <c:v>393.09429999999998</c:v>
                </c:pt>
                <c:pt idx="45">
                  <c:v>393.18540000000002</c:v>
                </c:pt>
                <c:pt idx="46">
                  <c:v>393.06400000000002</c:v>
                </c:pt>
                <c:pt idx="47">
                  <c:v>393.06400000000002</c:v>
                </c:pt>
                <c:pt idx="48">
                  <c:v>393.27640000000002</c:v>
                </c:pt>
                <c:pt idx="49">
                  <c:v>393.45850000000002</c:v>
                </c:pt>
                <c:pt idx="50">
                  <c:v>393.36739999999998</c:v>
                </c:pt>
                <c:pt idx="51">
                  <c:v>393.42809999999997</c:v>
                </c:pt>
                <c:pt idx="52">
                  <c:v>393.61020000000002</c:v>
                </c:pt>
                <c:pt idx="53">
                  <c:v>393.67079999999999</c:v>
                </c:pt>
                <c:pt idx="54">
                  <c:v>393.67079999999999</c:v>
                </c:pt>
                <c:pt idx="55">
                  <c:v>393.61020000000002</c:v>
                </c:pt>
                <c:pt idx="56">
                  <c:v>393.54950000000002</c:v>
                </c:pt>
                <c:pt idx="57">
                  <c:v>393.94389999999999</c:v>
                </c:pt>
                <c:pt idx="58">
                  <c:v>393.79219999999998</c:v>
                </c:pt>
                <c:pt idx="59">
                  <c:v>394.03500000000003</c:v>
                </c:pt>
                <c:pt idx="60">
                  <c:v>394.09570000000002</c:v>
                </c:pt>
                <c:pt idx="61">
                  <c:v>395.30939999999998</c:v>
                </c:pt>
                <c:pt idx="62">
                  <c:v>396.37139999999999</c:v>
                </c:pt>
                <c:pt idx="63">
                  <c:v>397.40309999999999</c:v>
                </c:pt>
                <c:pt idx="64">
                  <c:v>397.13</c:v>
                </c:pt>
                <c:pt idx="65">
                  <c:v>397.4941</c:v>
                </c:pt>
                <c:pt idx="66">
                  <c:v>397.9796</c:v>
                </c:pt>
                <c:pt idx="67">
                  <c:v>397.70650000000001</c:v>
                </c:pt>
                <c:pt idx="68">
                  <c:v>397.4941</c:v>
                </c:pt>
                <c:pt idx="69">
                  <c:v>396.4624</c:v>
                </c:pt>
                <c:pt idx="70">
                  <c:v>396.09829999999999</c:v>
                </c:pt>
                <c:pt idx="71">
                  <c:v>396.3107</c:v>
                </c:pt>
                <c:pt idx="72">
                  <c:v>395.94659999999999</c:v>
                </c:pt>
                <c:pt idx="73">
                  <c:v>395.9769</c:v>
                </c:pt>
                <c:pt idx="74">
                  <c:v>396.7355</c:v>
                </c:pt>
                <c:pt idx="75">
                  <c:v>396.97820000000002</c:v>
                </c:pt>
                <c:pt idx="76">
                  <c:v>397.3424</c:v>
                </c:pt>
                <c:pt idx="77">
                  <c:v>397.2817</c:v>
                </c:pt>
                <c:pt idx="78">
                  <c:v>397.4941</c:v>
                </c:pt>
                <c:pt idx="79">
                  <c:v>398.55610000000001</c:v>
                </c:pt>
                <c:pt idx="80">
                  <c:v>398.55610000000001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8-4FD9-B0B7-E46A76F0AA95}"/>
            </c:ext>
          </c:extLst>
        </c:ser>
        <c:ser>
          <c:idx val="1"/>
          <c:order val="1"/>
          <c:tx>
            <c:v>Sandpiper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Comparison!$C$3:$C$103</c:f>
              <c:numCache>
                <c:formatCode>General</c:formatCode>
                <c:ptCount val="1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403.01</c:v>
                </c:pt>
                <c:pt idx="4">
                  <c:v>404</c:v>
                </c:pt>
                <c:pt idx="5">
                  <c:v>405.01</c:v>
                </c:pt>
                <c:pt idx="6">
                  <c:v>406.01</c:v>
                </c:pt>
                <c:pt idx="7">
                  <c:v>407.01</c:v>
                </c:pt>
                <c:pt idx="8">
                  <c:v>408</c:v>
                </c:pt>
                <c:pt idx="9">
                  <c:v>409.01</c:v>
                </c:pt>
                <c:pt idx="10">
                  <c:v>410.01</c:v>
                </c:pt>
                <c:pt idx="11">
                  <c:v>411.01</c:v>
                </c:pt>
                <c:pt idx="12">
                  <c:v>412</c:v>
                </c:pt>
                <c:pt idx="13">
                  <c:v>413.01</c:v>
                </c:pt>
                <c:pt idx="14">
                  <c:v>414.01</c:v>
                </c:pt>
                <c:pt idx="15">
                  <c:v>415.02</c:v>
                </c:pt>
                <c:pt idx="16">
                  <c:v>416</c:v>
                </c:pt>
                <c:pt idx="17">
                  <c:v>417.01</c:v>
                </c:pt>
                <c:pt idx="18">
                  <c:v>418.01</c:v>
                </c:pt>
                <c:pt idx="19">
                  <c:v>419</c:v>
                </c:pt>
                <c:pt idx="20">
                  <c:v>420.01</c:v>
                </c:pt>
                <c:pt idx="21">
                  <c:v>421.01</c:v>
                </c:pt>
                <c:pt idx="22">
                  <c:v>422.01</c:v>
                </c:pt>
                <c:pt idx="23">
                  <c:v>423</c:v>
                </c:pt>
                <c:pt idx="24">
                  <c:v>424.02</c:v>
                </c:pt>
                <c:pt idx="25">
                  <c:v>425.01</c:v>
                </c:pt>
                <c:pt idx="26">
                  <c:v>426.02</c:v>
                </c:pt>
                <c:pt idx="27">
                  <c:v>427.02</c:v>
                </c:pt>
                <c:pt idx="28">
                  <c:v>428</c:v>
                </c:pt>
                <c:pt idx="29">
                  <c:v>429.01</c:v>
                </c:pt>
                <c:pt idx="30">
                  <c:v>430.03</c:v>
                </c:pt>
                <c:pt idx="31">
                  <c:v>431</c:v>
                </c:pt>
                <c:pt idx="32">
                  <c:v>432.01</c:v>
                </c:pt>
                <c:pt idx="33">
                  <c:v>433.02</c:v>
                </c:pt>
                <c:pt idx="34">
                  <c:v>434.02</c:v>
                </c:pt>
                <c:pt idx="35">
                  <c:v>435</c:v>
                </c:pt>
                <c:pt idx="36">
                  <c:v>436.02</c:v>
                </c:pt>
                <c:pt idx="37">
                  <c:v>437</c:v>
                </c:pt>
                <c:pt idx="38">
                  <c:v>438</c:v>
                </c:pt>
                <c:pt idx="39">
                  <c:v>439.01</c:v>
                </c:pt>
                <c:pt idx="40">
                  <c:v>440.03</c:v>
                </c:pt>
                <c:pt idx="41">
                  <c:v>441.01</c:v>
                </c:pt>
                <c:pt idx="42">
                  <c:v>442.02</c:v>
                </c:pt>
                <c:pt idx="43">
                  <c:v>443.02</c:v>
                </c:pt>
                <c:pt idx="44">
                  <c:v>444</c:v>
                </c:pt>
                <c:pt idx="45">
                  <c:v>445.02</c:v>
                </c:pt>
                <c:pt idx="46">
                  <c:v>446.03</c:v>
                </c:pt>
                <c:pt idx="47">
                  <c:v>447.01</c:v>
                </c:pt>
                <c:pt idx="48">
                  <c:v>448</c:v>
                </c:pt>
                <c:pt idx="49">
                  <c:v>449.01</c:v>
                </c:pt>
                <c:pt idx="50">
                  <c:v>450.02</c:v>
                </c:pt>
                <c:pt idx="51">
                  <c:v>451.03</c:v>
                </c:pt>
                <c:pt idx="52">
                  <c:v>452</c:v>
                </c:pt>
                <c:pt idx="53">
                  <c:v>453.03</c:v>
                </c:pt>
                <c:pt idx="54">
                  <c:v>454.01</c:v>
                </c:pt>
                <c:pt idx="55">
                  <c:v>455.01</c:v>
                </c:pt>
                <c:pt idx="56">
                  <c:v>456.01</c:v>
                </c:pt>
                <c:pt idx="57">
                  <c:v>457.01</c:v>
                </c:pt>
                <c:pt idx="58">
                  <c:v>458.01</c:v>
                </c:pt>
                <c:pt idx="59">
                  <c:v>459</c:v>
                </c:pt>
                <c:pt idx="60">
                  <c:v>460</c:v>
                </c:pt>
                <c:pt idx="61">
                  <c:v>461.03</c:v>
                </c:pt>
                <c:pt idx="62">
                  <c:v>462.01</c:v>
                </c:pt>
                <c:pt idx="63">
                  <c:v>463.03</c:v>
                </c:pt>
                <c:pt idx="64">
                  <c:v>464.01</c:v>
                </c:pt>
                <c:pt idx="65">
                  <c:v>465</c:v>
                </c:pt>
                <c:pt idx="66">
                  <c:v>466.01</c:v>
                </c:pt>
                <c:pt idx="67">
                  <c:v>467</c:v>
                </c:pt>
                <c:pt idx="68">
                  <c:v>468.01</c:v>
                </c:pt>
                <c:pt idx="69">
                  <c:v>469.02</c:v>
                </c:pt>
                <c:pt idx="70">
                  <c:v>470.03</c:v>
                </c:pt>
                <c:pt idx="71">
                  <c:v>471.01</c:v>
                </c:pt>
                <c:pt idx="72">
                  <c:v>472.02</c:v>
                </c:pt>
                <c:pt idx="73">
                  <c:v>473.02</c:v>
                </c:pt>
                <c:pt idx="74">
                  <c:v>474.01</c:v>
                </c:pt>
                <c:pt idx="75">
                  <c:v>475.01</c:v>
                </c:pt>
                <c:pt idx="76">
                  <c:v>476</c:v>
                </c:pt>
                <c:pt idx="77">
                  <c:v>477.02</c:v>
                </c:pt>
                <c:pt idx="78">
                  <c:v>478.01</c:v>
                </c:pt>
                <c:pt idx="79">
                  <c:v>479.01</c:v>
                </c:pt>
                <c:pt idx="80">
                  <c:v>480</c:v>
                </c:pt>
                <c:pt idx="81">
                  <c:v>481.01</c:v>
                </c:pt>
                <c:pt idx="82">
                  <c:v>482</c:v>
                </c:pt>
                <c:pt idx="83">
                  <c:v>483</c:v>
                </c:pt>
                <c:pt idx="84">
                  <c:v>484.01</c:v>
                </c:pt>
                <c:pt idx="85">
                  <c:v>485.01</c:v>
                </c:pt>
                <c:pt idx="86">
                  <c:v>486.01</c:v>
                </c:pt>
                <c:pt idx="87">
                  <c:v>487.01</c:v>
                </c:pt>
                <c:pt idx="88">
                  <c:v>488.01</c:v>
                </c:pt>
                <c:pt idx="89">
                  <c:v>489.01</c:v>
                </c:pt>
                <c:pt idx="90">
                  <c:v>490.01</c:v>
                </c:pt>
                <c:pt idx="91">
                  <c:v>491.01</c:v>
                </c:pt>
                <c:pt idx="92">
                  <c:v>492.01</c:v>
                </c:pt>
                <c:pt idx="93">
                  <c:v>493</c:v>
                </c:pt>
                <c:pt idx="94">
                  <c:v>494</c:v>
                </c:pt>
                <c:pt idx="95">
                  <c:v>495.01</c:v>
                </c:pt>
                <c:pt idx="96">
                  <c:v>496.01</c:v>
                </c:pt>
                <c:pt idx="97">
                  <c:v>497.01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</c:numCache>
            </c:numRef>
          </c:xVal>
          <c:yVal>
            <c:numRef>
              <c:f>Comparison!$F$3:$F$83</c:f>
              <c:numCache>
                <c:formatCode>General</c:formatCode>
                <c:ptCount val="81"/>
                <c:pt idx="0">
                  <c:v>392.3677843658416</c:v>
                </c:pt>
                <c:pt idx="1">
                  <c:v>392.67121507584159</c:v>
                </c:pt>
                <c:pt idx="2">
                  <c:v>393.31603639834162</c:v>
                </c:pt>
                <c:pt idx="3">
                  <c:v>393.60045609334162</c:v>
                </c:pt>
                <c:pt idx="4">
                  <c:v>394.05560215834163</c:v>
                </c:pt>
                <c:pt idx="5">
                  <c:v>394.41594165834158</c:v>
                </c:pt>
                <c:pt idx="6">
                  <c:v>395.02280307834161</c:v>
                </c:pt>
                <c:pt idx="7">
                  <c:v>395.59176672334155</c:v>
                </c:pt>
                <c:pt idx="8">
                  <c:v>395.97105511084163</c:v>
                </c:pt>
                <c:pt idx="9">
                  <c:v>396.4451500633416</c:v>
                </c:pt>
                <c:pt idx="10">
                  <c:v>396.74858077334159</c:v>
                </c:pt>
                <c:pt idx="11">
                  <c:v>395.19352944834162</c:v>
                </c:pt>
                <c:pt idx="12">
                  <c:v>393.84704014084161</c:v>
                </c:pt>
                <c:pt idx="13">
                  <c:v>392.48160194584159</c:v>
                </c:pt>
                <c:pt idx="14">
                  <c:v>391.64716749334161</c:v>
                </c:pt>
                <c:pt idx="15">
                  <c:v>391.66611638084163</c:v>
                </c:pt>
                <c:pt idx="16">
                  <c:v>391.66611638084163</c:v>
                </c:pt>
                <c:pt idx="17">
                  <c:v>391.79888284834158</c:v>
                </c:pt>
                <c:pt idx="18">
                  <c:v>391.9505982033416</c:v>
                </c:pt>
                <c:pt idx="19">
                  <c:v>391.89368941334163</c:v>
                </c:pt>
                <c:pt idx="20">
                  <c:v>392.25402891334159</c:v>
                </c:pt>
                <c:pt idx="21">
                  <c:v>392.61430628584156</c:v>
                </c:pt>
                <c:pt idx="22">
                  <c:v>392.3677843658416</c:v>
                </c:pt>
                <c:pt idx="23">
                  <c:v>392.2729778008416</c:v>
                </c:pt>
                <c:pt idx="24">
                  <c:v>392.15922234834159</c:v>
                </c:pt>
                <c:pt idx="25">
                  <c:v>392.21606901084158</c:v>
                </c:pt>
                <c:pt idx="26">
                  <c:v>392.3677843658416</c:v>
                </c:pt>
                <c:pt idx="27">
                  <c:v>392.19712012334156</c:v>
                </c:pt>
                <c:pt idx="28">
                  <c:v>392.32988659084157</c:v>
                </c:pt>
                <c:pt idx="29">
                  <c:v>392.40574426834161</c:v>
                </c:pt>
                <c:pt idx="30">
                  <c:v>392.51949972084157</c:v>
                </c:pt>
                <c:pt idx="31">
                  <c:v>392.51949972084157</c:v>
                </c:pt>
                <c:pt idx="32">
                  <c:v>392.55745962334157</c:v>
                </c:pt>
                <c:pt idx="33">
                  <c:v>392.5953573983416</c:v>
                </c:pt>
                <c:pt idx="34">
                  <c:v>392.61430628584156</c:v>
                </c:pt>
                <c:pt idx="35">
                  <c:v>392.61430628584156</c:v>
                </c:pt>
                <c:pt idx="36">
                  <c:v>392.74707275334157</c:v>
                </c:pt>
                <c:pt idx="37">
                  <c:v>392.78503265584158</c:v>
                </c:pt>
                <c:pt idx="38">
                  <c:v>392.91773699584161</c:v>
                </c:pt>
                <c:pt idx="39">
                  <c:v>392.86089033334162</c:v>
                </c:pt>
                <c:pt idx="40">
                  <c:v>392.93674801084154</c:v>
                </c:pt>
                <c:pt idx="41">
                  <c:v>392.91773699584161</c:v>
                </c:pt>
                <c:pt idx="42">
                  <c:v>392.97464578584157</c:v>
                </c:pt>
                <c:pt idx="43">
                  <c:v>393.1263611408416</c:v>
                </c:pt>
                <c:pt idx="44">
                  <c:v>393.22116770584154</c:v>
                </c:pt>
                <c:pt idx="45">
                  <c:v>393.14531002834161</c:v>
                </c:pt>
                <c:pt idx="46">
                  <c:v>393.20221881834158</c:v>
                </c:pt>
                <c:pt idx="47">
                  <c:v>393.24017872084158</c:v>
                </c:pt>
                <c:pt idx="48">
                  <c:v>393.41084296334157</c:v>
                </c:pt>
                <c:pt idx="49">
                  <c:v>393.41084296334157</c:v>
                </c:pt>
                <c:pt idx="50">
                  <c:v>393.42979185084158</c:v>
                </c:pt>
                <c:pt idx="51">
                  <c:v>393.48670064084155</c:v>
                </c:pt>
                <c:pt idx="52">
                  <c:v>393.52459841584158</c:v>
                </c:pt>
                <c:pt idx="53">
                  <c:v>393.63841599584157</c:v>
                </c:pt>
                <c:pt idx="54">
                  <c:v>393.54360943084163</c:v>
                </c:pt>
                <c:pt idx="55">
                  <c:v>393.79013135084159</c:v>
                </c:pt>
                <c:pt idx="56">
                  <c:v>393.75217144834158</c:v>
                </c:pt>
                <c:pt idx="57">
                  <c:v>393.73322256084163</c:v>
                </c:pt>
                <c:pt idx="58">
                  <c:v>393.86598902834163</c:v>
                </c:pt>
                <c:pt idx="59">
                  <c:v>393.84704014084161</c:v>
                </c:pt>
                <c:pt idx="60">
                  <c:v>393.77118246334163</c:v>
                </c:pt>
                <c:pt idx="61">
                  <c:v>394.73832125584158</c:v>
                </c:pt>
                <c:pt idx="62">
                  <c:v>395.87618641834155</c:v>
                </c:pt>
                <c:pt idx="63">
                  <c:v>397.07096037084159</c:v>
                </c:pt>
                <c:pt idx="64">
                  <c:v>397.12786916084161</c:v>
                </c:pt>
                <c:pt idx="65">
                  <c:v>397.14681804834157</c:v>
                </c:pt>
                <c:pt idx="66">
                  <c:v>397.48820866084162</c:v>
                </c:pt>
                <c:pt idx="67">
                  <c:v>397.67782179084162</c:v>
                </c:pt>
                <c:pt idx="68">
                  <c:v>397.77262835584162</c:v>
                </c:pt>
                <c:pt idx="69">
                  <c:v>397.5261064358416</c:v>
                </c:pt>
                <c:pt idx="70">
                  <c:v>396.48310996584161</c:v>
                </c:pt>
                <c:pt idx="71">
                  <c:v>395.81933975584155</c:v>
                </c:pt>
                <c:pt idx="72">
                  <c:v>396.19862814334158</c:v>
                </c:pt>
                <c:pt idx="73">
                  <c:v>396.25547480584163</c:v>
                </c:pt>
                <c:pt idx="74">
                  <c:v>396.38824127334158</c:v>
                </c:pt>
                <c:pt idx="75">
                  <c:v>396.82443845084157</c:v>
                </c:pt>
                <c:pt idx="76">
                  <c:v>397.14681804834157</c:v>
                </c:pt>
                <c:pt idx="77">
                  <c:v>397.12786916084161</c:v>
                </c:pt>
                <c:pt idx="78">
                  <c:v>397.41235098334158</c:v>
                </c:pt>
                <c:pt idx="79">
                  <c:v>397.37439108084158</c:v>
                </c:pt>
                <c:pt idx="80">
                  <c:v>398.56916503334156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B8-4FD9-B0B7-E46A76F0A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42207"/>
        <c:axId val="1821144127"/>
      </c:scatterChart>
      <c:valAx>
        <c:axId val="182114220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44127"/>
        <c:crosses val="autoZero"/>
        <c:crossBetween val="midCat"/>
      </c:valAx>
      <c:valAx>
        <c:axId val="182114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4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5</xdr:row>
      <xdr:rowOff>28575</xdr:rowOff>
    </xdr:from>
    <xdr:to>
      <xdr:col>26</xdr:col>
      <xdr:colOff>266700</xdr:colOff>
      <xdr:row>39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E6590-729A-1D90-93A8-7E1964C91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185-1B27-46DD-880D-7101218B8D2B}">
  <dimension ref="A1:J136"/>
  <sheetViews>
    <sheetView topLeftCell="A16" workbookViewId="0">
      <selection activeCell="E30" sqref="E3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>
        <v>2</v>
      </c>
    </row>
    <row r="4" spans="1:4" x14ac:dyDescent="0.25">
      <c r="A4" t="s">
        <v>3</v>
      </c>
      <c r="B4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  <c r="C8" t="s">
        <v>10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13</v>
      </c>
      <c r="B10">
        <v>17335.442800000001</v>
      </c>
    </row>
    <row r="11" spans="1:4" x14ac:dyDescent="0.25">
      <c r="A11" t="s">
        <v>14</v>
      </c>
      <c r="B11">
        <v>17335.442800000001</v>
      </c>
    </row>
    <row r="12" spans="1:4" x14ac:dyDescent="0.25">
      <c r="A12" t="s">
        <v>15</v>
      </c>
      <c r="B12" t="s">
        <v>16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>
        <v>10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>
        <v>0</v>
      </c>
      <c r="C16">
        <v>0</v>
      </c>
      <c r="D16">
        <v>0</v>
      </c>
    </row>
    <row r="17" spans="1:7" x14ac:dyDescent="0.25">
      <c r="A17" t="s">
        <v>23</v>
      </c>
      <c r="B17">
        <v>133.33332999999999</v>
      </c>
      <c r="C17">
        <v>133.33332999999999</v>
      </c>
      <c r="D17">
        <v>787.40156999999999</v>
      </c>
    </row>
    <row r="18" spans="1:7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7" x14ac:dyDescent="0.25">
      <c r="A19" t="s">
        <v>31</v>
      </c>
      <c r="B19">
        <v>0</v>
      </c>
      <c r="C19">
        <v>70</v>
      </c>
      <c r="D19">
        <v>-645.90002441406295</v>
      </c>
      <c r="E19" t="s">
        <v>32</v>
      </c>
    </row>
    <row r="20" spans="1:7" x14ac:dyDescent="0.25">
      <c r="A20" t="s">
        <v>33</v>
      </c>
      <c r="B20">
        <v>-100</v>
      </c>
      <c r="C20">
        <v>70</v>
      </c>
      <c r="D20">
        <v>-308</v>
      </c>
      <c r="E20">
        <v>0</v>
      </c>
      <c r="F20">
        <v>889.5</v>
      </c>
      <c r="G20">
        <v>117.39</v>
      </c>
    </row>
    <row r="21" spans="1:7" x14ac:dyDescent="0.25">
      <c r="A21" t="s">
        <v>34</v>
      </c>
      <c r="B21">
        <v>-13.3</v>
      </c>
      <c r="C21">
        <v>-11.5</v>
      </c>
      <c r="D21">
        <v>668</v>
      </c>
      <c r="E21">
        <v>0</v>
      </c>
      <c r="F21">
        <v>49.701999999999998</v>
      </c>
      <c r="G21">
        <v>501.69</v>
      </c>
    </row>
    <row r="22" spans="1:7" x14ac:dyDescent="0.25">
      <c r="A22" t="s">
        <v>35</v>
      </c>
      <c r="B22">
        <v>0</v>
      </c>
      <c r="C22">
        <v>70</v>
      </c>
      <c r="D22">
        <v>390</v>
      </c>
      <c r="E22">
        <v>0</v>
      </c>
      <c r="F22">
        <v>1</v>
      </c>
      <c r="G22">
        <v>0</v>
      </c>
    </row>
    <row r="23" spans="1:7" x14ac:dyDescent="0.25">
      <c r="A23" t="s">
        <v>36</v>
      </c>
      <c r="B23">
        <v>0</v>
      </c>
      <c r="F23" t="s">
        <v>37</v>
      </c>
    </row>
    <row r="24" spans="1:7" x14ac:dyDescent="0.25">
      <c r="A24" t="s">
        <v>38</v>
      </c>
      <c r="B24">
        <v>0</v>
      </c>
      <c r="C24">
        <v>0</v>
      </c>
      <c r="F24" t="s">
        <v>39</v>
      </c>
    </row>
    <row r="25" spans="1:7" x14ac:dyDescent="0.25">
      <c r="A25" t="s">
        <v>40</v>
      </c>
      <c r="B25">
        <v>1</v>
      </c>
      <c r="C25" t="s">
        <v>41</v>
      </c>
    </row>
    <row r="26" spans="1:7" x14ac:dyDescent="0.25">
      <c r="A26" t="s">
        <v>42</v>
      </c>
      <c r="B26">
        <v>100</v>
      </c>
      <c r="C26">
        <v>100</v>
      </c>
      <c r="D26">
        <v>30</v>
      </c>
    </row>
    <row r="27" spans="1:7" x14ac:dyDescent="0.25">
      <c r="A27" t="s">
        <v>43</v>
      </c>
      <c r="B27">
        <v>100</v>
      </c>
      <c r="C27">
        <v>100</v>
      </c>
      <c r="D27">
        <v>10</v>
      </c>
    </row>
    <row r="29" spans="1:7" x14ac:dyDescent="0.25">
      <c r="A29" t="s">
        <v>44</v>
      </c>
    </row>
    <row r="30" spans="1:7" x14ac:dyDescent="0.25">
      <c r="A30" t="s">
        <v>45</v>
      </c>
    </row>
    <row r="31" spans="1:7" x14ac:dyDescent="0.25">
      <c r="A31" t="s">
        <v>46</v>
      </c>
    </row>
    <row r="33" spans="1:10" x14ac:dyDescent="0.25">
      <c r="A33" t="s">
        <v>47</v>
      </c>
      <c r="B33">
        <v>2</v>
      </c>
      <c r="C33" t="s">
        <v>48</v>
      </c>
    </row>
    <row r="34" spans="1:10" x14ac:dyDescent="0.25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</row>
    <row r="36" spans="1:10" x14ac:dyDescent="0.25">
      <c r="A36">
        <v>1</v>
      </c>
      <c r="B36">
        <v>1</v>
      </c>
      <c r="C36">
        <v>400</v>
      </c>
      <c r="D36">
        <v>200</v>
      </c>
      <c r="E36">
        <v>668</v>
      </c>
      <c r="F36">
        <v>392.33580000000001</v>
      </c>
      <c r="G36" s="1">
        <v>0.66545138888888888</v>
      </c>
      <c r="H36" s="1">
        <v>0.20061342592592593</v>
      </c>
      <c r="I36">
        <v>17333.765901999999</v>
      </c>
      <c r="J36">
        <v>17333.765923999999</v>
      </c>
    </row>
    <row r="37" spans="1:10" x14ac:dyDescent="0.25">
      <c r="A37">
        <v>1</v>
      </c>
      <c r="B37">
        <v>2</v>
      </c>
      <c r="C37">
        <v>401</v>
      </c>
      <c r="D37">
        <v>200</v>
      </c>
      <c r="E37">
        <v>668</v>
      </c>
      <c r="F37">
        <v>392.85160000000002</v>
      </c>
    </row>
    <row r="38" spans="1:10" x14ac:dyDescent="0.25">
      <c r="A38">
        <v>1</v>
      </c>
      <c r="B38">
        <v>3</v>
      </c>
      <c r="C38">
        <v>402</v>
      </c>
      <c r="D38">
        <v>200</v>
      </c>
      <c r="E38">
        <v>668</v>
      </c>
      <c r="F38">
        <v>393.30669999999998</v>
      </c>
    </row>
    <row r="39" spans="1:10" x14ac:dyDescent="0.25">
      <c r="A39">
        <v>1</v>
      </c>
      <c r="B39">
        <v>4</v>
      </c>
      <c r="C39">
        <v>403</v>
      </c>
      <c r="D39">
        <v>200</v>
      </c>
      <c r="E39">
        <v>668</v>
      </c>
      <c r="F39">
        <v>393.67079999999999</v>
      </c>
    </row>
    <row r="40" spans="1:10" x14ac:dyDescent="0.25">
      <c r="A40">
        <v>1</v>
      </c>
      <c r="B40">
        <v>5</v>
      </c>
      <c r="C40">
        <v>404</v>
      </c>
      <c r="D40">
        <v>200</v>
      </c>
      <c r="E40">
        <v>668</v>
      </c>
      <c r="F40">
        <v>394.27769999999998</v>
      </c>
    </row>
    <row r="41" spans="1:10" x14ac:dyDescent="0.25">
      <c r="A41">
        <v>1</v>
      </c>
      <c r="B41">
        <v>6</v>
      </c>
      <c r="C41">
        <v>405</v>
      </c>
      <c r="D41">
        <v>200</v>
      </c>
      <c r="E41">
        <v>668</v>
      </c>
      <c r="F41">
        <v>394.70249999999999</v>
      </c>
    </row>
    <row r="42" spans="1:10" x14ac:dyDescent="0.25">
      <c r="A42">
        <v>1</v>
      </c>
      <c r="B42">
        <v>7</v>
      </c>
      <c r="C42">
        <v>406</v>
      </c>
      <c r="D42">
        <v>200</v>
      </c>
      <c r="E42">
        <v>668</v>
      </c>
      <c r="F42">
        <v>394.94529999999997</v>
      </c>
    </row>
    <row r="43" spans="1:10" x14ac:dyDescent="0.25">
      <c r="A43">
        <v>1</v>
      </c>
      <c r="B43">
        <v>8</v>
      </c>
      <c r="C43">
        <v>407</v>
      </c>
      <c r="D43">
        <v>200</v>
      </c>
      <c r="E43">
        <v>668</v>
      </c>
      <c r="F43">
        <v>395.7645</v>
      </c>
    </row>
    <row r="44" spans="1:10" x14ac:dyDescent="0.25">
      <c r="A44">
        <v>1</v>
      </c>
      <c r="B44">
        <v>9</v>
      </c>
      <c r="C44">
        <v>408</v>
      </c>
      <c r="D44">
        <v>200</v>
      </c>
      <c r="E44">
        <v>668</v>
      </c>
      <c r="F44">
        <v>396.15899999999999</v>
      </c>
    </row>
    <row r="45" spans="1:10" x14ac:dyDescent="0.25">
      <c r="A45">
        <v>1</v>
      </c>
      <c r="B45">
        <v>10</v>
      </c>
      <c r="C45">
        <v>409</v>
      </c>
      <c r="D45">
        <v>200</v>
      </c>
      <c r="E45">
        <v>668</v>
      </c>
      <c r="F45">
        <v>396.70519999999999</v>
      </c>
    </row>
    <row r="46" spans="1:10" x14ac:dyDescent="0.25">
      <c r="A46">
        <v>1</v>
      </c>
      <c r="B46">
        <v>11</v>
      </c>
      <c r="C46">
        <v>410</v>
      </c>
      <c r="D46">
        <v>200</v>
      </c>
      <c r="E46">
        <v>668</v>
      </c>
      <c r="F46">
        <v>396.0376</v>
      </c>
    </row>
    <row r="47" spans="1:10" x14ac:dyDescent="0.25">
      <c r="A47">
        <v>1</v>
      </c>
      <c r="B47">
        <v>12</v>
      </c>
      <c r="C47">
        <v>411</v>
      </c>
      <c r="D47">
        <v>200</v>
      </c>
      <c r="E47">
        <v>668</v>
      </c>
      <c r="F47">
        <v>394.70249999999999</v>
      </c>
    </row>
    <row r="48" spans="1:10" x14ac:dyDescent="0.25">
      <c r="A48">
        <v>1</v>
      </c>
      <c r="B48">
        <v>13</v>
      </c>
      <c r="C48">
        <v>412</v>
      </c>
      <c r="D48">
        <v>200</v>
      </c>
      <c r="E48">
        <v>668</v>
      </c>
      <c r="F48">
        <v>393.30669999999998</v>
      </c>
    </row>
    <row r="49" spans="1:6" x14ac:dyDescent="0.25">
      <c r="A49">
        <v>1</v>
      </c>
      <c r="B49">
        <v>14</v>
      </c>
      <c r="C49">
        <v>413</v>
      </c>
      <c r="D49">
        <v>200</v>
      </c>
      <c r="E49">
        <v>668</v>
      </c>
      <c r="F49">
        <v>392.09300000000002</v>
      </c>
    </row>
    <row r="50" spans="1:6" x14ac:dyDescent="0.25">
      <c r="A50">
        <v>1</v>
      </c>
      <c r="B50">
        <v>15</v>
      </c>
      <c r="C50">
        <v>414</v>
      </c>
      <c r="D50">
        <v>200</v>
      </c>
      <c r="E50">
        <v>668</v>
      </c>
      <c r="F50">
        <v>391.66820000000001</v>
      </c>
    </row>
    <row r="51" spans="1:6" x14ac:dyDescent="0.25">
      <c r="A51">
        <v>1</v>
      </c>
      <c r="B51">
        <v>16</v>
      </c>
      <c r="C51">
        <v>415</v>
      </c>
      <c r="D51">
        <v>200</v>
      </c>
      <c r="E51">
        <v>668</v>
      </c>
      <c r="F51">
        <v>391.54680000000002</v>
      </c>
    </row>
    <row r="52" spans="1:6" x14ac:dyDescent="0.25">
      <c r="A52">
        <v>1</v>
      </c>
      <c r="B52">
        <v>17</v>
      </c>
      <c r="C52">
        <v>416</v>
      </c>
      <c r="D52">
        <v>200</v>
      </c>
      <c r="E52">
        <v>668</v>
      </c>
      <c r="F52">
        <v>391.63780000000003</v>
      </c>
    </row>
    <row r="53" spans="1:6" x14ac:dyDescent="0.25">
      <c r="A53">
        <v>1</v>
      </c>
      <c r="B53">
        <v>18</v>
      </c>
      <c r="C53">
        <v>417</v>
      </c>
      <c r="D53">
        <v>200</v>
      </c>
      <c r="E53">
        <v>668</v>
      </c>
      <c r="F53">
        <v>391.69850000000002</v>
      </c>
    </row>
    <row r="54" spans="1:6" x14ac:dyDescent="0.25">
      <c r="A54">
        <v>1</v>
      </c>
      <c r="B54">
        <v>19</v>
      </c>
      <c r="C54">
        <v>418</v>
      </c>
      <c r="D54">
        <v>200</v>
      </c>
      <c r="E54">
        <v>668</v>
      </c>
      <c r="F54">
        <v>391.8503</v>
      </c>
    </row>
    <row r="55" spans="1:6" x14ac:dyDescent="0.25">
      <c r="A55">
        <v>1</v>
      </c>
      <c r="B55">
        <v>20</v>
      </c>
      <c r="C55">
        <v>419</v>
      </c>
      <c r="D55">
        <v>200</v>
      </c>
      <c r="E55">
        <v>668</v>
      </c>
      <c r="F55">
        <v>392.03230000000002</v>
      </c>
    </row>
    <row r="56" spans="1:6" x14ac:dyDescent="0.25">
      <c r="A56">
        <v>1</v>
      </c>
      <c r="B56">
        <v>21</v>
      </c>
      <c r="C56">
        <v>420</v>
      </c>
      <c r="D56">
        <v>200</v>
      </c>
      <c r="E56">
        <v>668</v>
      </c>
      <c r="F56">
        <v>392.21440000000001</v>
      </c>
    </row>
    <row r="57" spans="1:6" x14ac:dyDescent="0.25">
      <c r="A57">
        <v>1</v>
      </c>
      <c r="B57">
        <v>22</v>
      </c>
      <c r="C57">
        <v>421</v>
      </c>
      <c r="D57">
        <v>200</v>
      </c>
      <c r="E57">
        <v>668</v>
      </c>
      <c r="F57">
        <v>392.36610000000002</v>
      </c>
    </row>
    <row r="58" spans="1:6" x14ac:dyDescent="0.25">
      <c r="A58">
        <v>1</v>
      </c>
      <c r="B58">
        <v>23</v>
      </c>
      <c r="C58">
        <v>422</v>
      </c>
      <c r="D58">
        <v>200</v>
      </c>
      <c r="E58">
        <v>668</v>
      </c>
      <c r="F58">
        <v>392.21440000000001</v>
      </c>
    </row>
    <row r="59" spans="1:6" x14ac:dyDescent="0.25">
      <c r="A59">
        <v>1</v>
      </c>
      <c r="B59">
        <v>24</v>
      </c>
      <c r="C59">
        <v>423</v>
      </c>
      <c r="D59">
        <v>200</v>
      </c>
      <c r="E59">
        <v>668</v>
      </c>
      <c r="F59">
        <v>392.00200000000001</v>
      </c>
    </row>
    <row r="60" spans="1:6" x14ac:dyDescent="0.25">
      <c r="A60">
        <v>1</v>
      </c>
      <c r="B60">
        <v>25</v>
      </c>
      <c r="C60">
        <v>424</v>
      </c>
      <c r="D60">
        <v>200</v>
      </c>
      <c r="E60">
        <v>668</v>
      </c>
      <c r="F60">
        <v>392.24470000000002</v>
      </c>
    </row>
    <row r="61" spans="1:6" x14ac:dyDescent="0.25">
      <c r="A61">
        <v>1</v>
      </c>
      <c r="B61">
        <v>26</v>
      </c>
      <c r="C61">
        <v>425</v>
      </c>
      <c r="D61">
        <v>200</v>
      </c>
      <c r="E61">
        <v>668</v>
      </c>
      <c r="F61">
        <v>392.21440000000001</v>
      </c>
    </row>
    <row r="62" spans="1:6" x14ac:dyDescent="0.25">
      <c r="A62">
        <v>1</v>
      </c>
      <c r="B62">
        <v>27</v>
      </c>
      <c r="C62">
        <v>426</v>
      </c>
      <c r="D62">
        <v>200</v>
      </c>
      <c r="E62">
        <v>668</v>
      </c>
      <c r="F62">
        <v>392.21440000000001</v>
      </c>
    </row>
    <row r="63" spans="1:6" x14ac:dyDescent="0.25">
      <c r="A63">
        <v>1</v>
      </c>
      <c r="B63">
        <v>28</v>
      </c>
      <c r="C63">
        <v>427</v>
      </c>
      <c r="D63">
        <v>200</v>
      </c>
      <c r="E63">
        <v>668</v>
      </c>
      <c r="F63">
        <v>392.21440000000001</v>
      </c>
    </row>
    <row r="64" spans="1:6" x14ac:dyDescent="0.25">
      <c r="A64">
        <v>1</v>
      </c>
      <c r="B64">
        <v>29</v>
      </c>
      <c r="C64">
        <v>428</v>
      </c>
      <c r="D64">
        <v>200</v>
      </c>
      <c r="E64">
        <v>668</v>
      </c>
      <c r="F64">
        <v>392.1841</v>
      </c>
    </row>
    <row r="65" spans="1:6" x14ac:dyDescent="0.25">
      <c r="A65">
        <v>1</v>
      </c>
      <c r="B65">
        <v>30</v>
      </c>
      <c r="C65">
        <v>429</v>
      </c>
      <c r="D65">
        <v>200</v>
      </c>
      <c r="E65">
        <v>668</v>
      </c>
      <c r="F65">
        <v>392.33580000000001</v>
      </c>
    </row>
    <row r="66" spans="1:6" x14ac:dyDescent="0.25">
      <c r="A66">
        <v>1</v>
      </c>
      <c r="B66">
        <v>31</v>
      </c>
      <c r="C66">
        <v>430</v>
      </c>
      <c r="D66">
        <v>200</v>
      </c>
      <c r="E66">
        <v>668</v>
      </c>
      <c r="F66">
        <v>392.30540000000002</v>
      </c>
    </row>
    <row r="67" spans="1:6" x14ac:dyDescent="0.25">
      <c r="A67">
        <v>1</v>
      </c>
      <c r="B67">
        <v>32</v>
      </c>
      <c r="C67">
        <v>431</v>
      </c>
      <c r="D67">
        <v>200</v>
      </c>
      <c r="E67">
        <v>668</v>
      </c>
      <c r="F67">
        <v>392.51780000000002</v>
      </c>
    </row>
    <row r="68" spans="1:6" x14ac:dyDescent="0.25">
      <c r="A68">
        <v>1</v>
      </c>
      <c r="B68">
        <v>33</v>
      </c>
      <c r="C68">
        <v>432</v>
      </c>
      <c r="D68">
        <v>200</v>
      </c>
      <c r="E68">
        <v>668</v>
      </c>
      <c r="F68">
        <v>392.3965</v>
      </c>
    </row>
    <row r="69" spans="1:6" x14ac:dyDescent="0.25">
      <c r="A69">
        <v>1</v>
      </c>
      <c r="B69">
        <v>34</v>
      </c>
      <c r="C69">
        <v>433</v>
      </c>
      <c r="D69">
        <v>200</v>
      </c>
      <c r="E69">
        <v>668</v>
      </c>
      <c r="F69">
        <v>392.3965</v>
      </c>
    </row>
    <row r="70" spans="1:6" x14ac:dyDescent="0.25">
      <c r="A70">
        <v>1</v>
      </c>
      <c r="B70">
        <v>35</v>
      </c>
      <c r="C70">
        <v>434</v>
      </c>
      <c r="D70">
        <v>200</v>
      </c>
      <c r="E70">
        <v>668</v>
      </c>
      <c r="F70">
        <v>392.60890000000001</v>
      </c>
    </row>
    <row r="71" spans="1:6" x14ac:dyDescent="0.25">
      <c r="A71">
        <v>1</v>
      </c>
      <c r="B71">
        <v>36</v>
      </c>
      <c r="C71">
        <v>435</v>
      </c>
      <c r="D71">
        <v>200</v>
      </c>
      <c r="E71">
        <v>668</v>
      </c>
      <c r="F71">
        <v>392.60890000000001</v>
      </c>
    </row>
    <row r="72" spans="1:6" x14ac:dyDescent="0.25">
      <c r="A72">
        <v>1</v>
      </c>
      <c r="B72">
        <v>37</v>
      </c>
      <c r="C72">
        <v>436</v>
      </c>
      <c r="D72">
        <v>200</v>
      </c>
      <c r="E72">
        <v>668</v>
      </c>
      <c r="F72">
        <v>392.73020000000002</v>
      </c>
    </row>
    <row r="73" spans="1:6" x14ac:dyDescent="0.25">
      <c r="A73">
        <v>1</v>
      </c>
      <c r="B73">
        <v>38</v>
      </c>
      <c r="C73">
        <v>437</v>
      </c>
      <c r="D73">
        <v>200</v>
      </c>
      <c r="E73">
        <v>668</v>
      </c>
      <c r="F73">
        <v>392.79090000000002</v>
      </c>
    </row>
    <row r="74" spans="1:6" x14ac:dyDescent="0.25">
      <c r="A74">
        <v>1</v>
      </c>
      <c r="B74">
        <v>39</v>
      </c>
      <c r="C74">
        <v>438</v>
      </c>
      <c r="D74">
        <v>200</v>
      </c>
      <c r="E74">
        <v>668</v>
      </c>
      <c r="F74">
        <v>392.63920000000002</v>
      </c>
    </row>
    <row r="75" spans="1:6" x14ac:dyDescent="0.25">
      <c r="A75">
        <v>1</v>
      </c>
      <c r="B75">
        <v>40</v>
      </c>
      <c r="C75">
        <v>439</v>
      </c>
      <c r="D75">
        <v>200</v>
      </c>
      <c r="E75">
        <v>668</v>
      </c>
      <c r="F75">
        <v>392.88189999999997</v>
      </c>
    </row>
    <row r="76" spans="1:6" x14ac:dyDescent="0.25">
      <c r="A76">
        <v>1</v>
      </c>
      <c r="B76">
        <v>41</v>
      </c>
      <c r="C76">
        <v>440</v>
      </c>
      <c r="D76">
        <v>200</v>
      </c>
      <c r="E76">
        <v>668</v>
      </c>
      <c r="F76">
        <v>392.82119999999998</v>
      </c>
    </row>
    <row r="77" spans="1:6" x14ac:dyDescent="0.25">
      <c r="A77">
        <v>1</v>
      </c>
      <c r="B77">
        <v>42</v>
      </c>
      <c r="C77">
        <v>441</v>
      </c>
      <c r="D77">
        <v>200</v>
      </c>
      <c r="E77">
        <v>668</v>
      </c>
      <c r="F77">
        <v>392.85160000000002</v>
      </c>
    </row>
    <row r="78" spans="1:6" x14ac:dyDescent="0.25">
      <c r="A78">
        <v>1</v>
      </c>
      <c r="B78">
        <v>43</v>
      </c>
      <c r="C78">
        <v>442</v>
      </c>
      <c r="D78">
        <v>200</v>
      </c>
      <c r="E78">
        <v>668</v>
      </c>
      <c r="F78">
        <v>392.94260000000003</v>
      </c>
    </row>
    <row r="79" spans="1:6" x14ac:dyDescent="0.25">
      <c r="A79">
        <v>1</v>
      </c>
      <c r="B79">
        <v>44</v>
      </c>
      <c r="C79">
        <v>443</v>
      </c>
      <c r="D79">
        <v>200</v>
      </c>
      <c r="E79">
        <v>668</v>
      </c>
      <c r="F79">
        <v>393.06400000000002</v>
      </c>
    </row>
    <row r="80" spans="1:6" x14ac:dyDescent="0.25">
      <c r="A80">
        <v>1</v>
      </c>
      <c r="B80">
        <v>45</v>
      </c>
      <c r="C80">
        <v>444</v>
      </c>
      <c r="D80">
        <v>200</v>
      </c>
      <c r="E80">
        <v>668</v>
      </c>
      <c r="F80">
        <v>393.09429999999998</v>
      </c>
    </row>
    <row r="81" spans="1:6" x14ac:dyDescent="0.25">
      <c r="A81">
        <v>1</v>
      </c>
      <c r="B81">
        <v>46</v>
      </c>
      <c r="C81">
        <v>445</v>
      </c>
      <c r="D81">
        <v>200</v>
      </c>
      <c r="E81">
        <v>668</v>
      </c>
      <c r="F81">
        <v>393.18540000000002</v>
      </c>
    </row>
    <row r="82" spans="1:6" x14ac:dyDescent="0.25">
      <c r="A82">
        <v>1</v>
      </c>
      <c r="B82">
        <v>47</v>
      </c>
      <c r="C82">
        <v>446</v>
      </c>
      <c r="D82">
        <v>200.00720000000001</v>
      </c>
      <c r="E82">
        <v>668</v>
      </c>
      <c r="F82">
        <v>393.06400000000002</v>
      </c>
    </row>
    <row r="83" spans="1:6" x14ac:dyDescent="0.25">
      <c r="A83">
        <v>1</v>
      </c>
      <c r="B83">
        <v>48</v>
      </c>
      <c r="C83">
        <v>447</v>
      </c>
      <c r="D83">
        <v>200.00749999999999</v>
      </c>
      <c r="E83">
        <v>668</v>
      </c>
      <c r="F83">
        <v>393.06400000000002</v>
      </c>
    </row>
    <row r="84" spans="1:6" x14ac:dyDescent="0.25">
      <c r="A84">
        <v>1</v>
      </c>
      <c r="B84">
        <v>49</v>
      </c>
      <c r="C84">
        <v>448</v>
      </c>
      <c r="D84">
        <v>200</v>
      </c>
      <c r="E84">
        <v>668</v>
      </c>
      <c r="F84">
        <v>393.27640000000002</v>
      </c>
    </row>
    <row r="85" spans="1:6" x14ac:dyDescent="0.25">
      <c r="A85">
        <v>1</v>
      </c>
      <c r="B85">
        <v>50</v>
      </c>
      <c r="C85">
        <v>449</v>
      </c>
      <c r="D85">
        <v>200.00700000000001</v>
      </c>
      <c r="E85">
        <v>668</v>
      </c>
      <c r="F85">
        <v>393.45850000000002</v>
      </c>
    </row>
    <row r="86" spans="1:6" x14ac:dyDescent="0.25">
      <c r="A86">
        <v>1</v>
      </c>
      <c r="B86">
        <v>51</v>
      </c>
      <c r="C86">
        <v>450</v>
      </c>
      <c r="D86">
        <v>200.00749999999999</v>
      </c>
      <c r="E86">
        <v>668</v>
      </c>
      <c r="F86">
        <v>393.36739999999998</v>
      </c>
    </row>
    <row r="87" spans="1:6" x14ac:dyDescent="0.25">
      <c r="A87">
        <v>1</v>
      </c>
      <c r="B87">
        <v>52</v>
      </c>
      <c r="C87">
        <v>451</v>
      </c>
      <c r="D87">
        <v>200</v>
      </c>
      <c r="E87">
        <v>668</v>
      </c>
      <c r="F87">
        <v>393.42809999999997</v>
      </c>
    </row>
    <row r="88" spans="1:6" x14ac:dyDescent="0.25">
      <c r="A88">
        <v>1</v>
      </c>
      <c r="B88">
        <v>53</v>
      </c>
      <c r="C88">
        <v>452</v>
      </c>
      <c r="D88">
        <v>200</v>
      </c>
      <c r="E88">
        <v>668</v>
      </c>
      <c r="F88">
        <v>393.61020000000002</v>
      </c>
    </row>
    <row r="89" spans="1:6" x14ac:dyDescent="0.25">
      <c r="A89">
        <v>1</v>
      </c>
      <c r="B89">
        <v>54</v>
      </c>
      <c r="C89">
        <v>453</v>
      </c>
      <c r="D89">
        <v>200.00749999999999</v>
      </c>
      <c r="E89">
        <v>668</v>
      </c>
      <c r="F89">
        <v>393.67079999999999</v>
      </c>
    </row>
    <row r="90" spans="1:6" x14ac:dyDescent="0.25">
      <c r="A90">
        <v>1</v>
      </c>
      <c r="B90">
        <v>55</v>
      </c>
      <c r="C90">
        <v>454</v>
      </c>
      <c r="D90">
        <v>200.00710000000001</v>
      </c>
      <c r="E90">
        <v>668</v>
      </c>
      <c r="F90">
        <v>393.67079999999999</v>
      </c>
    </row>
    <row r="91" spans="1:6" x14ac:dyDescent="0.25">
      <c r="A91">
        <v>1</v>
      </c>
      <c r="B91">
        <v>56</v>
      </c>
      <c r="C91">
        <v>455</v>
      </c>
      <c r="D91">
        <v>200.00749999999999</v>
      </c>
      <c r="E91">
        <v>668</v>
      </c>
      <c r="F91">
        <v>393.61020000000002</v>
      </c>
    </row>
    <row r="92" spans="1:6" x14ac:dyDescent="0.25">
      <c r="A92">
        <v>1</v>
      </c>
      <c r="B92">
        <v>57</v>
      </c>
      <c r="C92">
        <v>456</v>
      </c>
      <c r="D92">
        <v>200.0001</v>
      </c>
      <c r="E92">
        <v>668</v>
      </c>
      <c r="F92">
        <v>393.54950000000002</v>
      </c>
    </row>
    <row r="93" spans="1:6" x14ac:dyDescent="0.25">
      <c r="A93">
        <v>1</v>
      </c>
      <c r="B93">
        <v>58</v>
      </c>
      <c r="C93">
        <v>457</v>
      </c>
      <c r="D93">
        <v>200.00630000000001</v>
      </c>
      <c r="E93">
        <v>668</v>
      </c>
      <c r="F93">
        <v>393.94389999999999</v>
      </c>
    </row>
    <row r="94" spans="1:6" x14ac:dyDescent="0.25">
      <c r="A94">
        <v>1</v>
      </c>
      <c r="B94">
        <v>59</v>
      </c>
      <c r="C94">
        <v>458</v>
      </c>
      <c r="D94">
        <v>200.00749999999999</v>
      </c>
      <c r="E94">
        <v>668</v>
      </c>
      <c r="F94">
        <v>393.79219999999998</v>
      </c>
    </row>
    <row r="95" spans="1:6" x14ac:dyDescent="0.25">
      <c r="A95">
        <v>1</v>
      </c>
      <c r="B95">
        <v>60</v>
      </c>
      <c r="C95">
        <v>459</v>
      </c>
      <c r="D95">
        <v>200.00749999999999</v>
      </c>
      <c r="E95">
        <v>668</v>
      </c>
      <c r="F95">
        <v>394.03500000000003</v>
      </c>
    </row>
    <row r="96" spans="1:6" x14ac:dyDescent="0.25">
      <c r="A96">
        <v>1</v>
      </c>
      <c r="B96">
        <v>61</v>
      </c>
      <c r="C96">
        <v>460</v>
      </c>
      <c r="D96">
        <v>200.0068</v>
      </c>
      <c r="E96">
        <v>668</v>
      </c>
      <c r="F96">
        <v>394.09570000000002</v>
      </c>
    </row>
    <row r="97" spans="1:6" x14ac:dyDescent="0.25">
      <c r="A97">
        <v>1</v>
      </c>
      <c r="B97">
        <v>62</v>
      </c>
      <c r="C97">
        <v>461</v>
      </c>
      <c r="D97">
        <v>200.00749999999999</v>
      </c>
      <c r="E97">
        <v>668</v>
      </c>
      <c r="F97">
        <v>395.30939999999998</v>
      </c>
    </row>
    <row r="98" spans="1:6" x14ac:dyDescent="0.25">
      <c r="A98">
        <v>1</v>
      </c>
      <c r="B98">
        <v>63</v>
      </c>
      <c r="C98">
        <v>462</v>
      </c>
      <c r="D98">
        <v>200.00749999999999</v>
      </c>
      <c r="E98">
        <v>668</v>
      </c>
      <c r="F98">
        <v>396.37139999999999</v>
      </c>
    </row>
    <row r="99" spans="1:6" x14ac:dyDescent="0.25">
      <c r="A99">
        <v>1</v>
      </c>
      <c r="B99">
        <v>64</v>
      </c>
      <c r="C99">
        <v>463</v>
      </c>
      <c r="D99">
        <v>200.00649999999999</v>
      </c>
      <c r="E99">
        <v>668</v>
      </c>
      <c r="F99">
        <v>397.40309999999999</v>
      </c>
    </row>
    <row r="100" spans="1:6" x14ac:dyDescent="0.25">
      <c r="A100">
        <v>1</v>
      </c>
      <c r="B100">
        <v>65</v>
      </c>
      <c r="C100">
        <v>464</v>
      </c>
      <c r="D100">
        <v>200.00030000000001</v>
      </c>
      <c r="E100">
        <v>668</v>
      </c>
      <c r="F100">
        <v>397.13</v>
      </c>
    </row>
    <row r="101" spans="1:6" x14ac:dyDescent="0.25">
      <c r="A101">
        <v>1</v>
      </c>
      <c r="B101">
        <v>66</v>
      </c>
      <c r="C101">
        <v>465</v>
      </c>
      <c r="D101">
        <v>200.00749999999999</v>
      </c>
      <c r="E101">
        <v>668</v>
      </c>
      <c r="F101">
        <v>397.4941</v>
      </c>
    </row>
    <row r="102" spans="1:6" x14ac:dyDescent="0.25">
      <c r="A102">
        <v>1</v>
      </c>
      <c r="B102">
        <v>67</v>
      </c>
      <c r="C102">
        <v>466</v>
      </c>
      <c r="D102">
        <v>200.00659999999999</v>
      </c>
      <c r="E102">
        <v>668</v>
      </c>
      <c r="F102">
        <v>397.9796</v>
      </c>
    </row>
    <row r="103" spans="1:6" x14ac:dyDescent="0.25">
      <c r="A103">
        <v>1</v>
      </c>
      <c r="B103">
        <v>68</v>
      </c>
      <c r="C103">
        <v>467</v>
      </c>
      <c r="D103">
        <v>200.00710000000001</v>
      </c>
      <c r="E103">
        <v>668</v>
      </c>
      <c r="F103">
        <v>397.70650000000001</v>
      </c>
    </row>
    <row r="104" spans="1:6" x14ac:dyDescent="0.25">
      <c r="A104">
        <v>1</v>
      </c>
      <c r="B104">
        <v>69</v>
      </c>
      <c r="C104">
        <v>468</v>
      </c>
      <c r="D104">
        <v>200.00749999999999</v>
      </c>
      <c r="E104">
        <v>668</v>
      </c>
      <c r="F104">
        <v>397.4941</v>
      </c>
    </row>
    <row r="105" spans="1:6" x14ac:dyDescent="0.25">
      <c r="A105">
        <v>1</v>
      </c>
      <c r="B105">
        <v>70</v>
      </c>
      <c r="C105">
        <v>469</v>
      </c>
      <c r="D105">
        <v>200.00749999999999</v>
      </c>
      <c r="E105">
        <v>668</v>
      </c>
      <c r="F105">
        <v>396.4624</v>
      </c>
    </row>
    <row r="106" spans="1:6" x14ac:dyDescent="0.25">
      <c r="A106">
        <v>1</v>
      </c>
      <c r="B106">
        <v>71</v>
      </c>
      <c r="C106">
        <v>470</v>
      </c>
      <c r="D106">
        <v>200.00640000000001</v>
      </c>
      <c r="E106">
        <v>668</v>
      </c>
      <c r="F106">
        <v>396.09829999999999</v>
      </c>
    </row>
    <row r="107" spans="1:6" x14ac:dyDescent="0.25">
      <c r="A107">
        <v>1</v>
      </c>
      <c r="B107">
        <v>72</v>
      </c>
      <c r="C107">
        <v>471</v>
      </c>
      <c r="D107">
        <v>200.00720000000001</v>
      </c>
      <c r="E107">
        <v>668</v>
      </c>
      <c r="F107">
        <v>396.3107</v>
      </c>
    </row>
    <row r="108" spans="1:6" x14ac:dyDescent="0.25">
      <c r="A108">
        <v>1</v>
      </c>
      <c r="B108">
        <v>73</v>
      </c>
      <c r="C108">
        <v>472</v>
      </c>
      <c r="D108">
        <v>200.00749999999999</v>
      </c>
      <c r="E108">
        <v>668</v>
      </c>
      <c r="F108">
        <v>395.94659999999999</v>
      </c>
    </row>
    <row r="109" spans="1:6" x14ac:dyDescent="0.25">
      <c r="A109">
        <v>1</v>
      </c>
      <c r="B109">
        <v>74</v>
      </c>
      <c r="C109">
        <v>473</v>
      </c>
      <c r="D109">
        <v>200.00749999999999</v>
      </c>
      <c r="E109">
        <v>668</v>
      </c>
      <c r="F109">
        <v>395.9769</v>
      </c>
    </row>
    <row r="110" spans="1:6" x14ac:dyDescent="0.25">
      <c r="A110">
        <v>1</v>
      </c>
      <c r="B110">
        <v>75</v>
      </c>
      <c r="C110">
        <v>474</v>
      </c>
      <c r="D110">
        <v>200.00749999999999</v>
      </c>
      <c r="E110">
        <v>668</v>
      </c>
      <c r="F110">
        <v>396.7355</v>
      </c>
    </row>
    <row r="111" spans="1:6" x14ac:dyDescent="0.25">
      <c r="A111">
        <v>1</v>
      </c>
      <c r="B111">
        <v>76</v>
      </c>
      <c r="C111">
        <v>475</v>
      </c>
      <c r="D111">
        <v>200.00700000000001</v>
      </c>
      <c r="E111">
        <v>668</v>
      </c>
      <c r="F111">
        <v>396.97820000000002</v>
      </c>
    </row>
    <row r="112" spans="1:6" x14ac:dyDescent="0.25">
      <c r="A112">
        <v>1</v>
      </c>
      <c r="B112">
        <v>77</v>
      </c>
      <c r="C112">
        <v>476</v>
      </c>
      <c r="D112">
        <v>200.00659999999999</v>
      </c>
      <c r="E112">
        <v>668</v>
      </c>
      <c r="F112">
        <v>397.3424</v>
      </c>
    </row>
    <row r="113" spans="1:6" x14ac:dyDescent="0.25">
      <c r="A113">
        <v>1</v>
      </c>
      <c r="B113">
        <v>78</v>
      </c>
      <c r="C113">
        <v>477</v>
      </c>
      <c r="D113">
        <v>200.00749999999999</v>
      </c>
      <c r="E113">
        <v>668</v>
      </c>
      <c r="F113">
        <v>397.2817</v>
      </c>
    </row>
    <row r="114" spans="1:6" x14ac:dyDescent="0.25">
      <c r="A114">
        <v>1</v>
      </c>
      <c r="B114">
        <v>79</v>
      </c>
      <c r="C114">
        <v>478</v>
      </c>
      <c r="D114">
        <v>200.00749999999999</v>
      </c>
      <c r="E114">
        <v>668</v>
      </c>
      <c r="F114">
        <v>397.4941</v>
      </c>
    </row>
    <row r="115" spans="1:6" x14ac:dyDescent="0.25">
      <c r="A115">
        <v>1</v>
      </c>
      <c r="B115">
        <v>80</v>
      </c>
      <c r="C115">
        <v>479</v>
      </c>
      <c r="D115">
        <v>200.00749999999999</v>
      </c>
      <c r="E115">
        <v>668</v>
      </c>
      <c r="F115">
        <v>398.55610000000001</v>
      </c>
    </row>
    <row r="116" spans="1:6" x14ac:dyDescent="0.25">
      <c r="A116">
        <v>1</v>
      </c>
      <c r="B116">
        <v>81</v>
      </c>
      <c r="C116">
        <v>480</v>
      </c>
      <c r="D116">
        <v>200.00749999999999</v>
      </c>
      <c r="E116">
        <v>668</v>
      </c>
      <c r="F116">
        <v>398.55610000000001</v>
      </c>
    </row>
    <row r="117" spans="1:6" x14ac:dyDescent="0.25">
      <c r="A117">
        <v>1</v>
      </c>
      <c r="B117">
        <v>82</v>
      </c>
      <c r="C117">
        <v>481</v>
      </c>
      <c r="D117">
        <v>200.00110000000001</v>
      </c>
      <c r="E117">
        <v>668</v>
      </c>
      <c r="F117">
        <v>373.85680000000002</v>
      </c>
    </row>
    <row r="118" spans="1:6" x14ac:dyDescent="0.25">
      <c r="A118">
        <v>1</v>
      </c>
      <c r="B118">
        <v>83</v>
      </c>
      <c r="C118">
        <v>482</v>
      </c>
      <c r="D118">
        <v>200.00749999999999</v>
      </c>
      <c r="E118">
        <v>668</v>
      </c>
      <c r="F118">
        <v>373.85680000000002</v>
      </c>
    </row>
    <row r="119" spans="1:6" x14ac:dyDescent="0.25">
      <c r="A119">
        <v>1</v>
      </c>
      <c r="B119">
        <v>84</v>
      </c>
      <c r="C119">
        <v>483</v>
      </c>
      <c r="D119">
        <v>200.00749999999999</v>
      </c>
      <c r="E119">
        <v>668</v>
      </c>
      <c r="F119">
        <v>373.97820000000002</v>
      </c>
    </row>
    <row r="120" spans="1:6" x14ac:dyDescent="0.25">
      <c r="A120">
        <v>1</v>
      </c>
      <c r="B120">
        <v>85</v>
      </c>
      <c r="C120">
        <v>484</v>
      </c>
      <c r="D120">
        <v>200.00749999999999</v>
      </c>
      <c r="E120">
        <v>668</v>
      </c>
      <c r="F120">
        <v>373.91750000000002</v>
      </c>
    </row>
    <row r="121" spans="1:6" x14ac:dyDescent="0.25">
      <c r="A121">
        <v>1</v>
      </c>
      <c r="B121">
        <v>86</v>
      </c>
      <c r="C121">
        <v>485</v>
      </c>
      <c r="D121">
        <v>200.00749999999999</v>
      </c>
      <c r="E121">
        <v>668</v>
      </c>
      <c r="F121">
        <v>374.09960000000001</v>
      </c>
    </row>
    <row r="122" spans="1:6" x14ac:dyDescent="0.25">
      <c r="A122">
        <v>1</v>
      </c>
      <c r="B122">
        <v>87</v>
      </c>
      <c r="C122">
        <v>486</v>
      </c>
      <c r="D122">
        <v>200.00749999999999</v>
      </c>
      <c r="E122">
        <v>668</v>
      </c>
      <c r="F122">
        <v>373.67469999999997</v>
      </c>
    </row>
    <row r="123" spans="1:6" x14ac:dyDescent="0.25">
      <c r="A123">
        <v>1</v>
      </c>
      <c r="B123">
        <v>88</v>
      </c>
      <c r="C123">
        <v>487</v>
      </c>
      <c r="D123">
        <v>200.00749999999999</v>
      </c>
      <c r="E123">
        <v>668</v>
      </c>
      <c r="F123">
        <v>374.16019999999997</v>
      </c>
    </row>
    <row r="124" spans="1:6" x14ac:dyDescent="0.25">
      <c r="A124">
        <v>1</v>
      </c>
      <c r="B124">
        <v>89</v>
      </c>
      <c r="C124">
        <v>488</v>
      </c>
      <c r="D124">
        <v>200.00749999999999</v>
      </c>
      <c r="E124">
        <v>668</v>
      </c>
      <c r="F124">
        <v>374.06920000000002</v>
      </c>
    </row>
    <row r="125" spans="1:6" x14ac:dyDescent="0.25">
      <c r="A125">
        <v>1</v>
      </c>
      <c r="B125">
        <v>90</v>
      </c>
      <c r="C125">
        <v>489</v>
      </c>
      <c r="D125">
        <v>200.00749999999999</v>
      </c>
      <c r="E125">
        <v>668</v>
      </c>
      <c r="F125">
        <v>374.25130000000001</v>
      </c>
    </row>
    <row r="126" spans="1:6" x14ac:dyDescent="0.25">
      <c r="A126">
        <v>1</v>
      </c>
      <c r="B126">
        <v>91</v>
      </c>
      <c r="C126">
        <v>490</v>
      </c>
      <c r="D126">
        <v>200.00749999999999</v>
      </c>
      <c r="E126">
        <v>668</v>
      </c>
      <c r="F126">
        <v>374.34230000000002</v>
      </c>
    </row>
    <row r="127" spans="1:6" x14ac:dyDescent="0.25">
      <c r="A127">
        <v>1</v>
      </c>
      <c r="B127">
        <v>92</v>
      </c>
      <c r="C127">
        <v>491</v>
      </c>
      <c r="D127">
        <v>200.00749999999999</v>
      </c>
      <c r="E127">
        <v>668</v>
      </c>
      <c r="F127">
        <v>374.34230000000002</v>
      </c>
    </row>
    <row r="128" spans="1:6" x14ac:dyDescent="0.25">
      <c r="A128">
        <v>1</v>
      </c>
      <c r="B128">
        <v>93</v>
      </c>
      <c r="C128">
        <v>492</v>
      </c>
      <c r="D128">
        <v>200.00749999999999</v>
      </c>
      <c r="E128">
        <v>668</v>
      </c>
      <c r="F128">
        <v>374.34230000000002</v>
      </c>
    </row>
    <row r="129" spans="1:10" x14ac:dyDescent="0.25">
      <c r="A129">
        <v>1</v>
      </c>
      <c r="B129">
        <v>94</v>
      </c>
      <c r="C129">
        <v>493</v>
      </c>
      <c r="D129">
        <v>200.00749999999999</v>
      </c>
      <c r="E129">
        <v>668</v>
      </c>
      <c r="F129">
        <v>374.37259999999998</v>
      </c>
    </row>
    <row r="130" spans="1:10" x14ac:dyDescent="0.25">
      <c r="A130">
        <v>1</v>
      </c>
      <c r="B130">
        <v>95</v>
      </c>
      <c r="C130">
        <v>494</v>
      </c>
      <c r="D130">
        <v>200.00749999999999</v>
      </c>
      <c r="E130">
        <v>668</v>
      </c>
      <c r="F130">
        <v>374.52440000000001</v>
      </c>
    </row>
    <row r="131" spans="1:10" x14ac:dyDescent="0.25">
      <c r="A131">
        <v>1</v>
      </c>
      <c r="B131">
        <v>96</v>
      </c>
      <c r="C131">
        <v>495</v>
      </c>
      <c r="D131">
        <v>200.00749999999999</v>
      </c>
      <c r="E131">
        <v>668</v>
      </c>
      <c r="F131">
        <v>374.58510000000001</v>
      </c>
    </row>
    <row r="132" spans="1:10" x14ac:dyDescent="0.25">
      <c r="A132">
        <v>1</v>
      </c>
      <c r="B132">
        <v>97</v>
      </c>
      <c r="C132">
        <v>496</v>
      </c>
      <c r="D132">
        <v>200.00749999999999</v>
      </c>
      <c r="E132">
        <v>668</v>
      </c>
      <c r="F132">
        <v>374.58510000000001</v>
      </c>
    </row>
    <row r="133" spans="1:10" x14ac:dyDescent="0.25">
      <c r="A133">
        <v>1</v>
      </c>
      <c r="B133">
        <v>98</v>
      </c>
      <c r="C133">
        <v>497</v>
      </c>
      <c r="D133">
        <v>200.00749999999999</v>
      </c>
      <c r="E133">
        <v>668</v>
      </c>
      <c r="F133">
        <v>374.46370000000002</v>
      </c>
    </row>
    <row r="134" spans="1:10" x14ac:dyDescent="0.25">
      <c r="A134">
        <v>1</v>
      </c>
      <c r="B134">
        <v>99</v>
      </c>
      <c r="C134">
        <v>498</v>
      </c>
      <c r="D134">
        <v>200.00749999999999</v>
      </c>
      <c r="E134">
        <v>668</v>
      </c>
      <c r="F134">
        <v>374.58510000000001</v>
      </c>
    </row>
    <row r="135" spans="1:10" x14ac:dyDescent="0.25">
      <c r="A135">
        <v>1</v>
      </c>
      <c r="B135">
        <v>100</v>
      </c>
      <c r="C135">
        <v>499</v>
      </c>
      <c r="D135">
        <v>200.00749999999999</v>
      </c>
      <c r="E135">
        <v>668</v>
      </c>
      <c r="F135">
        <v>374.73680000000002</v>
      </c>
    </row>
    <row r="136" spans="1:10" x14ac:dyDescent="0.25">
      <c r="A136">
        <v>1</v>
      </c>
      <c r="B136">
        <v>101</v>
      </c>
      <c r="C136">
        <v>500</v>
      </c>
      <c r="D136">
        <v>200.00749999999999</v>
      </c>
      <c r="E136">
        <v>668</v>
      </c>
      <c r="F136">
        <v>374.67610000000002</v>
      </c>
      <c r="G136" s="1">
        <v>0.66546296296296292</v>
      </c>
      <c r="H136" s="1">
        <v>0.200625</v>
      </c>
      <c r="I136">
        <v>17334.850150999999</v>
      </c>
      <c r="J136">
        <v>17334.850172999999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7C5C-EDD5-46B3-A960-6FA564AE2FD1}">
  <dimension ref="A1:E102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51</v>
      </c>
      <c r="B1" t="s">
        <v>62</v>
      </c>
      <c r="C1" t="s">
        <v>68</v>
      </c>
      <c r="D1" t="s">
        <v>69</v>
      </c>
      <c r="E1" t="s">
        <v>70</v>
      </c>
    </row>
    <row r="2" spans="1:5" x14ac:dyDescent="0.25">
      <c r="A2">
        <v>400</v>
      </c>
      <c r="B2">
        <v>2.3388279999999999</v>
      </c>
      <c r="C2">
        <f>B2*'AD Coef'!$J$4+'AD Coef'!$K$4</f>
        <v>274.23053657000003</v>
      </c>
      <c r="D2">
        <v>668</v>
      </c>
      <c r="E2">
        <f>D2-C2</f>
        <v>393.76946342999997</v>
      </c>
    </row>
    <row r="3" spans="1:5" x14ac:dyDescent="0.25">
      <c r="A3">
        <v>401</v>
      </c>
      <c r="B3">
        <v>2.3339439999999998</v>
      </c>
      <c r="C3">
        <f>B3*'AD Coef'!$J$4+'AD Coef'!$K$4</f>
        <v>273.92710586000004</v>
      </c>
      <c r="D3">
        <v>668</v>
      </c>
      <c r="E3">
        <f t="shared" ref="E3:E66" si="0">D3-C3</f>
        <v>394.07289413999996</v>
      </c>
    </row>
    <row r="4" spans="1:5" x14ac:dyDescent="0.25">
      <c r="A4">
        <v>402</v>
      </c>
      <c r="B4">
        <v>2.3235649999999999</v>
      </c>
      <c r="C4">
        <f>B4*'AD Coef'!$J$4+'AD Coef'!$K$4</f>
        <v>273.2822845375</v>
      </c>
      <c r="D4">
        <v>668</v>
      </c>
      <c r="E4">
        <f t="shared" si="0"/>
        <v>394.7177154625</v>
      </c>
    </row>
    <row r="5" spans="1:5" x14ac:dyDescent="0.25">
      <c r="A5">
        <v>403.01</v>
      </c>
      <c r="B5">
        <v>2.3189869999999999</v>
      </c>
      <c r="C5">
        <f>B5*'AD Coef'!$J$4+'AD Coef'!$K$4</f>
        <v>272.99786484250001</v>
      </c>
      <c r="D5">
        <v>668</v>
      </c>
      <c r="E5">
        <f t="shared" si="0"/>
        <v>395.00213515749999</v>
      </c>
    </row>
    <row r="6" spans="1:5" x14ac:dyDescent="0.25">
      <c r="A6">
        <v>404</v>
      </c>
      <c r="B6">
        <v>2.311661</v>
      </c>
      <c r="C6">
        <f>B6*'AD Coef'!$J$4+'AD Coef'!$K$4</f>
        <v>272.5427187775</v>
      </c>
      <c r="D6">
        <v>668</v>
      </c>
      <c r="E6">
        <f t="shared" si="0"/>
        <v>395.4572812225</v>
      </c>
    </row>
    <row r="7" spans="1:5" x14ac:dyDescent="0.25">
      <c r="A7">
        <v>405.01</v>
      </c>
      <c r="B7">
        <v>2.3058610000000002</v>
      </c>
      <c r="C7">
        <f>B7*'AD Coef'!$J$4+'AD Coef'!$K$4</f>
        <v>272.18237927750005</v>
      </c>
      <c r="D7">
        <v>668</v>
      </c>
      <c r="E7">
        <f t="shared" si="0"/>
        <v>395.81762072249995</v>
      </c>
    </row>
    <row r="8" spans="1:5" x14ac:dyDescent="0.25">
      <c r="A8">
        <v>406.01</v>
      </c>
      <c r="B8">
        <v>2.2960929999999999</v>
      </c>
      <c r="C8">
        <f>B8*'AD Coef'!$J$4+'AD Coef'!$K$4</f>
        <v>271.57551785750002</v>
      </c>
      <c r="D8">
        <v>668</v>
      </c>
      <c r="E8">
        <f t="shared" si="0"/>
        <v>396.42448214249998</v>
      </c>
    </row>
    <row r="9" spans="1:5" x14ac:dyDescent="0.25">
      <c r="A9">
        <v>407.01</v>
      </c>
      <c r="B9">
        <v>2.2869350000000002</v>
      </c>
      <c r="C9">
        <f>B9*'AD Coef'!$J$4+'AD Coef'!$K$4</f>
        <v>271.00655421250008</v>
      </c>
      <c r="D9">
        <v>668</v>
      </c>
      <c r="E9">
        <f t="shared" si="0"/>
        <v>396.99344578749992</v>
      </c>
    </row>
    <row r="10" spans="1:5" x14ac:dyDescent="0.25">
      <c r="A10">
        <v>408</v>
      </c>
      <c r="B10">
        <v>2.2808299999999999</v>
      </c>
      <c r="C10">
        <f>B10*'AD Coef'!$J$4+'AD Coef'!$K$4</f>
        <v>270.62726582499999</v>
      </c>
      <c r="D10">
        <v>668</v>
      </c>
      <c r="E10">
        <f t="shared" si="0"/>
        <v>397.37273417500001</v>
      </c>
    </row>
    <row r="11" spans="1:5" x14ac:dyDescent="0.25">
      <c r="A11">
        <v>409.01</v>
      </c>
      <c r="B11">
        <v>2.273199</v>
      </c>
      <c r="C11">
        <f>B11*'AD Coef'!$J$4+'AD Coef'!$K$4</f>
        <v>270.15317087250003</v>
      </c>
      <c r="D11">
        <v>668</v>
      </c>
      <c r="E11">
        <f t="shared" si="0"/>
        <v>397.84682912749997</v>
      </c>
    </row>
    <row r="12" spans="1:5" x14ac:dyDescent="0.25">
      <c r="A12">
        <v>410.01</v>
      </c>
      <c r="B12">
        <v>2.2683149999999999</v>
      </c>
      <c r="C12">
        <f>B12*'AD Coef'!$J$4+'AD Coef'!$K$4</f>
        <v>269.84974016250004</v>
      </c>
      <c r="D12">
        <v>668</v>
      </c>
      <c r="E12">
        <f t="shared" si="0"/>
        <v>398.15025983749996</v>
      </c>
    </row>
    <row r="13" spans="1:5" x14ac:dyDescent="0.25">
      <c r="A13">
        <v>411.01</v>
      </c>
      <c r="B13">
        <v>2.293345</v>
      </c>
      <c r="C13">
        <f>B13*'AD Coef'!$J$4+'AD Coef'!$K$4</f>
        <v>271.40479148750001</v>
      </c>
      <c r="D13">
        <v>668</v>
      </c>
      <c r="E13">
        <f t="shared" si="0"/>
        <v>396.59520851249999</v>
      </c>
    </row>
    <row r="14" spans="1:5" x14ac:dyDescent="0.25">
      <c r="A14">
        <v>412</v>
      </c>
      <c r="B14">
        <v>2.3150179999999998</v>
      </c>
      <c r="C14">
        <f>B14*'AD Coef'!$J$4+'AD Coef'!$K$4</f>
        <v>272.75128079500001</v>
      </c>
      <c r="D14">
        <v>668</v>
      </c>
      <c r="E14">
        <f t="shared" si="0"/>
        <v>395.24871920499999</v>
      </c>
    </row>
    <row r="15" spans="1:5" x14ac:dyDescent="0.25">
      <c r="A15">
        <v>413.01</v>
      </c>
      <c r="B15">
        <v>2.3369960000000001</v>
      </c>
      <c r="C15">
        <f>B15*'AD Coef'!$J$4+'AD Coef'!$K$4</f>
        <v>274.11671899000004</v>
      </c>
      <c r="D15">
        <v>668</v>
      </c>
      <c r="E15">
        <f t="shared" si="0"/>
        <v>393.88328100999996</v>
      </c>
    </row>
    <row r="16" spans="1:5" x14ac:dyDescent="0.25">
      <c r="A16">
        <v>414.01</v>
      </c>
      <c r="B16">
        <v>2.3504269999999998</v>
      </c>
      <c r="C16">
        <f>B16*'AD Coef'!$J$4+'AD Coef'!$K$4</f>
        <v>274.95115344250001</v>
      </c>
      <c r="D16">
        <v>668</v>
      </c>
      <c r="E16">
        <f t="shared" si="0"/>
        <v>393.04884655749999</v>
      </c>
    </row>
    <row r="17" spans="1:5" x14ac:dyDescent="0.25">
      <c r="A17">
        <v>415.02</v>
      </c>
      <c r="B17">
        <v>2.3501219999999998</v>
      </c>
      <c r="C17">
        <f>B17*'AD Coef'!$J$4+'AD Coef'!$K$4</f>
        <v>274.932204555</v>
      </c>
      <c r="D17">
        <v>668</v>
      </c>
      <c r="E17">
        <f t="shared" si="0"/>
        <v>393.067795445</v>
      </c>
    </row>
    <row r="18" spans="1:5" x14ac:dyDescent="0.25">
      <c r="A18">
        <v>416</v>
      </c>
      <c r="B18">
        <v>2.3501219999999998</v>
      </c>
      <c r="C18">
        <f>B18*'AD Coef'!$J$4+'AD Coef'!$K$4</f>
        <v>274.932204555</v>
      </c>
      <c r="D18">
        <v>668</v>
      </c>
      <c r="E18">
        <f t="shared" si="0"/>
        <v>393.067795445</v>
      </c>
    </row>
    <row r="19" spans="1:5" x14ac:dyDescent="0.25">
      <c r="A19">
        <v>417.01</v>
      </c>
      <c r="B19">
        <v>2.347985</v>
      </c>
      <c r="C19">
        <f>B19*'AD Coef'!$J$4+'AD Coef'!$K$4</f>
        <v>274.79943808750005</v>
      </c>
      <c r="D19">
        <v>668</v>
      </c>
      <c r="E19">
        <f t="shared" si="0"/>
        <v>393.20056191249995</v>
      </c>
    </row>
    <row r="20" spans="1:5" x14ac:dyDescent="0.25">
      <c r="A20">
        <v>418.01</v>
      </c>
      <c r="B20">
        <v>2.3455430000000002</v>
      </c>
      <c r="C20">
        <f>B20*'AD Coef'!$J$4+'AD Coef'!$K$4</f>
        <v>274.64772273250003</v>
      </c>
      <c r="D20">
        <v>668</v>
      </c>
      <c r="E20">
        <f t="shared" si="0"/>
        <v>393.35227726749997</v>
      </c>
    </row>
    <row r="21" spans="1:5" x14ac:dyDescent="0.25">
      <c r="A21">
        <v>419</v>
      </c>
      <c r="B21">
        <v>2.3464589999999999</v>
      </c>
      <c r="C21">
        <f>B21*'AD Coef'!$J$4+'AD Coef'!$K$4</f>
        <v>274.70463152249999</v>
      </c>
      <c r="D21">
        <v>668</v>
      </c>
      <c r="E21">
        <f t="shared" si="0"/>
        <v>393.29536847750001</v>
      </c>
    </row>
    <row r="22" spans="1:5" x14ac:dyDescent="0.25">
      <c r="A22">
        <v>420.01</v>
      </c>
      <c r="B22">
        <v>2.340659</v>
      </c>
      <c r="C22">
        <f>B22*'AD Coef'!$J$4+'AD Coef'!$K$4</f>
        <v>274.34429202250004</v>
      </c>
      <c r="D22">
        <v>668</v>
      </c>
      <c r="E22">
        <f t="shared" si="0"/>
        <v>393.65570797749996</v>
      </c>
    </row>
    <row r="23" spans="1:5" x14ac:dyDescent="0.25">
      <c r="A23">
        <v>421.01</v>
      </c>
      <c r="B23">
        <v>2.3348599999999999</v>
      </c>
      <c r="C23">
        <f>B23*'AD Coef'!$J$4+'AD Coef'!$K$4</f>
        <v>273.98401465000006</v>
      </c>
      <c r="D23">
        <v>668</v>
      </c>
      <c r="E23">
        <f t="shared" si="0"/>
        <v>394.01598534999994</v>
      </c>
    </row>
    <row r="24" spans="1:5" x14ac:dyDescent="0.25">
      <c r="A24">
        <v>422.01</v>
      </c>
      <c r="B24">
        <v>2.3388279999999999</v>
      </c>
      <c r="C24">
        <f>B24*'AD Coef'!$J$4+'AD Coef'!$K$4</f>
        <v>274.23053657000003</v>
      </c>
      <c r="D24">
        <v>668</v>
      </c>
      <c r="E24">
        <f t="shared" si="0"/>
        <v>393.76946342999997</v>
      </c>
    </row>
    <row r="25" spans="1:5" x14ac:dyDescent="0.25">
      <c r="A25">
        <v>423</v>
      </c>
      <c r="B25">
        <v>2.340354</v>
      </c>
      <c r="C25">
        <f>B25*'AD Coef'!$J$4+'AD Coef'!$K$4</f>
        <v>274.32534313500003</v>
      </c>
      <c r="D25">
        <v>668</v>
      </c>
      <c r="E25">
        <f t="shared" si="0"/>
        <v>393.67465686499997</v>
      </c>
    </row>
    <row r="26" spans="1:5" x14ac:dyDescent="0.25">
      <c r="A26">
        <v>424.02</v>
      </c>
      <c r="B26">
        <v>2.3421850000000002</v>
      </c>
      <c r="C26">
        <f>B26*'AD Coef'!$J$4+'AD Coef'!$K$4</f>
        <v>274.43909858750004</v>
      </c>
      <c r="D26">
        <v>668</v>
      </c>
      <c r="E26">
        <f t="shared" si="0"/>
        <v>393.56090141249996</v>
      </c>
    </row>
    <row r="27" spans="1:5" x14ac:dyDescent="0.25">
      <c r="A27">
        <v>425.01</v>
      </c>
      <c r="B27">
        <v>2.3412700000000002</v>
      </c>
      <c r="C27">
        <f>B27*'AD Coef'!$J$4+'AD Coef'!$K$4</f>
        <v>274.38225192500005</v>
      </c>
      <c r="D27">
        <v>668</v>
      </c>
      <c r="E27">
        <f t="shared" si="0"/>
        <v>393.61774807499995</v>
      </c>
    </row>
    <row r="28" spans="1:5" x14ac:dyDescent="0.25">
      <c r="A28">
        <v>426.02</v>
      </c>
      <c r="B28">
        <v>2.3388279999999999</v>
      </c>
      <c r="C28">
        <f>B28*'AD Coef'!$J$4+'AD Coef'!$K$4</f>
        <v>274.23053657000003</v>
      </c>
      <c r="D28">
        <v>668</v>
      </c>
      <c r="E28">
        <f t="shared" si="0"/>
        <v>393.76946342999997</v>
      </c>
    </row>
    <row r="29" spans="1:5" x14ac:dyDescent="0.25">
      <c r="A29">
        <v>427.02</v>
      </c>
      <c r="B29">
        <v>2.3415750000000002</v>
      </c>
      <c r="C29">
        <f>B29*'AD Coef'!$J$4+'AD Coef'!$K$4</f>
        <v>274.40120081250006</v>
      </c>
      <c r="D29">
        <v>668</v>
      </c>
      <c r="E29">
        <f t="shared" si="0"/>
        <v>393.59879918749994</v>
      </c>
    </row>
    <row r="30" spans="1:5" x14ac:dyDescent="0.25">
      <c r="A30">
        <v>428</v>
      </c>
      <c r="B30">
        <v>2.3394379999999999</v>
      </c>
      <c r="C30">
        <f>B30*'AD Coef'!$J$4+'AD Coef'!$K$4</f>
        <v>274.26843434500006</v>
      </c>
      <c r="D30">
        <v>668</v>
      </c>
      <c r="E30">
        <f t="shared" si="0"/>
        <v>393.73156565499994</v>
      </c>
    </row>
    <row r="31" spans="1:5" x14ac:dyDescent="0.25">
      <c r="A31">
        <v>429.01</v>
      </c>
      <c r="B31">
        <v>2.3382170000000002</v>
      </c>
      <c r="C31">
        <f>B31*'AD Coef'!$J$4+'AD Coef'!$K$4</f>
        <v>274.19257666750002</v>
      </c>
      <c r="D31">
        <v>668</v>
      </c>
      <c r="E31">
        <f t="shared" si="0"/>
        <v>393.80742333249998</v>
      </c>
    </row>
    <row r="32" spans="1:5" x14ac:dyDescent="0.25">
      <c r="A32">
        <v>430.03</v>
      </c>
      <c r="B32">
        <v>2.3363860000000001</v>
      </c>
      <c r="C32">
        <f>B32*'AD Coef'!$J$4+'AD Coef'!$K$4</f>
        <v>274.07882121500006</v>
      </c>
      <c r="D32">
        <v>668</v>
      </c>
      <c r="E32">
        <f t="shared" si="0"/>
        <v>393.92117878499994</v>
      </c>
    </row>
    <row r="33" spans="1:5" x14ac:dyDescent="0.25">
      <c r="A33">
        <v>431</v>
      </c>
      <c r="B33">
        <v>2.3363860000000001</v>
      </c>
      <c r="C33">
        <f>B33*'AD Coef'!$J$4+'AD Coef'!$K$4</f>
        <v>274.07882121500006</v>
      </c>
      <c r="D33">
        <v>668</v>
      </c>
      <c r="E33">
        <f t="shared" si="0"/>
        <v>393.92117878499994</v>
      </c>
    </row>
    <row r="34" spans="1:5" x14ac:dyDescent="0.25">
      <c r="A34">
        <v>432.01</v>
      </c>
      <c r="B34">
        <v>2.3357749999999999</v>
      </c>
      <c r="C34">
        <f>B34*'AD Coef'!$J$4+'AD Coef'!$K$4</f>
        <v>274.04086131250006</v>
      </c>
      <c r="D34">
        <v>668</v>
      </c>
      <c r="E34">
        <f t="shared" si="0"/>
        <v>393.95913868749994</v>
      </c>
    </row>
    <row r="35" spans="1:5" x14ac:dyDescent="0.25">
      <c r="A35">
        <v>433.02</v>
      </c>
      <c r="B35">
        <v>2.3351649999999999</v>
      </c>
      <c r="C35">
        <f>B35*'AD Coef'!$J$4+'AD Coef'!$K$4</f>
        <v>274.00296353750002</v>
      </c>
      <c r="D35">
        <v>668</v>
      </c>
      <c r="E35">
        <f t="shared" si="0"/>
        <v>393.99703646249998</v>
      </c>
    </row>
    <row r="36" spans="1:5" x14ac:dyDescent="0.25">
      <c r="A36">
        <v>434.02</v>
      </c>
      <c r="B36">
        <v>2.3348599999999999</v>
      </c>
      <c r="C36">
        <f>B36*'AD Coef'!$J$4+'AD Coef'!$K$4</f>
        <v>273.98401465000006</v>
      </c>
      <c r="D36">
        <v>668</v>
      </c>
      <c r="E36">
        <f t="shared" si="0"/>
        <v>394.01598534999994</v>
      </c>
    </row>
    <row r="37" spans="1:5" x14ac:dyDescent="0.25">
      <c r="A37">
        <v>435</v>
      </c>
      <c r="B37">
        <v>2.3348599999999999</v>
      </c>
      <c r="C37">
        <f>B37*'AD Coef'!$J$4+'AD Coef'!$K$4</f>
        <v>273.98401465000006</v>
      </c>
      <c r="D37">
        <v>668</v>
      </c>
      <c r="E37">
        <f t="shared" si="0"/>
        <v>394.01598534999994</v>
      </c>
    </row>
    <row r="38" spans="1:5" x14ac:dyDescent="0.25">
      <c r="A38">
        <v>436.02</v>
      </c>
      <c r="B38">
        <v>2.3327230000000001</v>
      </c>
      <c r="C38">
        <f>B38*'AD Coef'!$J$4+'AD Coef'!$K$4</f>
        <v>273.85124818250006</v>
      </c>
      <c r="D38">
        <v>668</v>
      </c>
      <c r="E38">
        <f t="shared" si="0"/>
        <v>394.14875181749994</v>
      </c>
    </row>
    <row r="39" spans="1:5" x14ac:dyDescent="0.25">
      <c r="A39">
        <v>437</v>
      </c>
      <c r="B39">
        <v>2.332112</v>
      </c>
      <c r="C39">
        <f>B39*'AD Coef'!$J$4+'AD Coef'!$K$4</f>
        <v>273.81328828000005</v>
      </c>
      <c r="D39">
        <v>668</v>
      </c>
      <c r="E39">
        <f t="shared" si="0"/>
        <v>394.18671171999995</v>
      </c>
    </row>
    <row r="40" spans="1:5" x14ac:dyDescent="0.25">
      <c r="A40">
        <v>438</v>
      </c>
      <c r="B40">
        <v>2.3299759999999998</v>
      </c>
      <c r="C40">
        <f>B40*'AD Coef'!$J$4+'AD Coef'!$K$4</f>
        <v>273.68058394000002</v>
      </c>
      <c r="D40">
        <v>668</v>
      </c>
      <c r="E40">
        <f t="shared" si="0"/>
        <v>394.31941605999998</v>
      </c>
    </row>
    <row r="41" spans="1:5" x14ac:dyDescent="0.25">
      <c r="A41">
        <v>439.01</v>
      </c>
      <c r="B41">
        <v>2.3308909999999998</v>
      </c>
      <c r="C41">
        <f>B41*'AD Coef'!$J$4+'AD Coef'!$K$4</f>
        <v>273.73743060250001</v>
      </c>
      <c r="D41">
        <v>668</v>
      </c>
      <c r="E41">
        <f t="shared" si="0"/>
        <v>394.26256939749999</v>
      </c>
    </row>
    <row r="42" spans="1:5" x14ac:dyDescent="0.25">
      <c r="A42">
        <v>440.03</v>
      </c>
      <c r="B42">
        <v>2.3296700000000001</v>
      </c>
      <c r="C42">
        <f>B42*'AD Coef'!$J$4+'AD Coef'!$K$4</f>
        <v>273.66157292500009</v>
      </c>
      <c r="D42">
        <v>668</v>
      </c>
      <c r="E42">
        <f t="shared" si="0"/>
        <v>394.33842707499991</v>
      </c>
    </row>
    <row r="43" spans="1:5" x14ac:dyDescent="0.25">
      <c r="A43">
        <v>441.01</v>
      </c>
      <c r="B43">
        <v>2.3299759999999998</v>
      </c>
      <c r="C43">
        <f>B43*'AD Coef'!$J$4+'AD Coef'!$K$4</f>
        <v>273.68058394000002</v>
      </c>
      <c r="D43">
        <v>668</v>
      </c>
      <c r="E43">
        <f t="shared" si="0"/>
        <v>394.31941605999998</v>
      </c>
    </row>
    <row r="44" spans="1:5" x14ac:dyDescent="0.25">
      <c r="A44">
        <v>442.02</v>
      </c>
      <c r="B44">
        <v>2.3290600000000001</v>
      </c>
      <c r="C44">
        <f>B44*'AD Coef'!$J$4+'AD Coef'!$K$4</f>
        <v>273.62367515000005</v>
      </c>
      <c r="D44">
        <v>668</v>
      </c>
      <c r="E44">
        <f t="shared" si="0"/>
        <v>394.37632484999995</v>
      </c>
    </row>
    <row r="45" spans="1:5" x14ac:dyDescent="0.25">
      <c r="A45">
        <v>443.02</v>
      </c>
      <c r="B45">
        <v>2.3266179999999999</v>
      </c>
      <c r="C45">
        <f>B45*'AD Coef'!$J$4+'AD Coef'!$K$4</f>
        <v>273.47195979500003</v>
      </c>
      <c r="D45">
        <v>668</v>
      </c>
      <c r="E45">
        <f t="shared" si="0"/>
        <v>394.52804020499997</v>
      </c>
    </row>
    <row r="46" spans="1:5" x14ac:dyDescent="0.25">
      <c r="A46">
        <v>444</v>
      </c>
      <c r="B46">
        <v>2.3250920000000002</v>
      </c>
      <c r="C46">
        <f>B46*'AD Coef'!$J$4+'AD Coef'!$K$4</f>
        <v>273.37715323000009</v>
      </c>
      <c r="D46">
        <v>668</v>
      </c>
      <c r="E46">
        <f t="shared" si="0"/>
        <v>394.62284676999991</v>
      </c>
    </row>
    <row r="47" spans="1:5" x14ac:dyDescent="0.25">
      <c r="A47">
        <v>445.02</v>
      </c>
      <c r="B47">
        <v>2.3263129999999999</v>
      </c>
      <c r="C47">
        <f>B47*'AD Coef'!$J$4+'AD Coef'!$K$4</f>
        <v>273.45301090750002</v>
      </c>
      <c r="D47">
        <v>668</v>
      </c>
      <c r="E47">
        <f t="shared" si="0"/>
        <v>394.54698909249998</v>
      </c>
    </row>
    <row r="48" spans="1:5" x14ac:dyDescent="0.25">
      <c r="A48">
        <v>446.03</v>
      </c>
      <c r="B48">
        <v>2.3253970000000002</v>
      </c>
      <c r="C48">
        <f>B48*'AD Coef'!$J$4+'AD Coef'!$K$4</f>
        <v>273.39610211750005</v>
      </c>
      <c r="D48">
        <v>668</v>
      </c>
      <c r="E48">
        <f t="shared" si="0"/>
        <v>394.60389788249995</v>
      </c>
    </row>
    <row r="49" spans="1:5" x14ac:dyDescent="0.25">
      <c r="A49">
        <v>447.01</v>
      </c>
      <c r="B49">
        <v>2.324786</v>
      </c>
      <c r="C49">
        <f>B49*'AD Coef'!$J$4+'AD Coef'!$K$4</f>
        <v>273.35814221500004</v>
      </c>
      <c r="D49">
        <v>668</v>
      </c>
      <c r="E49">
        <f t="shared" si="0"/>
        <v>394.64185778499996</v>
      </c>
    </row>
    <row r="50" spans="1:5" x14ac:dyDescent="0.25">
      <c r="A50">
        <v>448</v>
      </c>
      <c r="B50">
        <v>2.3220390000000002</v>
      </c>
      <c r="C50">
        <f>B50*'AD Coef'!$J$4+'AD Coef'!$K$4</f>
        <v>273.18747797250006</v>
      </c>
      <c r="D50">
        <v>668</v>
      </c>
      <c r="E50">
        <f t="shared" si="0"/>
        <v>394.81252202749994</v>
      </c>
    </row>
    <row r="51" spans="1:5" x14ac:dyDescent="0.25">
      <c r="A51">
        <v>449.01</v>
      </c>
      <c r="B51">
        <v>2.3220390000000002</v>
      </c>
      <c r="C51">
        <f>B51*'AD Coef'!$J$4+'AD Coef'!$K$4</f>
        <v>273.18747797250006</v>
      </c>
      <c r="D51">
        <v>668</v>
      </c>
      <c r="E51">
        <f t="shared" si="0"/>
        <v>394.81252202749994</v>
      </c>
    </row>
    <row r="52" spans="1:5" x14ac:dyDescent="0.25">
      <c r="A52">
        <v>450.02</v>
      </c>
      <c r="B52">
        <v>2.3217340000000002</v>
      </c>
      <c r="C52">
        <f>B52*'AD Coef'!$J$4+'AD Coef'!$K$4</f>
        <v>273.16852908500005</v>
      </c>
      <c r="D52">
        <v>668</v>
      </c>
      <c r="E52">
        <f t="shared" si="0"/>
        <v>394.83147091499995</v>
      </c>
    </row>
    <row r="53" spans="1:5" x14ac:dyDescent="0.25">
      <c r="A53">
        <v>451.03</v>
      </c>
      <c r="B53">
        <v>2.320818</v>
      </c>
      <c r="C53">
        <f>B53*'AD Coef'!$J$4+'AD Coef'!$K$4</f>
        <v>273.11162029500008</v>
      </c>
      <c r="D53">
        <v>668</v>
      </c>
      <c r="E53">
        <f t="shared" si="0"/>
        <v>394.88837970499992</v>
      </c>
    </row>
    <row r="54" spans="1:5" x14ac:dyDescent="0.25">
      <c r="A54">
        <v>452</v>
      </c>
      <c r="B54">
        <v>2.320208</v>
      </c>
      <c r="C54">
        <f>B54*'AD Coef'!$J$4+'AD Coef'!$K$4</f>
        <v>273.07372252000005</v>
      </c>
      <c r="D54">
        <v>668</v>
      </c>
      <c r="E54">
        <f t="shared" si="0"/>
        <v>394.92627747999995</v>
      </c>
    </row>
    <row r="55" spans="1:5" x14ac:dyDescent="0.25">
      <c r="A55">
        <v>453.03</v>
      </c>
      <c r="B55">
        <v>2.3183760000000002</v>
      </c>
      <c r="C55">
        <f>B55*'AD Coef'!$J$4+'AD Coef'!$K$4</f>
        <v>272.95990494000006</v>
      </c>
      <c r="D55">
        <v>668</v>
      </c>
      <c r="E55">
        <f t="shared" si="0"/>
        <v>395.04009505999994</v>
      </c>
    </row>
    <row r="56" spans="1:5" x14ac:dyDescent="0.25">
      <c r="A56">
        <v>454.01</v>
      </c>
      <c r="B56">
        <v>2.3199019999999999</v>
      </c>
      <c r="C56">
        <f>B56*'AD Coef'!$J$4+'AD Coef'!$K$4</f>
        <v>273.054711505</v>
      </c>
      <c r="D56">
        <v>668</v>
      </c>
      <c r="E56">
        <f t="shared" si="0"/>
        <v>394.945288495</v>
      </c>
    </row>
    <row r="57" spans="1:5" x14ac:dyDescent="0.25">
      <c r="A57">
        <v>455.01</v>
      </c>
      <c r="B57">
        <v>2.3159339999999999</v>
      </c>
      <c r="C57">
        <f>B57*'AD Coef'!$J$4+'AD Coef'!$K$4</f>
        <v>272.80818958500004</v>
      </c>
      <c r="D57">
        <v>668</v>
      </c>
      <c r="E57">
        <f t="shared" si="0"/>
        <v>395.19181041499996</v>
      </c>
    </row>
    <row r="58" spans="1:5" x14ac:dyDescent="0.25">
      <c r="A58">
        <v>456.01</v>
      </c>
      <c r="B58">
        <v>2.3165450000000001</v>
      </c>
      <c r="C58">
        <f>B58*'AD Coef'!$J$4+'AD Coef'!$K$4</f>
        <v>272.84614948750004</v>
      </c>
      <c r="D58">
        <v>668</v>
      </c>
      <c r="E58">
        <f t="shared" si="0"/>
        <v>395.15385051249996</v>
      </c>
    </row>
    <row r="59" spans="1:5" x14ac:dyDescent="0.25">
      <c r="A59">
        <v>457.01</v>
      </c>
      <c r="B59">
        <v>2.3168500000000001</v>
      </c>
      <c r="C59">
        <f>B59*'AD Coef'!$J$4+'AD Coef'!$K$4</f>
        <v>272.865098375</v>
      </c>
      <c r="D59">
        <v>668</v>
      </c>
      <c r="E59">
        <f t="shared" si="0"/>
        <v>395.134901625</v>
      </c>
    </row>
    <row r="60" spans="1:5" x14ac:dyDescent="0.25">
      <c r="A60">
        <v>458.01</v>
      </c>
      <c r="B60">
        <v>2.3147129999999998</v>
      </c>
      <c r="C60">
        <f>B60*'AD Coef'!$J$4+'AD Coef'!$K$4</f>
        <v>272.7323319075</v>
      </c>
      <c r="D60">
        <v>668</v>
      </c>
      <c r="E60">
        <f t="shared" si="0"/>
        <v>395.2676680925</v>
      </c>
    </row>
    <row r="61" spans="1:5" x14ac:dyDescent="0.25">
      <c r="A61">
        <v>459</v>
      </c>
      <c r="B61">
        <v>2.3150179999999998</v>
      </c>
      <c r="C61">
        <f>B61*'AD Coef'!$J$4+'AD Coef'!$K$4</f>
        <v>272.75128079500001</v>
      </c>
      <c r="D61">
        <v>668</v>
      </c>
      <c r="E61">
        <f t="shared" si="0"/>
        <v>395.24871920499999</v>
      </c>
    </row>
    <row r="62" spans="1:5" x14ac:dyDescent="0.25">
      <c r="A62">
        <v>460</v>
      </c>
      <c r="B62">
        <v>2.3162389999999999</v>
      </c>
      <c r="C62">
        <f>B62*'AD Coef'!$J$4+'AD Coef'!$K$4</f>
        <v>272.8271384725</v>
      </c>
      <c r="D62">
        <v>668</v>
      </c>
      <c r="E62">
        <f t="shared" si="0"/>
        <v>395.1728615275</v>
      </c>
    </row>
    <row r="63" spans="1:5" x14ac:dyDescent="0.25">
      <c r="A63">
        <v>461.03</v>
      </c>
      <c r="B63">
        <v>2.3006720000000001</v>
      </c>
      <c r="C63">
        <f>B63*'AD Coef'!$J$4+'AD Coef'!$K$4</f>
        <v>271.85999968000004</v>
      </c>
      <c r="D63">
        <v>668</v>
      </c>
      <c r="E63">
        <f t="shared" si="0"/>
        <v>396.14000031999996</v>
      </c>
    </row>
    <row r="64" spans="1:5" x14ac:dyDescent="0.25">
      <c r="A64">
        <v>462.01</v>
      </c>
      <c r="B64">
        <v>2.2823570000000002</v>
      </c>
      <c r="C64">
        <f>B64*'AD Coef'!$J$4+'AD Coef'!$K$4</f>
        <v>270.72213451750008</v>
      </c>
      <c r="D64">
        <v>668</v>
      </c>
      <c r="E64">
        <f t="shared" si="0"/>
        <v>397.27786548249992</v>
      </c>
    </row>
    <row r="65" spans="1:5" x14ac:dyDescent="0.25">
      <c r="A65">
        <v>463.03</v>
      </c>
      <c r="B65">
        <v>2.2631260000000002</v>
      </c>
      <c r="C65">
        <f>B65*'AD Coef'!$J$4+'AD Coef'!$K$4</f>
        <v>269.52736056500004</v>
      </c>
      <c r="D65">
        <v>668</v>
      </c>
      <c r="E65">
        <f t="shared" si="0"/>
        <v>398.47263943499996</v>
      </c>
    </row>
    <row r="66" spans="1:5" x14ac:dyDescent="0.25">
      <c r="A66">
        <v>464.01</v>
      </c>
      <c r="B66">
        <v>2.2622100000000001</v>
      </c>
      <c r="C66">
        <f>B66*'AD Coef'!$J$4+'AD Coef'!$K$4</f>
        <v>269.47045177500002</v>
      </c>
      <c r="D66">
        <v>668</v>
      </c>
      <c r="E66">
        <f t="shared" si="0"/>
        <v>398.52954822499998</v>
      </c>
    </row>
    <row r="67" spans="1:5" x14ac:dyDescent="0.25">
      <c r="A67">
        <v>465</v>
      </c>
      <c r="B67">
        <v>2.2619050000000001</v>
      </c>
      <c r="C67">
        <f>B67*'AD Coef'!$J$4+'AD Coef'!$K$4</f>
        <v>269.45150288750006</v>
      </c>
      <c r="D67">
        <v>668</v>
      </c>
      <c r="E67">
        <f t="shared" ref="E67:E102" si="1">D67-C67</f>
        <v>398.54849711249994</v>
      </c>
    </row>
    <row r="68" spans="1:5" x14ac:dyDescent="0.25">
      <c r="A68">
        <v>466.01</v>
      </c>
      <c r="B68">
        <v>2.2564099999999998</v>
      </c>
      <c r="C68">
        <f>B68*'AD Coef'!$J$4+'AD Coef'!$K$4</f>
        <v>269.11011227500001</v>
      </c>
      <c r="D68">
        <v>668</v>
      </c>
      <c r="E68">
        <f t="shared" si="1"/>
        <v>398.88988772499999</v>
      </c>
    </row>
    <row r="69" spans="1:5" x14ac:dyDescent="0.25">
      <c r="A69">
        <v>467</v>
      </c>
      <c r="B69">
        <v>2.253358</v>
      </c>
      <c r="C69">
        <f>B69*'AD Coef'!$J$4+'AD Coef'!$K$4</f>
        <v>268.92049914500001</v>
      </c>
      <c r="D69">
        <v>668</v>
      </c>
      <c r="E69">
        <f t="shared" si="1"/>
        <v>399.07950085499999</v>
      </c>
    </row>
    <row r="70" spans="1:5" x14ac:dyDescent="0.25">
      <c r="A70">
        <v>468.01</v>
      </c>
      <c r="B70">
        <v>2.2518319999999998</v>
      </c>
      <c r="C70">
        <f>B70*'AD Coef'!$J$4+'AD Coef'!$K$4</f>
        <v>268.82569258000001</v>
      </c>
      <c r="D70">
        <v>668</v>
      </c>
      <c r="E70">
        <f t="shared" si="1"/>
        <v>399.17430741999999</v>
      </c>
    </row>
    <row r="71" spans="1:5" x14ac:dyDescent="0.25">
      <c r="A71">
        <v>469.02</v>
      </c>
      <c r="B71">
        <v>2.2557999999999998</v>
      </c>
      <c r="C71">
        <f>B71*'AD Coef'!$J$4+'AD Coef'!$K$4</f>
        <v>269.07221450000003</v>
      </c>
      <c r="D71">
        <v>668</v>
      </c>
      <c r="E71">
        <f t="shared" si="1"/>
        <v>398.92778549999997</v>
      </c>
    </row>
    <row r="72" spans="1:5" x14ac:dyDescent="0.25">
      <c r="A72">
        <v>470.03</v>
      </c>
      <c r="B72">
        <v>2.2725879999999998</v>
      </c>
      <c r="C72">
        <f>B72*'AD Coef'!$J$4+'AD Coef'!$K$4</f>
        <v>270.11521097000002</v>
      </c>
      <c r="D72">
        <v>668</v>
      </c>
      <c r="E72">
        <f t="shared" si="1"/>
        <v>397.88478902999998</v>
      </c>
    </row>
    <row r="73" spans="1:5" x14ac:dyDescent="0.25">
      <c r="A73">
        <v>471.01</v>
      </c>
      <c r="B73">
        <v>2.2832720000000002</v>
      </c>
      <c r="C73">
        <f>B73*'AD Coef'!$J$4+'AD Coef'!$K$4</f>
        <v>270.77898118000007</v>
      </c>
      <c r="D73">
        <v>668</v>
      </c>
      <c r="E73">
        <f t="shared" si="1"/>
        <v>397.22101881999993</v>
      </c>
    </row>
    <row r="74" spans="1:5" x14ac:dyDescent="0.25">
      <c r="A74">
        <v>472.02</v>
      </c>
      <c r="B74">
        <v>2.2771669999999999</v>
      </c>
      <c r="C74">
        <f>B74*'AD Coef'!$J$4+'AD Coef'!$K$4</f>
        <v>270.39969279250005</v>
      </c>
      <c r="D74">
        <v>668</v>
      </c>
      <c r="E74">
        <f t="shared" si="1"/>
        <v>397.60030720749995</v>
      </c>
    </row>
    <row r="75" spans="1:5" x14ac:dyDescent="0.25">
      <c r="A75">
        <v>473.02</v>
      </c>
      <c r="B75">
        <v>2.2762519999999999</v>
      </c>
      <c r="C75">
        <f>B75*'AD Coef'!$J$4+'AD Coef'!$K$4</f>
        <v>270.34284613</v>
      </c>
      <c r="D75">
        <v>668</v>
      </c>
      <c r="E75">
        <f t="shared" si="1"/>
        <v>397.65715387</v>
      </c>
    </row>
    <row r="76" spans="1:5" x14ac:dyDescent="0.25">
      <c r="A76">
        <v>474.01</v>
      </c>
      <c r="B76">
        <v>2.2741150000000001</v>
      </c>
      <c r="C76">
        <f>B76*'AD Coef'!$J$4+'AD Coef'!$K$4</f>
        <v>270.21007966250005</v>
      </c>
      <c r="D76">
        <v>668</v>
      </c>
      <c r="E76">
        <f t="shared" si="1"/>
        <v>397.78992033749995</v>
      </c>
    </row>
    <row r="77" spans="1:5" x14ac:dyDescent="0.25">
      <c r="A77">
        <v>475.01</v>
      </c>
      <c r="B77">
        <v>2.2670940000000002</v>
      </c>
      <c r="C77">
        <f>B77*'AD Coef'!$J$4+'AD Coef'!$K$4</f>
        <v>269.77388248500006</v>
      </c>
      <c r="D77">
        <v>668</v>
      </c>
      <c r="E77">
        <f t="shared" si="1"/>
        <v>398.22611751499994</v>
      </c>
    </row>
    <row r="78" spans="1:5" x14ac:dyDescent="0.25">
      <c r="A78">
        <v>476</v>
      </c>
      <c r="B78">
        <v>2.2619050000000001</v>
      </c>
      <c r="C78">
        <f>B78*'AD Coef'!$J$4+'AD Coef'!$K$4</f>
        <v>269.45150288750006</v>
      </c>
      <c r="D78">
        <v>668</v>
      </c>
      <c r="E78">
        <f t="shared" si="1"/>
        <v>398.54849711249994</v>
      </c>
    </row>
    <row r="79" spans="1:5" x14ac:dyDescent="0.25">
      <c r="A79">
        <v>477.02</v>
      </c>
      <c r="B79">
        <v>2.2622100000000001</v>
      </c>
      <c r="C79">
        <f>B79*'AD Coef'!$J$4+'AD Coef'!$K$4</f>
        <v>269.47045177500002</v>
      </c>
      <c r="D79">
        <v>668</v>
      </c>
      <c r="E79">
        <f t="shared" si="1"/>
        <v>398.52954822499998</v>
      </c>
    </row>
    <row r="80" spans="1:5" x14ac:dyDescent="0.25">
      <c r="A80">
        <v>478.01</v>
      </c>
      <c r="B80">
        <v>2.2576309999999999</v>
      </c>
      <c r="C80">
        <f>B80*'AD Coef'!$J$4+'AD Coef'!$K$4</f>
        <v>269.18596995250005</v>
      </c>
      <c r="D80">
        <v>668</v>
      </c>
      <c r="E80">
        <f t="shared" si="1"/>
        <v>398.81403004749995</v>
      </c>
    </row>
    <row r="81" spans="1:5" x14ac:dyDescent="0.25">
      <c r="A81">
        <v>479.01</v>
      </c>
      <c r="B81">
        <v>2.2582420000000001</v>
      </c>
      <c r="C81">
        <f>B81*'AD Coef'!$J$4+'AD Coef'!$K$4</f>
        <v>269.22392985500005</v>
      </c>
      <c r="D81">
        <v>668</v>
      </c>
      <c r="E81">
        <f t="shared" si="1"/>
        <v>398.77607014499995</v>
      </c>
    </row>
    <row r="82" spans="1:5" x14ac:dyDescent="0.25">
      <c r="A82">
        <v>480</v>
      </c>
      <c r="B82">
        <v>2.2390110000000001</v>
      </c>
      <c r="C82">
        <f>B82*'AD Coef'!$J$4+'AD Coef'!$K$4</f>
        <v>268.02915590250007</v>
      </c>
      <c r="D82">
        <v>668</v>
      </c>
      <c r="E82">
        <f t="shared" si="1"/>
        <v>399.97084409749993</v>
      </c>
    </row>
    <row r="83" spans="1:5" x14ac:dyDescent="0.25">
      <c r="A83">
        <v>481.01</v>
      </c>
      <c r="B83">
        <v>2.6385839999999998</v>
      </c>
      <c r="C83">
        <f>B83*'AD Coef'!$J$4+'AD Coef'!$K$4</f>
        <v>292.85362746000004</v>
      </c>
      <c r="D83">
        <v>668</v>
      </c>
      <c r="E83">
        <f t="shared" si="1"/>
        <v>375.14637253999996</v>
      </c>
    </row>
    <row r="84" spans="1:5" x14ac:dyDescent="0.25">
      <c r="A84">
        <v>482</v>
      </c>
      <c r="B84">
        <v>2.6394989999999998</v>
      </c>
      <c r="C84">
        <f>B84*'AD Coef'!$J$4+'AD Coef'!$K$4</f>
        <v>292.91047412250003</v>
      </c>
      <c r="D84">
        <v>668</v>
      </c>
      <c r="E84">
        <f t="shared" si="1"/>
        <v>375.08952587749997</v>
      </c>
    </row>
    <row r="85" spans="1:5" x14ac:dyDescent="0.25">
      <c r="A85">
        <v>483</v>
      </c>
      <c r="B85">
        <v>2.6385839999999998</v>
      </c>
      <c r="C85">
        <f>B85*'AD Coef'!$J$4+'AD Coef'!$K$4</f>
        <v>292.85362746000004</v>
      </c>
      <c r="D85">
        <v>668</v>
      </c>
      <c r="E85">
        <f t="shared" si="1"/>
        <v>375.14637253999996</v>
      </c>
    </row>
    <row r="86" spans="1:5" x14ac:dyDescent="0.25">
      <c r="A86">
        <v>484.01</v>
      </c>
      <c r="B86">
        <v>2.6376680000000001</v>
      </c>
      <c r="C86">
        <f>B86*'AD Coef'!$J$4+'AD Coef'!$K$4</f>
        <v>292.79671867000002</v>
      </c>
      <c r="D86">
        <v>668</v>
      </c>
      <c r="E86">
        <f t="shared" si="1"/>
        <v>375.20328132999998</v>
      </c>
    </row>
    <row r="87" spans="1:5" x14ac:dyDescent="0.25">
      <c r="A87">
        <v>485.01</v>
      </c>
      <c r="B87">
        <v>2.6337000000000002</v>
      </c>
      <c r="C87">
        <f>B87*'AD Coef'!$J$4+'AD Coef'!$K$4</f>
        <v>292.55019675000005</v>
      </c>
      <c r="D87">
        <v>668</v>
      </c>
      <c r="E87">
        <f t="shared" si="1"/>
        <v>375.44980324999995</v>
      </c>
    </row>
    <row r="88" spans="1:5" x14ac:dyDescent="0.25">
      <c r="A88">
        <v>486.01</v>
      </c>
      <c r="B88">
        <v>2.6337000000000002</v>
      </c>
      <c r="C88">
        <f>B88*'AD Coef'!$J$4+'AD Coef'!$K$4</f>
        <v>292.55019675000005</v>
      </c>
      <c r="D88">
        <v>668</v>
      </c>
      <c r="E88">
        <f t="shared" si="1"/>
        <v>375.44980324999995</v>
      </c>
    </row>
    <row r="89" spans="1:5" x14ac:dyDescent="0.25">
      <c r="A89">
        <v>487.01</v>
      </c>
      <c r="B89">
        <v>2.633089</v>
      </c>
      <c r="C89">
        <f>B89*'AD Coef'!$J$4+'AD Coef'!$K$4</f>
        <v>292.51223684750005</v>
      </c>
      <c r="D89">
        <v>668</v>
      </c>
      <c r="E89">
        <f t="shared" si="1"/>
        <v>375.48776315249995</v>
      </c>
    </row>
    <row r="90" spans="1:5" x14ac:dyDescent="0.25">
      <c r="A90">
        <v>488.01</v>
      </c>
      <c r="B90">
        <v>2.633394</v>
      </c>
      <c r="C90">
        <f>B90*'AD Coef'!$J$4+'AD Coef'!$K$4</f>
        <v>292.53118573500001</v>
      </c>
      <c r="D90">
        <v>668</v>
      </c>
      <c r="E90">
        <f t="shared" si="1"/>
        <v>375.46881426499999</v>
      </c>
    </row>
    <row r="91" spans="1:5" x14ac:dyDescent="0.25">
      <c r="A91">
        <v>489.01</v>
      </c>
      <c r="B91">
        <v>2.633394</v>
      </c>
      <c r="C91">
        <f>B91*'AD Coef'!$J$4+'AD Coef'!$K$4</f>
        <v>292.53118573500001</v>
      </c>
      <c r="D91">
        <v>668</v>
      </c>
      <c r="E91">
        <f t="shared" si="1"/>
        <v>375.46881426499999</v>
      </c>
    </row>
    <row r="92" spans="1:5" x14ac:dyDescent="0.25">
      <c r="A92">
        <v>490.01</v>
      </c>
      <c r="B92">
        <v>2.629121</v>
      </c>
      <c r="C92">
        <f>B92*'AD Coef'!$J$4+'AD Coef'!$K$4</f>
        <v>292.26571492750008</v>
      </c>
      <c r="D92">
        <v>668</v>
      </c>
      <c r="E92">
        <f t="shared" si="1"/>
        <v>375.73428507249992</v>
      </c>
    </row>
    <row r="93" spans="1:5" x14ac:dyDescent="0.25">
      <c r="A93">
        <v>491.01</v>
      </c>
      <c r="B93">
        <v>2.6285099999999999</v>
      </c>
      <c r="C93">
        <f>B93*'AD Coef'!$J$4+'AD Coef'!$K$4</f>
        <v>292.22775502500008</v>
      </c>
      <c r="D93">
        <v>668</v>
      </c>
      <c r="E93">
        <f t="shared" si="1"/>
        <v>375.77224497499992</v>
      </c>
    </row>
    <row r="94" spans="1:5" x14ac:dyDescent="0.25">
      <c r="A94">
        <v>492.01</v>
      </c>
      <c r="B94">
        <v>2.629731</v>
      </c>
      <c r="C94">
        <f>B94*'AD Coef'!$J$4+'AD Coef'!$K$4</f>
        <v>292.3036127025</v>
      </c>
      <c r="D94">
        <v>668</v>
      </c>
      <c r="E94">
        <f t="shared" si="1"/>
        <v>375.6963872975</v>
      </c>
    </row>
    <row r="95" spans="1:5" x14ac:dyDescent="0.25">
      <c r="A95">
        <v>493</v>
      </c>
      <c r="B95">
        <v>2.6282049999999999</v>
      </c>
      <c r="C95">
        <f>B95*'AD Coef'!$J$4+'AD Coef'!$K$4</f>
        <v>292.20880613750001</v>
      </c>
      <c r="D95">
        <v>668</v>
      </c>
      <c r="E95">
        <f t="shared" si="1"/>
        <v>375.79119386249999</v>
      </c>
    </row>
    <row r="96" spans="1:5" x14ac:dyDescent="0.25">
      <c r="A96">
        <v>494</v>
      </c>
      <c r="B96">
        <v>2.6269840000000002</v>
      </c>
      <c r="C96">
        <f>B96*'AD Coef'!$J$4+'AD Coef'!$K$4</f>
        <v>292.13294846000008</v>
      </c>
      <c r="D96">
        <v>668</v>
      </c>
      <c r="E96">
        <f t="shared" si="1"/>
        <v>375.86705153999992</v>
      </c>
    </row>
    <row r="97" spans="1:5" x14ac:dyDescent="0.25">
      <c r="A97">
        <v>495.01</v>
      </c>
      <c r="B97">
        <v>2.6260680000000001</v>
      </c>
      <c r="C97">
        <f>B97*'AD Coef'!$J$4+'AD Coef'!$K$4</f>
        <v>292.07603967000006</v>
      </c>
      <c r="D97">
        <v>668</v>
      </c>
      <c r="E97">
        <f t="shared" si="1"/>
        <v>375.92396032999994</v>
      </c>
    </row>
    <row r="98" spans="1:5" x14ac:dyDescent="0.25">
      <c r="A98">
        <v>496.01</v>
      </c>
      <c r="B98">
        <v>2.6272890000000002</v>
      </c>
      <c r="C98">
        <f>B98*'AD Coef'!$J$4+'AD Coef'!$K$4</f>
        <v>292.15189734750004</v>
      </c>
      <c r="D98">
        <v>668</v>
      </c>
      <c r="E98">
        <f t="shared" si="1"/>
        <v>375.84810265249996</v>
      </c>
    </row>
    <row r="99" spans="1:5" x14ac:dyDescent="0.25">
      <c r="A99">
        <v>497.01</v>
      </c>
      <c r="B99">
        <v>2.6242369999999999</v>
      </c>
      <c r="C99">
        <f>B99*'AD Coef'!$J$4+'AD Coef'!$K$4</f>
        <v>291.96228421750004</v>
      </c>
      <c r="D99">
        <v>668</v>
      </c>
      <c r="E99">
        <f t="shared" si="1"/>
        <v>376.03771578249996</v>
      </c>
    </row>
    <row r="100" spans="1:5" x14ac:dyDescent="0.25">
      <c r="A100">
        <v>498</v>
      </c>
      <c r="B100">
        <v>2.6245419999999999</v>
      </c>
      <c r="C100">
        <f>B100*'AD Coef'!$J$4+'AD Coef'!$K$4</f>
        <v>291.981233105</v>
      </c>
      <c r="D100">
        <v>668</v>
      </c>
      <c r="E100">
        <f t="shared" si="1"/>
        <v>376.018766895</v>
      </c>
    </row>
    <row r="101" spans="1:5" x14ac:dyDescent="0.25">
      <c r="A101">
        <v>499</v>
      </c>
      <c r="B101">
        <v>2.6236259999999998</v>
      </c>
      <c r="C101">
        <f>B101*'AD Coef'!$J$4+'AD Coef'!$K$4</f>
        <v>291.92432431500004</v>
      </c>
      <c r="D101">
        <v>668</v>
      </c>
      <c r="E101">
        <f t="shared" si="1"/>
        <v>376.07567568499996</v>
      </c>
    </row>
    <row r="102" spans="1:5" x14ac:dyDescent="0.25">
      <c r="A102">
        <v>500</v>
      </c>
      <c r="B102">
        <v>2.6230159999999998</v>
      </c>
      <c r="C102">
        <f>B102*'AD Coef'!$J$4+'AD Coef'!$K$4</f>
        <v>291.88642654</v>
      </c>
      <c r="D102">
        <v>668</v>
      </c>
      <c r="E102">
        <f t="shared" si="1"/>
        <v>376.11357346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CF70-DD9C-46DE-B145-1EF9C7914933}">
  <dimension ref="A1:F103"/>
  <sheetViews>
    <sheetView tabSelected="1" workbookViewId="0">
      <selection activeCell="AA24" sqref="AA24"/>
    </sheetView>
  </sheetViews>
  <sheetFormatPr defaultRowHeight="15" x14ac:dyDescent="0.25"/>
  <sheetData>
    <row r="1" spans="1:6" x14ac:dyDescent="0.25">
      <c r="A1" t="s">
        <v>71</v>
      </c>
      <c r="C1" t="s">
        <v>73</v>
      </c>
      <c r="E1" t="s">
        <v>75</v>
      </c>
      <c r="F1">
        <f>AVERAGE(E3:E103)</f>
        <v>1.4016790641583743</v>
      </c>
    </row>
    <row r="2" spans="1:6" x14ac:dyDescent="0.25">
      <c r="A2" t="s">
        <v>51</v>
      </c>
      <c r="B2" t="s">
        <v>72</v>
      </c>
      <c r="C2" t="s">
        <v>51</v>
      </c>
      <c r="D2" t="s">
        <v>72</v>
      </c>
      <c r="E2" t="s">
        <v>74</v>
      </c>
    </row>
    <row r="3" spans="1:6" x14ac:dyDescent="0.25">
      <c r="A3" cm="1">
        <f t="array" ref="A3:A103">'LineScanTest(KEY)_Scan0010'!C36:C136</f>
        <v>400</v>
      </c>
      <c r="B3">
        <f>'LineScanTest(KEY)_Scan0010'!F36</f>
        <v>392.33580000000001</v>
      </c>
      <c r="C3" cm="1">
        <f t="array" ref="C3:C103">Teknic!A2:A102</f>
        <v>400</v>
      </c>
      <c r="D3">
        <f>Teknic!E2</f>
        <v>393.76946342999997</v>
      </c>
      <c r="E3">
        <f>D3-B3</f>
        <v>1.4336634299999673</v>
      </c>
      <c r="F3">
        <f>D3-$F$1</f>
        <v>392.3677843658416</v>
      </c>
    </row>
    <row r="4" spans="1:6" x14ac:dyDescent="0.25">
      <c r="A4">
        <v>401</v>
      </c>
      <c r="B4">
        <f>'LineScanTest(KEY)_Scan0010'!F37</f>
        <v>392.85160000000002</v>
      </c>
      <c r="C4">
        <v>401</v>
      </c>
      <c r="D4">
        <f>Teknic!E3</f>
        <v>394.07289413999996</v>
      </c>
      <c r="E4">
        <f t="shared" ref="E4:E67" si="0">D4-B4</f>
        <v>1.2212941399999409</v>
      </c>
      <c r="F4">
        <f t="shared" ref="F4:F67" si="1">D4-$F$1</f>
        <v>392.67121507584159</v>
      </c>
    </row>
    <row r="5" spans="1:6" x14ac:dyDescent="0.25">
      <c r="A5">
        <v>402</v>
      </c>
      <c r="B5">
        <f>'LineScanTest(KEY)_Scan0010'!F38</f>
        <v>393.30669999999998</v>
      </c>
      <c r="C5">
        <v>402</v>
      </c>
      <c r="D5">
        <f>Teknic!E4</f>
        <v>394.7177154625</v>
      </c>
      <c r="E5">
        <f t="shared" si="0"/>
        <v>1.4110154625000177</v>
      </c>
      <c r="F5">
        <f t="shared" si="1"/>
        <v>393.31603639834162</v>
      </c>
    </row>
    <row r="6" spans="1:6" x14ac:dyDescent="0.25">
      <c r="A6">
        <v>403</v>
      </c>
      <c r="B6">
        <f>'LineScanTest(KEY)_Scan0010'!F39</f>
        <v>393.67079999999999</v>
      </c>
      <c r="C6">
        <v>403.01</v>
      </c>
      <c r="D6">
        <f>Teknic!E5</f>
        <v>395.00213515749999</v>
      </c>
      <c r="E6">
        <f t="shared" si="0"/>
        <v>1.331335157500007</v>
      </c>
      <c r="F6">
        <f t="shared" si="1"/>
        <v>393.60045609334162</v>
      </c>
    </row>
    <row r="7" spans="1:6" x14ac:dyDescent="0.25">
      <c r="A7">
        <v>404</v>
      </c>
      <c r="B7">
        <f>'LineScanTest(KEY)_Scan0010'!F40</f>
        <v>394.27769999999998</v>
      </c>
      <c r="C7">
        <v>404</v>
      </c>
      <c r="D7">
        <f>Teknic!E6</f>
        <v>395.4572812225</v>
      </c>
      <c r="E7">
        <f t="shared" si="0"/>
        <v>1.1795812225000191</v>
      </c>
      <c r="F7">
        <f t="shared" si="1"/>
        <v>394.05560215834163</v>
      </c>
    </row>
    <row r="8" spans="1:6" x14ac:dyDescent="0.25">
      <c r="A8">
        <v>405</v>
      </c>
      <c r="B8">
        <f>'LineScanTest(KEY)_Scan0010'!F41</f>
        <v>394.70249999999999</v>
      </c>
      <c r="C8">
        <v>405.01</v>
      </c>
      <c r="D8">
        <f>Teknic!E7</f>
        <v>395.81762072249995</v>
      </c>
      <c r="E8">
        <f t="shared" si="0"/>
        <v>1.1151207224999666</v>
      </c>
      <c r="F8">
        <f t="shared" si="1"/>
        <v>394.41594165834158</v>
      </c>
    </row>
    <row r="9" spans="1:6" x14ac:dyDescent="0.25">
      <c r="A9">
        <v>406</v>
      </c>
      <c r="B9">
        <f>'LineScanTest(KEY)_Scan0010'!F42</f>
        <v>394.94529999999997</v>
      </c>
      <c r="C9">
        <v>406.01</v>
      </c>
      <c r="D9">
        <f>Teknic!E8</f>
        <v>396.42448214249998</v>
      </c>
      <c r="E9">
        <f t="shared" si="0"/>
        <v>1.479182142500008</v>
      </c>
      <c r="F9">
        <f t="shared" si="1"/>
        <v>395.02280307834161</v>
      </c>
    </row>
    <row r="10" spans="1:6" x14ac:dyDescent="0.25">
      <c r="A10">
        <v>407</v>
      </c>
      <c r="B10">
        <f>'LineScanTest(KEY)_Scan0010'!F43</f>
        <v>395.7645</v>
      </c>
      <c r="C10">
        <v>407.01</v>
      </c>
      <c r="D10">
        <f>Teknic!E9</f>
        <v>396.99344578749992</v>
      </c>
      <c r="E10">
        <f t="shared" si="0"/>
        <v>1.2289457874999243</v>
      </c>
      <c r="F10">
        <f t="shared" si="1"/>
        <v>395.59176672334155</v>
      </c>
    </row>
    <row r="11" spans="1:6" x14ac:dyDescent="0.25">
      <c r="A11">
        <v>408</v>
      </c>
      <c r="B11">
        <f>'LineScanTest(KEY)_Scan0010'!F44</f>
        <v>396.15899999999999</v>
      </c>
      <c r="C11">
        <v>408</v>
      </c>
      <c r="D11">
        <f>Teknic!E10</f>
        <v>397.37273417500001</v>
      </c>
      <c r="E11">
        <f t="shared" si="0"/>
        <v>1.2137341750000132</v>
      </c>
      <c r="F11">
        <f t="shared" si="1"/>
        <v>395.97105511084163</v>
      </c>
    </row>
    <row r="12" spans="1:6" x14ac:dyDescent="0.25">
      <c r="A12">
        <v>409</v>
      </c>
      <c r="B12">
        <f>'LineScanTest(KEY)_Scan0010'!F45</f>
        <v>396.70519999999999</v>
      </c>
      <c r="C12">
        <v>409.01</v>
      </c>
      <c r="D12">
        <f>Teknic!E11</f>
        <v>397.84682912749997</v>
      </c>
      <c r="E12">
        <f t="shared" si="0"/>
        <v>1.1416291274999821</v>
      </c>
      <c r="F12">
        <f t="shared" si="1"/>
        <v>396.4451500633416</v>
      </c>
    </row>
    <row r="13" spans="1:6" x14ac:dyDescent="0.25">
      <c r="A13">
        <v>410</v>
      </c>
      <c r="B13">
        <f>'LineScanTest(KEY)_Scan0010'!F46</f>
        <v>396.0376</v>
      </c>
      <c r="C13">
        <v>410.01</v>
      </c>
      <c r="D13">
        <f>Teknic!E12</f>
        <v>398.15025983749996</v>
      </c>
      <c r="E13">
        <f t="shared" si="0"/>
        <v>2.1126598374999617</v>
      </c>
      <c r="F13">
        <f t="shared" si="1"/>
        <v>396.74858077334159</v>
      </c>
    </row>
    <row r="14" spans="1:6" x14ac:dyDescent="0.25">
      <c r="A14">
        <v>411</v>
      </c>
      <c r="B14">
        <f>'LineScanTest(KEY)_Scan0010'!F47</f>
        <v>394.70249999999999</v>
      </c>
      <c r="C14">
        <v>411.01</v>
      </c>
      <c r="D14">
        <f>Teknic!E13</f>
        <v>396.59520851249999</v>
      </c>
      <c r="E14">
        <f t="shared" si="0"/>
        <v>1.8927085125000076</v>
      </c>
      <c r="F14">
        <f t="shared" si="1"/>
        <v>395.19352944834162</v>
      </c>
    </row>
    <row r="15" spans="1:6" x14ac:dyDescent="0.25">
      <c r="A15">
        <v>412</v>
      </c>
      <c r="B15">
        <f>'LineScanTest(KEY)_Scan0010'!F48</f>
        <v>393.30669999999998</v>
      </c>
      <c r="C15">
        <v>412</v>
      </c>
      <c r="D15">
        <f>Teknic!E14</f>
        <v>395.24871920499999</v>
      </c>
      <c r="E15">
        <f t="shared" si="0"/>
        <v>1.9420192050000082</v>
      </c>
      <c r="F15">
        <f t="shared" si="1"/>
        <v>393.84704014084161</v>
      </c>
    </row>
    <row r="16" spans="1:6" x14ac:dyDescent="0.25">
      <c r="A16">
        <v>413</v>
      </c>
      <c r="B16">
        <f>'LineScanTest(KEY)_Scan0010'!F49</f>
        <v>392.09300000000002</v>
      </c>
      <c r="C16">
        <v>413.01</v>
      </c>
      <c r="D16">
        <f>Teknic!E15</f>
        <v>393.88328100999996</v>
      </c>
      <c r="E16">
        <f t="shared" si="0"/>
        <v>1.7902810099999442</v>
      </c>
      <c r="F16">
        <f t="shared" si="1"/>
        <v>392.48160194584159</v>
      </c>
    </row>
    <row r="17" spans="1:6" x14ac:dyDescent="0.25">
      <c r="A17">
        <v>414</v>
      </c>
      <c r="B17">
        <f>'LineScanTest(KEY)_Scan0010'!F50</f>
        <v>391.66820000000001</v>
      </c>
      <c r="C17">
        <v>414.01</v>
      </c>
      <c r="D17">
        <f>Teknic!E16</f>
        <v>393.04884655749999</v>
      </c>
      <c r="E17">
        <f t="shared" si="0"/>
        <v>1.380646557499972</v>
      </c>
      <c r="F17">
        <f t="shared" si="1"/>
        <v>391.64716749334161</v>
      </c>
    </row>
    <row r="18" spans="1:6" x14ac:dyDescent="0.25">
      <c r="A18">
        <v>415</v>
      </c>
      <c r="B18">
        <f>'LineScanTest(KEY)_Scan0010'!F51</f>
        <v>391.54680000000002</v>
      </c>
      <c r="C18">
        <v>415.02</v>
      </c>
      <c r="D18">
        <f>Teknic!E17</f>
        <v>393.067795445</v>
      </c>
      <c r="E18">
        <f t="shared" si="0"/>
        <v>1.5209954449999827</v>
      </c>
      <c r="F18">
        <f t="shared" si="1"/>
        <v>391.66611638084163</v>
      </c>
    </row>
    <row r="19" spans="1:6" x14ac:dyDescent="0.25">
      <c r="A19">
        <v>416</v>
      </c>
      <c r="B19">
        <f>'LineScanTest(KEY)_Scan0010'!F52</f>
        <v>391.63780000000003</v>
      </c>
      <c r="C19">
        <v>416</v>
      </c>
      <c r="D19">
        <f>Teknic!E18</f>
        <v>393.067795445</v>
      </c>
      <c r="E19">
        <f t="shared" si="0"/>
        <v>1.4299954449999746</v>
      </c>
      <c r="F19">
        <f t="shared" si="1"/>
        <v>391.66611638084163</v>
      </c>
    </row>
    <row r="20" spans="1:6" x14ac:dyDescent="0.25">
      <c r="A20">
        <v>417</v>
      </c>
      <c r="B20">
        <f>'LineScanTest(KEY)_Scan0010'!F53</f>
        <v>391.69850000000002</v>
      </c>
      <c r="C20">
        <v>417.01</v>
      </c>
      <c r="D20">
        <f>Teknic!E19</f>
        <v>393.20056191249995</v>
      </c>
      <c r="E20">
        <f t="shared" si="0"/>
        <v>1.5020619124999257</v>
      </c>
      <c r="F20">
        <f t="shared" si="1"/>
        <v>391.79888284834158</v>
      </c>
    </row>
    <row r="21" spans="1:6" x14ac:dyDescent="0.25">
      <c r="A21">
        <v>418</v>
      </c>
      <c r="B21">
        <f>'LineScanTest(KEY)_Scan0010'!F54</f>
        <v>391.8503</v>
      </c>
      <c r="C21">
        <v>418.01</v>
      </c>
      <c r="D21">
        <f>Teknic!E20</f>
        <v>393.35227726749997</v>
      </c>
      <c r="E21">
        <f t="shared" si="0"/>
        <v>1.5019772674999672</v>
      </c>
      <c r="F21">
        <f t="shared" si="1"/>
        <v>391.9505982033416</v>
      </c>
    </row>
    <row r="22" spans="1:6" x14ac:dyDescent="0.25">
      <c r="A22">
        <v>419</v>
      </c>
      <c r="B22">
        <f>'LineScanTest(KEY)_Scan0010'!F55</f>
        <v>392.03230000000002</v>
      </c>
      <c r="C22">
        <v>419</v>
      </c>
      <c r="D22">
        <f>Teknic!E21</f>
        <v>393.29536847750001</v>
      </c>
      <c r="E22">
        <f t="shared" si="0"/>
        <v>1.263068477499985</v>
      </c>
      <c r="F22">
        <f t="shared" si="1"/>
        <v>391.89368941334163</v>
      </c>
    </row>
    <row r="23" spans="1:6" x14ac:dyDescent="0.25">
      <c r="A23">
        <v>420</v>
      </c>
      <c r="B23">
        <f>'LineScanTest(KEY)_Scan0010'!F56</f>
        <v>392.21440000000001</v>
      </c>
      <c r="C23">
        <v>420.01</v>
      </c>
      <c r="D23">
        <f>Teknic!E22</f>
        <v>393.65570797749996</v>
      </c>
      <c r="E23">
        <f t="shared" si="0"/>
        <v>1.441307977499946</v>
      </c>
      <c r="F23">
        <f t="shared" si="1"/>
        <v>392.25402891334159</v>
      </c>
    </row>
    <row r="24" spans="1:6" x14ac:dyDescent="0.25">
      <c r="A24">
        <v>421</v>
      </c>
      <c r="B24">
        <f>'LineScanTest(KEY)_Scan0010'!F57</f>
        <v>392.36610000000002</v>
      </c>
      <c r="C24">
        <v>421.01</v>
      </c>
      <c r="D24">
        <f>Teknic!E23</f>
        <v>394.01598534999994</v>
      </c>
      <c r="E24">
        <f t="shared" si="0"/>
        <v>1.64988534999992</v>
      </c>
      <c r="F24">
        <f t="shared" si="1"/>
        <v>392.61430628584156</v>
      </c>
    </row>
    <row r="25" spans="1:6" x14ac:dyDescent="0.25">
      <c r="A25">
        <v>422</v>
      </c>
      <c r="B25">
        <f>'LineScanTest(KEY)_Scan0010'!F58</f>
        <v>392.21440000000001</v>
      </c>
      <c r="C25">
        <v>422.01</v>
      </c>
      <c r="D25">
        <f>Teknic!E24</f>
        <v>393.76946342999997</v>
      </c>
      <c r="E25">
        <f t="shared" si="0"/>
        <v>1.5550634299999615</v>
      </c>
      <c r="F25">
        <f t="shared" si="1"/>
        <v>392.3677843658416</v>
      </c>
    </row>
    <row r="26" spans="1:6" x14ac:dyDescent="0.25">
      <c r="A26">
        <v>423</v>
      </c>
      <c r="B26">
        <f>'LineScanTest(KEY)_Scan0010'!F59</f>
        <v>392.00200000000001</v>
      </c>
      <c r="C26">
        <v>423</v>
      </c>
      <c r="D26">
        <f>Teknic!E25</f>
        <v>393.67465686499997</v>
      </c>
      <c r="E26">
        <f t="shared" si="0"/>
        <v>1.6726568649999649</v>
      </c>
      <c r="F26">
        <f t="shared" si="1"/>
        <v>392.2729778008416</v>
      </c>
    </row>
    <row r="27" spans="1:6" x14ac:dyDescent="0.25">
      <c r="A27">
        <v>424</v>
      </c>
      <c r="B27">
        <f>'LineScanTest(KEY)_Scan0010'!F60</f>
        <v>392.24470000000002</v>
      </c>
      <c r="C27">
        <v>424.02</v>
      </c>
      <c r="D27">
        <f>Teknic!E26</f>
        <v>393.56090141249996</v>
      </c>
      <c r="E27">
        <f t="shared" si="0"/>
        <v>1.3162014124999359</v>
      </c>
      <c r="F27">
        <f t="shared" si="1"/>
        <v>392.15922234834159</v>
      </c>
    </row>
    <row r="28" spans="1:6" x14ac:dyDescent="0.25">
      <c r="A28">
        <v>425</v>
      </c>
      <c r="B28">
        <f>'LineScanTest(KEY)_Scan0010'!F61</f>
        <v>392.21440000000001</v>
      </c>
      <c r="C28">
        <v>425.01</v>
      </c>
      <c r="D28">
        <f>Teknic!E27</f>
        <v>393.61774807499995</v>
      </c>
      <c r="E28">
        <f t="shared" si="0"/>
        <v>1.4033480749999399</v>
      </c>
      <c r="F28">
        <f t="shared" si="1"/>
        <v>392.21606901084158</v>
      </c>
    </row>
    <row r="29" spans="1:6" x14ac:dyDescent="0.25">
      <c r="A29">
        <v>426</v>
      </c>
      <c r="B29">
        <f>'LineScanTest(KEY)_Scan0010'!F62</f>
        <v>392.21440000000001</v>
      </c>
      <c r="C29">
        <v>426.02</v>
      </c>
      <c r="D29">
        <f>Teknic!E28</f>
        <v>393.76946342999997</v>
      </c>
      <c r="E29">
        <f t="shared" si="0"/>
        <v>1.5550634299999615</v>
      </c>
      <c r="F29">
        <f t="shared" si="1"/>
        <v>392.3677843658416</v>
      </c>
    </row>
    <row r="30" spans="1:6" x14ac:dyDescent="0.25">
      <c r="A30">
        <v>427</v>
      </c>
      <c r="B30">
        <f>'LineScanTest(KEY)_Scan0010'!F63</f>
        <v>392.21440000000001</v>
      </c>
      <c r="C30">
        <v>427.02</v>
      </c>
      <c r="D30">
        <f>Teknic!E29</f>
        <v>393.59879918749994</v>
      </c>
      <c r="E30">
        <f t="shared" si="0"/>
        <v>1.3843991874999233</v>
      </c>
      <c r="F30">
        <f t="shared" si="1"/>
        <v>392.19712012334156</v>
      </c>
    </row>
    <row r="31" spans="1:6" x14ac:dyDescent="0.25">
      <c r="A31">
        <v>428</v>
      </c>
      <c r="B31">
        <f>'LineScanTest(KEY)_Scan0010'!F64</f>
        <v>392.1841</v>
      </c>
      <c r="C31">
        <v>428</v>
      </c>
      <c r="D31">
        <f>Teknic!E30</f>
        <v>393.73156565499994</v>
      </c>
      <c r="E31">
        <f t="shared" si="0"/>
        <v>1.5474656549999395</v>
      </c>
      <c r="F31">
        <f t="shared" si="1"/>
        <v>392.32988659084157</v>
      </c>
    </row>
    <row r="32" spans="1:6" x14ac:dyDescent="0.25">
      <c r="A32">
        <v>429</v>
      </c>
      <c r="B32">
        <f>'LineScanTest(KEY)_Scan0010'!F65</f>
        <v>392.33580000000001</v>
      </c>
      <c r="C32">
        <v>429.01</v>
      </c>
      <c r="D32">
        <f>Teknic!E31</f>
        <v>393.80742333249998</v>
      </c>
      <c r="E32">
        <f t="shared" si="0"/>
        <v>1.4716233324999735</v>
      </c>
      <c r="F32">
        <f t="shared" si="1"/>
        <v>392.40574426834161</v>
      </c>
    </row>
    <row r="33" spans="1:6" x14ac:dyDescent="0.25">
      <c r="A33">
        <v>430</v>
      </c>
      <c r="B33">
        <f>'LineScanTest(KEY)_Scan0010'!F66</f>
        <v>392.30540000000002</v>
      </c>
      <c r="C33">
        <v>430.03</v>
      </c>
      <c r="D33">
        <f>Teknic!E32</f>
        <v>393.92117878499994</v>
      </c>
      <c r="E33">
        <f t="shared" si="0"/>
        <v>1.6157787849999181</v>
      </c>
      <c r="F33">
        <f t="shared" si="1"/>
        <v>392.51949972084157</v>
      </c>
    </row>
    <row r="34" spans="1:6" x14ac:dyDescent="0.25">
      <c r="A34">
        <v>431</v>
      </c>
      <c r="B34">
        <f>'LineScanTest(KEY)_Scan0010'!F67</f>
        <v>392.51780000000002</v>
      </c>
      <c r="C34">
        <v>431</v>
      </c>
      <c r="D34">
        <f>Teknic!E33</f>
        <v>393.92117878499994</v>
      </c>
      <c r="E34">
        <f t="shared" si="0"/>
        <v>1.4033787849999158</v>
      </c>
      <c r="F34">
        <f t="shared" si="1"/>
        <v>392.51949972084157</v>
      </c>
    </row>
    <row r="35" spans="1:6" x14ac:dyDescent="0.25">
      <c r="A35">
        <v>432</v>
      </c>
      <c r="B35">
        <f>'LineScanTest(KEY)_Scan0010'!F68</f>
        <v>392.3965</v>
      </c>
      <c r="C35">
        <v>432.01</v>
      </c>
      <c r="D35">
        <f>Teknic!E34</f>
        <v>393.95913868749994</v>
      </c>
      <c r="E35">
        <f t="shared" si="0"/>
        <v>1.5626386874999412</v>
      </c>
      <c r="F35">
        <f t="shared" si="1"/>
        <v>392.55745962334157</v>
      </c>
    </row>
    <row r="36" spans="1:6" x14ac:dyDescent="0.25">
      <c r="A36">
        <v>433</v>
      </c>
      <c r="B36">
        <f>'LineScanTest(KEY)_Scan0010'!F69</f>
        <v>392.3965</v>
      </c>
      <c r="C36">
        <v>433.02</v>
      </c>
      <c r="D36">
        <f>Teknic!E35</f>
        <v>393.99703646249998</v>
      </c>
      <c r="E36">
        <f t="shared" si="0"/>
        <v>1.6005364624999743</v>
      </c>
      <c r="F36">
        <f t="shared" si="1"/>
        <v>392.5953573983416</v>
      </c>
    </row>
    <row r="37" spans="1:6" x14ac:dyDescent="0.25">
      <c r="A37">
        <v>434</v>
      </c>
      <c r="B37">
        <f>'LineScanTest(KEY)_Scan0010'!F70</f>
        <v>392.60890000000001</v>
      </c>
      <c r="C37">
        <v>434.02</v>
      </c>
      <c r="D37">
        <f>Teknic!E36</f>
        <v>394.01598534999994</v>
      </c>
      <c r="E37">
        <f t="shared" si="0"/>
        <v>1.4070853499999316</v>
      </c>
      <c r="F37">
        <f t="shared" si="1"/>
        <v>392.61430628584156</v>
      </c>
    </row>
    <row r="38" spans="1:6" x14ac:dyDescent="0.25">
      <c r="A38">
        <v>435</v>
      </c>
      <c r="B38">
        <f>'LineScanTest(KEY)_Scan0010'!F71</f>
        <v>392.60890000000001</v>
      </c>
      <c r="C38">
        <v>435</v>
      </c>
      <c r="D38">
        <f>Teknic!E37</f>
        <v>394.01598534999994</v>
      </c>
      <c r="E38">
        <f t="shared" si="0"/>
        <v>1.4070853499999316</v>
      </c>
      <c r="F38">
        <f t="shared" si="1"/>
        <v>392.61430628584156</v>
      </c>
    </row>
    <row r="39" spans="1:6" x14ac:dyDescent="0.25">
      <c r="A39">
        <v>436</v>
      </c>
      <c r="B39">
        <f>'LineScanTest(KEY)_Scan0010'!F72</f>
        <v>392.73020000000002</v>
      </c>
      <c r="C39">
        <v>436.02</v>
      </c>
      <c r="D39">
        <f>Teknic!E38</f>
        <v>394.14875181749994</v>
      </c>
      <c r="E39">
        <f t="shared" si="0"/>
        <v>1.4185518174999174</v>
      </c>
      <c r="F39">
        <f t="shared" si="1"/>
        <v>392.74707275334157</v>
      </c>
    </row>
    <row r="40" spans="1:6" x14ac:dyDescent="0.25">
      <c r="A40">
        <v>437</v>
      </c>
      <c r="B40">
        <f>'LineScanTest(KEY)_Scan0010'!F73</f>
        <v>392.79090000000002</v>
      </c>
      <c r="C40">
        <v>437</v>
      </c>
      <c r="D40">
        <f>Teknic!E39</f>
        <v>394.18671171999995</v>
      </c>
      <c r="E40">
        <f t="shared" si="0"/>
        <v>1.3958117199999265</v>
      </c>
      <c r="F40">
        <f t="shared" si="1"/>
        <v>392.78503265584158</v>
      </c>
    </row>
    <row r="41" spans="1:6" x14ac:dyDescent="0.25">
      <c r="A41">
        <v>438</v>
      </c>
      <c r="B41">
        <f>'LineScanTest(KEY)_Scan0010'!F74</f>
        <v>392.63920000000002</v>
      </c>
      <c r="C41">
        <v>438</v>
      </c>
      <c r="D41">
        <f>Teknic!E40</f>
        <v>394.31941605999998</v>
      </c>
      <c r="E41">
        <f t="shared" si="0"/>
        <v>1.6802160599999638</v>
      </c>
      <c r="F41">
        <f t="shared" si="1"/>
        <v>392.91773699584161</v>
      </c>
    </row>
    <row r="42" spans="1:6" x14ac:dyDescent="0.25">
      <c r="A42">
        <v>439</v>
      </c>
      <c r="B42">
        <f>'LineScanTest(KEY)_Scan0010'!F75</f>
        <v>392.88189999999997</v>
      </c>
      <c r="C42">
        <v>439.01</v>
      </c>
      <c r="D42">
        <f>Teknic!E41</f>
        <v>394.26256939749999</v>
      </c>
      <c r="E42">
        <f t="shared" si="0"/>
        <v>1.3806693975000144</v>
      </c>
      <c r="F42">
        <f t="shared" si="1"/>
        <v>392.86089033334162</v>
      </c>
    </row>
    <row r="43" spans="1:6" x14ac:dyDescent="0.25">
      <c r="A43">
        <v>440</v>
      </c>
      <c r="B43">
        <f>'LineScanTest(KEY)_Scan0010'!F76</f>
        <v>392.82119999999998</v>
      </c>
      <c r="C43">
        <v>440.03</v>
      </c>
      <c r="D43">
        <f>Teknic!E42</f>
        <v>394.33842707499991</v>
      </c>
      <c r="E43">
        <f t="shared" si="0"/>
        <v>1.517227074999937</v>
      </c>
      <c r="F43">
        <f t="shared" si="1"/>
        <v>392.93674801084154</v>
      </c>
    </row>
    <row r="44" spans="1:6" x14ac:dyDescent="0.25">
      <c r="A44">
        <v>441</v>
      </c>
      <c r="B44">
        <f>'LineScanTest(KEY)_Scan0010'!F77</f>
        <v>392.85160000000002</v>
      </c>
      <c r="C44">
        <v>441.01</v>
      </c>
      <c r="D44">
        <f>Teknic!E43</f>
        <v>394.31941605999998</v>
      </c>
      <c r="E44">
        <f t="shared" si="0"/>
        <v>1.4678160599999615</v>
      </c>
      <c r="F44">
        <f t="shared" si="1"/>
        <v>392.91773699584161</v>
      </c>
    </row>
    <row r="45" spans="1:6" x14ac:dyDescent="0.25">
      <c r="A45">
        <v>442</v>
      </c>
      <c r="B45">
        <f>'LineScanTest(KEY)_Scan0010'!F78</f>
        <v>392.94260000000003</v>
      </c>
      <c r="C45">
        <v>442.02</v>
      </c>
      <c r="D45">
        <f>Teknic!E44</f>
        <v>394.37632484999995</v>
      </c>
      <c r="E45">
        <f t="shared" si="0"/>
        <v>1.4337248499999191</v>
      </c>
      <c r="F45">
        <f t="shared" si="1"/>
        <v>392.97464578584157</v>
      </c>
    </row>
    <row r="46" spans="1:6" x14ac:dyDescent="0.25">
      <c r="A46">
        <v>443</v>
      </c>
      <c r="B46">
        <f>'LineScanTest(KEY)_Scan0010'!F79</f>
        <v>393.06400000000002</v>
      </c>
      <c r="C46">
        <v>443.02</v>
      </c>
      <c r="D46">
        <f>Teknic!E45</f>
        <v>394.52804020499997</v>
      </c>
      <c r="E46">
        <f t="shared" si="0"/>
        <v>1.4640402049999466</v>
      </c>
      <c r="F46">
        <f t="shared" si="1"/>
        <v>393.1263611408416</v>
      </c>
    </row>
    <row r="47" spans="1:6" x14ac:dyDescent="0.25">
      <c r="A47">
        <v>444</v>
      </c>
      <c r="B47">
        <f>'LineScanTest(KEY)_Scan0010'!F80</f>
        <v>393.09429999999998</v>
      </c>
      <c r="C47">
        <v>444</v>
      </c>
      <c r="D47">
        <f>Teknic!E46</f>
        <v>394.62284676999991</v>
      </c>
      <c r="E47">
        <f t="shared" si="0"/>
        <v>1.5285467699999344</v>
      </c>
      <c r="F47">
        <f t="shared" si="1"/>
        <v>393.22116770584154</v>
      </c>
    </row>
    <row r="48" spans="1:6" x14ac:dyDescent="0.25">
      <c r="A48">
        <v>445</v>
      </c>
      <c r="B48">
        <f>'LineScanTest(KEY)_Scan0010'!F81</f>
        <v>393.18540000000002</v>
      </c>
      <c r="C48">
        <v>445.02</v>
      </c>
      <c r="D48">
        <f>Teknic!E47</f>
        <v>394.54698909249998</v>
      </c>
      <c r="E48">
        <f t="shared" si="0"/>
        <v>1.361589092499969</v>
      </c>
      <c r="F48">
        <f t="shared" si="1"/>
        <v>393.14531002834161</v>
      </c>
    </row>
    <row r="49" spans="1:6" x14ac:dyDescent="0.25">
      <c r="A49">
        <v>446</v>
      </c>
      <c r="B49">
        <f>'LineScanTest(KEY)_Scan0010'!F82</f>
        <v>393.06400000000002</v>
      </c>
      <c r="C49">
        <v>446.03</v>
      </c>
      <c r="D49">
        <f>Teknic!E48</f>
        <v>394.60389788249995</v>
      </c>
      <c r="E49">
        <f t="shared" si="0"/>
        <v>1.539897882499929</v>
      </c>
      <c r="F49">
        <f t="shared" si="1"/>
        <v>393.20221881834158</v>
      </c>
    </row>
    <row r="50" spans="1:6" x14ac:dyDescent="0.25">
      <c r="A50">
        <v>447</v>
      </c>
      <c r="B50">
        <f>'LineScanTest(KEY)_Scan0010'!F83</f>
        <v>393.06400000000002</v>
      </c>
      <c r="C50">
        <v>447.01</v>
      </c>
      <c r="D50">
        <f>Teknic!E49</f>
        <v>394.64185778499996</v>
      </c>
      <c r="E50">
        <f t="shared" si="0"/>
        <v>1.5778577849999351</v>
      </c>
      <c r="F50">
        <f t="shared" si="1"/>
        <v>393.24017872084158</v>
      </c>
    </row>
    <row r="51" spans="1:6" x14ac:dyDescent="0.25">
      <c r="A51">
        <v>448</v>
      </c>
      <c r="B51">
        <f>'LineScanTest(KEY)_Scan0010'!F84</f>
        <v>393.27640000000002</v>
      </c>
      <c r="C51">
        <v>448</v>
      </c>
      <c r="D51">
        <f>Teknic!E50</f>
        <v>394.81252202749994</v>
      </c>
      <c r="E51">
        <f t="shared" si="0"/>
        <v>1.5361220274999141</v>
      </c>
      <c r="F51">
        <f t="shared" si="1"/>
        <v>393.41084296334157</v>
      </c>
    </row>
    <row r="52" spans="1:6" x14ac:dyDescent="0.25">
      <c r="A52">
        <v>449</v>
      </c>
      <c r="B52">
        <f>'LineScanTest(KEY)_Scan0010'!F85</f>
        <v>393.45850000000002</v>
      </c>
      <c r="C52">
        <v>449.01</v>
      </c>
      <c r="D52">
        <f>Teknic!E51</f>
        <v>394.81252202749994</v>
      </c>
      <c r="E52">
        <f t="shared" si="0"/>
        <v>1.3540220274999228</v>
      </c>
      <c r="F52">
        <f t="shared" si="1"/>
        <v>393.41084296334157</v>
      </c>
    </row>
    <row r="53" spans="1:6" x14ac:dyDescent="0.25">
      <c r="A53">
        <v>450</v>
      </c>
      <c r="B53">
        <f>'LineScanTest(KEY)_Scan0010'!F86</f>
        <v>393.36739999999998</v>
      </c>
      <c r="C53">
        <v>450.02</v>
      </c>
      <c r="D53">
        <f>Teknic!E52</f>
        <v>394.83147091499995</v>
      </c>
      <c r="E53">
        <f t="shared" si="0"/>
        <v>1.4640709149999793</v>
      </c>
      <c r="F53">
        <f t="shared" si="1"/>
        <v>393.42979185084158</v>
      </c>
    </row>
    <row r="54" spans="1:6" x14ac:dyDescent="0.25">
      <c r="A54">
        <v>451</v>
      </c>
      <c r="B54">
        <f>'LineScanTest(KEY)_Scan0010'!F87</f>
        <v>393.42809999999997</v>
      </c>
      <c r="C54">
        <v>451.03</v>
      </c>
      <c r="D54">
        <f>Teknic!E53</f>
        <v>394.88837970499992</v>
      </c>
      <c r="E54">
        <f t="shared" si="0"/>
        <v>1.4602797049999481</v>
      </c>
      <c r="F54">
        <f t="shared" si="1"/>
        <v>393.48670064084155</v>
      </c>
    </row>
    <row r="55" spans="1:6" x14ac:dyDescent="0.25">
      <c r="A55">
        <v>452</v>
      </c>
      <c r="B55">
        <f>'LineScanTest(KEY)_Scan0010'!F88</f>
        <v>393.61020000000002</v>
      </c>
      <c r="C55">
        <v>452</v>
      </c>
      <c r="D55">
        <f>Teknic!E54</f>
        <v>394.92627747999995</v>
      </c>
      <c r="E55">
        <f t="shared" si="0"/>
        <v>1.3160774799999331</v>
      </c>
      <c r="F55">
        <f t="shared" si="1"/>
        <v>393.52459841584158</v>
      </c>
    </row>
    <row r="56" spans="1:6" x14ac:dyDescent="0.25">
      <c r="A56">
        <v>453</v>
      </c>
      <c r="B56">
        <f>'LineScanTest(KEY)_Scan0010'!F89</f>
        <v>393.67079999999999</v>
      </c>
      <c r="C56">
        <v>453.03</v>
      </c>
      <c r="D56">
        <f>Teknic!E55</f>
        <v>395.04009505999994</v>
      </c>
      <c r="E56">
        <f t="shared" si="0"/>
        <v>1.3692950599999563</v>
      </c>
      <c r="F56">
        <f t="shared" si="1"/>
        <v>393.63841599584157</v>
      </c>
    </row>
    <row r="57" spans="1:6" x14ac:dyDescent="0.25">
      <c r="A57">
        <v>454</v>
      </c>
      <c r="B57">
        <f>'LineScanTest(KEY)_Scan0010'!F90</f>
        <v>393.67079999999999</v>
      </c>
      <c r="C57">
        <v>454.01</v>
      </c>
      <c r="D57">
        <f>Teknic!E56</f>
        <v>394.945288495</v>
      </c>
      <c r="E57">
        <f t="shared" si="0"/>
        <v>1.2744884950000142</v>
      </c>
      <c r="F57">
        <f t="shared" si="1"/>
        <v>393.54360943084163</v>
      </c>
    </row>
    <row r="58" spans="1:6" x14ac:dyDescent="0.25">
      <c r="A58">
        <v>455</v>
      </c>
      <c r="B58">
        <f>'LineScanTest(KEY)_Scan0010'!F91</f>
        <v>393.61020000000002</v>
      </c>
      <c r="C58">
        <v>455.01</v>
      </c>
      <c r="D58">
        <f>Teknic!E57</f>
        <v>395.19181041499996</v>
      </c>
      <c r="E58">
        <f t="shared" si="0"/>
        <v>1.5816104149999433</v>
      </c>
      <c r="F58">
        <f t="shared" si="1"/>
        <v>393.79013135084159</v>
      </c>
    </row>
    <row r="59" spans="1:6" x14ac:dyDescent="0.25">
      <c r="A59">
        <v>456</v>
      </c>
      <c r="B59">
        <f>'LineScanTest(KEY)_Scan0010'!F92</f>
        <v>393.54950000000002</v>
      </c>
      <c r="C59">
        <v>456.01</v>
      </c>
      <c r="D59">
        <f>Teknic!E58</f>
        <v>395.15385051249996</v>
      </c>
      <c r="E59">
        <f t="shared" si="0"/>
        <v>1.6043505124999342</v>
      </c>
      <c r="F59">
        <f t="shared" si="1"/>
        <v>393.75217144834158</v>
      </c>
    </row>
    <row r="60" spans="1:6" x14ac:dyDescent="0.25">
      <c r="A60">
        <v>457</v>
      </c>
      <c r="B60">
        <f>'LineScanTest(KEY)_Scan0010'!F93</f>
        <v>393.94389999999999</v>
      </c>
      <c r="C60">
        <v>457.01</v>
      </c>
      <c r="D60">
        <f>Teknic!E59</f>
        <v>395.134901625</v>
      </c>
      <c r="E60">
        <f t="shared" si="0"/>
        <v>1.1910016250000126</v>
      </c>
      <c r="F60">
        <f t="shared" si="1"/>
        <v>393.73322256084163</v>
      </c>
    </row>
    <row r="61" spans="1:6" x14ac:dyDescent="0.25">
      <c r="A61">
        <v>458</v>
      </c>
      <c r="B61">
        <f>'LineScanTest(KEY)_Scan0010'!F94</f>
        <v>393.79219999999998</v>
      </c>
      <c r="C61">
        <v>458.01</v>
      </c>
      <c r="D61">
        <f>Teknic!E60</f>
        <v>395.2676680925</v>
      </c>
      <c r="E61">
        <f t="shared" si="0"/>
        <v>1.475468092500023</v>
      </c>
      <c r="F61">
        <f t="shared" si="1"/>
        <v>393.86598902834163</v>
      </c>
    </row>
    <row r="62" spans="1:6" x14ac:dyDescent="0.25">
      <c r="A62">
        <v>459</v>
      </c>
      <c r="B62">
        <f>'LineScanTest(KEY)_Scan0010'!F95</f>
        <v>394.03500000000003</v>
      </c>
      <c r="C62">
        <v>459</v>
      </c>
      <c r="D62">
        <f>Teknic!E61</f>
        <v>395.24871920499999</v>
      </c>
      <c r="E62">
        <f t="shared" si="0"/>
        <v>1.2137192049999612</v>
      </c>
      <c r="F62">
        <f t="shared" si="1"/>
        <v>393.84704014084161</v>
      </c>
    </row>
    <row r="63" spans="1:6" x14ac:dyDescent="0.25">
      <c r="A63">
        <v>460</v>
      </c>
      <c r="B63">
        <f>'LineScanTest(KEY)_Scan0010'!F96</f>
        <v>394.09570000000002</v>
      </c>
      <c r="C63">
        <v>460</v>
      </c>
      <c r="D63">
        <f>Teknic!E62</f>
        <v>395.1728615275</v>
      </c>
      <c r="E63">
        <f t="shared" si="0"/>
        <v>1.0771615274999817</v>
      </c>
      <c r="F63">
        <f t="shared" si="1"/>
        <v>393.77118246334163</v>
      </c>
    </row>
    <row r="64" spans="1:6" x14ac:dyDescent="0.25">
      <c r="A64">
        <v>461</v>
      </c>
      <c r="B64">
        <f>'LineScanTest(KEY)_Scan0010'!F97</f>
        <v>395.30939999999998</v>
      </c>
      <c r="C64">
        <v>461.03</v>
      </c>
      <c r="D64">
        <f>Teknic!E63</f>
        <v>396.14000031999996</v>
      </c>
      <c r="E64">
        <f t="shared" si="0"/>
        <v>0.83060031999997364</v>
      </c>
      <c r="F64">
        <f t="shared" si="1"/>
        <v>394.73832125584158</v>
      </c>
    </row>
    <row r="65" spans="1:6" x14ac:dyDescent="0.25">
      <c r="A65">
        <v>462</v>
      </c>
      <c r="B65">
        <f>'LineScanTest(KEY)_Scan0010'!F98</f>
        <v>396.37139999999999</v>
      </c>
      <c r="C65">
        <v>462.01</v>
      </c>
      <c r="D65">
        <f>Teknic!E64</f>
        <v>397.27786548249992</v>
      </c>
      <c r="E65">
        <f t="shared" si="0"/>
        <v>0.9064654824999252</v>
      </c>
      <c r="F65">
        <f t="shared" si="1"/>
        <v>395.87618641834155</v>
      </c>
    </row>
    <row r="66" spans="1:6" x14ac:dyDescent="0.25">
      <c r="A66">
        <v>463</v>
      </c>
      <c r="B66">
        <f>'LineScanTest(KEY)_Scan0010'!F99</f>
        <v>397.40309999999999</v>
      </c>
      <c r="C66">
        <v>463.03</v>
      </c>
      <c r="D66">
        <f>Teknic!E65</f>
        <v>398.47263943499996</v>
      </c>
      <c r="E66">
        <f t="shared" si="0"/>
        <v>1.0695394349999674</v>
      </c>
      <c r="F66">
        <f t="shared" si="1"/>
        <v>397.07096037084159</v>
      </c>
    </row>
    <row r="67" spans="1:6" x14ac:dyDescent="0.25">
      <c r="A67">
        <v>464</v>
      </c>
      <c r="B67">
        <f>'LineScanTest(KEY)_Scan0010'!F100</f>
        <v>397.13</v>
      </c>
      <c r="C67">
        <v>464.01</v>
      </c>
      <c r="D67">
        <f>Teknic!E66</f>
        <v>398.52954822499998</v>
      </c>
      <c r="E67">
        <f t="shared" si="0"/>
        <v>1.3995482249999895</v>
      </c>
      <c r="F67">
        <f t="shared" si="1"/>
        <v>397.12786916084161</v>
      </c>
    </row>
    <row r="68" spans="1:6" x14ac:dyDescent="0.25">
      <c r="A68">
        <v>465</v>
      </c>
      <c r="B68">
        <f>'LineScanTest(KEY)_Scan0010'!F101</f>
        <v>397.4941</v>
      </c>
      <c r="C68">
        <v>465</v>
      </c>
      <c r="D68">
        <f>Teknic!E67</f>
        <v>398.54849711249994</v>
      </c>
      <c r="E68">
        <f t="shared" ref="E68:E103" si="2">D68-B68</f>
        <v>1.0543971124999416</v>
      </c>
      <c r="F68">
        <f t="shared" ref="F68:F103" si="3">D68-$F$1</f>
        <v>397.14681804834157</v>
      </c>
    </row>
    <row r="69" spans="1:6" x14ac:dyDescent="0.25">
      <c r="A69">
        <v>466</v>
      </c>
      <c r="B69">
        <f>'LineScanTest(KEY)_Scan0010'!F102</f>
        <v>397.9796</v>
      </c>
      <c r="C69">
        <v>466.01</v>
      </c>
      <c r="D69">
        <f>Teknic!E68</f>
        <v>398.88988772499999</v>
      </c>
      <c r="E69">
        <f t="shared" si="2"/>
        <v>0.91028772499998922</v>
      </c>
      <c r="F69">
        <f t="shared" si="3"/>
        <v>397.48820866084162</v>
      </c>
    </row>
    <row r="70" spans="1:6" x14ac:dyDescent="0.25">
      <c r="A70">
        <v>467</v>
      </c>
      <c r="B70">
        <f>'LineScanTest(KEY)_Scan0010'!F103</f>
        <v>397.70650000000001</v>
      </c>
      <c r="C70">
        <v>467</v>
      </c>
      <c r="D70">
        <f>Teknic!E69</f>
        <v>399.07950085499999</v>
      </c>
      <c r="E70">
        <f t="shared" si="2"/>
        <v>1.3730008549999866</v>
      </c>
      <c r="F70">
        <f t="shared" si="3"/>
        <v>397.67782179084162</v>
      </c>
    </row>
    <row r="71" spans="1:6" x14ac:dyDescent="0.25">
      <c r="A71">
        <v>468</v>
      </c>
      <c r="B71">
        <f>'LineScanTest(KEY)_Scan0010'!F104</f>
        <v>397.4941</v>
      </c>
      <c r="C71">
        <v>468.01</v>
      </c>
      <c r="D71">
        <f>Teknic!E70</f>
        <v>399.17430741999999</v>
      </c>
      <c r="E71">
        <f t="shared" si="2"/>
        <v>1.6802074199999879</v>
      </c>
      <c r="F71">
        <f t="shared" si="3"/>
        <v>397.77262835584162</v>
      </c>
    </row>
    <row r="72" spans="1:6" x14ac:dyDescent="0.25">
      <c r="A72">
        <v>469</v>
      </c>
      <c r="B72">
        <f>'LineScanTest(KEY)_Scan0010'!F105</f>
        <v>396.4624</v>
      </c>
      <c r="C72">
        <v>469.02</v>
      </c>
      <c r="D72">
        <f>Teknic!E71</f>
        <v>398.92778549999997</v>
      </c>
      <c r="E72">
        <f t="shared" si="2"/>
        <v>2.465385499999968</v>
      </c>
      <c r="F72">
        <f t="shared" si="3"/>
        <v>397.5261064358416</v>
      </c>
    </row>
    <row r="73" spans="1:6" x14ac:dyDescent="0.25">
      <c r="A73">
        <v>470</v>
      </c>
      <c r="B73">
        <f>'LineScanTest(KEY)_Scan0010'!F106</f>
        <v>396.09829999999999</v>
      </c>
      <c r="C73">
        <v>470.03</v>
      </c>
      <c r="D73">
        <f>Teknic!E72</f>
        <v>397.88478902999998</v>
      </c>
      <c r="E73">
        <f t="shared" si="2"/>
        <v>1.7864890299999843</v>
      </c>
      <c r="F73">
        <f t="shared" si="3"/>
        <v>396.48310996584161</v>
      </c>
    </row>
    <row r="74" spans="1:6" x14ac:dyDescent="0.25">
      <c r="A74">
        <v>471</v>
      </c>
      <c r="B74">
        <f>'LineScanTest(KEY)_Scan0010'!F107</f>
        <v>396.3107</v>
      </c>
      <c r="C74">
        <v>471.01</v>
      </c>
      <c r="D74">
        <f>Teknic!E73</f>
        <v>397.22101881999993</v>
      </c>
      <c r="E74">
        <f t="shared" si="2"/>
        <v>0.91031881999992947</v>
      </c>
      <c r="F74">
        <f t="shared" si="3"/>
        <v>395.81933975584155</v>
      </c>
    </row>
    <row r="75" spans="1:6" x14ac:dyDescent="0.25">
      <c r="A75">
        <v>472</v>
      </c>
      <c r="B75">
        <f>'LineScanTest(KEY)_Scan0010'!F108</f>
        <v>395.94659999999999</v>
      </c>
      <c r="C75">
        <v>472.02</v>
      </c>
      <c r="D75">
        <f>Teknic!E74</f>
        <v>397.60030720749995</v>
      </c>
      <c r="E75">
        <f t="shared" si="2"/>
        <v>1.6537072074999628</v>
      </c>
      <c r="F75">
        <f t="shared" si="3"/>
        <v>396.19862814334158</v>
      </c>
    </row>
    <row r="76" spans="1:6" x14ac:dyDescent="0.25">
      <c r="A76">
        <v>473</v>
      </c>
      <c r="B76">
        <f>'LineScanTest(KEY)_Scan0010'!F109</f>
        <v>395.9769</v>
      </c>
      <c r="C76">
        <v>473.02</v>
      </c>
      <c r="D76">
        <f>Teknic!E75</f>
        <v>397.65715387</v>
      </c>
      <c r="E76">
        <f t="shared" si="2"/>
        <v>1.6802538700000014</v>
      </c>
      <c r="F76">
        <f t="shared" si="3"/>
        <v>396.25547480584163</v>
      </c>
    </row>
    <row r="77" spans="1:6" x14ac:dyDescent="0.25">
      <c r="A77">
        <v>474</v>
      </c>
      <c r="B77">
        <f>'LineScanTest(KEY)_Scan0010'!F110</f>
        <v>396.7355</v>
      </c>
      <c r="C77">
        <v>474.01</v>
      </c>
      <c r="D77">
        <f>Teknic!E76</f>
        <v>397.78992033749995</v>
      </c>
      <c r="E77">
        <f t="shared" si="2"/>
        <v>1.0544203374999483</v>
      </c>
      <c r="F77">
        <f t="shared" si="3"/>
        <v>396.38824127334158</v>
      </c>
    </row>
    <row r="78" spans="1:6" x14ac:dyDescent="0.25">
      <c r="A78">
        <v>475</v>
      </c>
      <c r="B78">
        <f>'LineScanTest(KEY)_Scan0010'!F111</f>
        <v>396.97820000000002</v>
      </c>
      <c r="C78">
        <v>475.01</v>
      </c>
      <c r="D78">
        <f>Teknic!E77</f>
        <v>398.22611751499994</v>
      </c>
      <c r="E78">
        <f t="shared" si="2"/>
        <v>1.2479175149999264</v>
      </c>
      <c r="F78">
        <f t="shared" si="3"/>
        <v>396.82443845084157</v>
      </c>
    </row>
    <row r="79" spans="1:6" x14ac:dyDescent="0.25">
      <c r="A79">
        <v>476</v>
      </c>
      <c r="B79">
        <f>'LineScanTest(KEY)_Scan0010'!F112</f>
        <v>397.3424</v>
      </c>
      <c r="C79">
        <v>476</v>
      </c>
      <c r="D79">
        <f>Teknic!E78</f>
        <v>398.54849711249994</v>
      </c>
      <c r="E79">
        <f t="shared" si="2"/>
        <v>1.2060971124999469</v>
      </c>
      <c r="F79">
        <f t="shared" si="3"/>
        <v>397.14681804834157</v>
      </c>
    </row>
    <row r="80" spans="1:6" x14ac:dyDescent="0.25">
      <c r="A80">
        <v>477</v>
      </c>
      <c r="B80">
        <f>'LineScanTest(KEY)_Scan0010'!F113</f>
        <v>397.2817</v>
      </c>
      <c r="C80">
        <v>477.02</v>
      </c>
      <c r="D80">
        <f>Teknic!E79</f>
        <v>398.52954822499998</v>
      </c>
      <c r="E80">
        <f t="shared" si="2"/>
        <v>1.2478482249999843</v>
      </c>
      <c r="F80">
        <f t="shared" si="3"/>
        <v>397.12786916084161</v>
      </c>
    </row>
    <row r="81" spans="1:6" x14ac:dyDescent="0.25">
      <c r="A81">
        <v>478</v>
      </c>
      <c r="B81">
        <f>'LineScanTest(KEY)_Scan0010'!F114</f>
        <v>397.4941</v>
      </c>
      <c r="C81">
        <v>478.01</v>
      </c>
      <c r="D81">
        <f>Teknic!E80</f>
        <v>398.81403004749995</v>
      </c>
      <c r="E81">
        <f t="shared" si="2"/>
        <v>1.3199300474999518</v>
      </c>
      <c r="F81">
        <f t="shared" si="3"/>
        <v>397.41235098334158</v>
      </c>
    </row>
    <row r="82" spans="1:6" x14ac:dyDescent="0.25">
      <c r="A82">
        <v>479</v>
      </c>
      <c r="B82">
        <f>'LineScanTest(KEY)_Scan0010'!F115</f>
        <v>398.55610000000001</v>
      </c>
      <c r="C82">
        <v>479.01</v>
      </c>
      <c r="D82">
        <f>Teknic!E81</f>
        <v>398.77607014499995</v>
      </c>
      <c r="E82">
        <f t="shared" si="2"/>
        <v>0.21997014499993384</v>
      </c>
      <c r="F82">
        <f t="shared" si="3"/>
        <v>397.37439108084158</v>
      </c>
    </row>
    <row r="83" spans="1:6" x14ac:dyDescent="0.25">
      <c r="A83">
        <v>480</v>
      </c>
      <c r="B83">
        <f>'LineScanTest(KEY)_Scan0010'!F116</f>
        <v>398.55610000000001</v>
      </c>
      <c r="C83">
        <v>480</v>
      </c>
      <c r="D83">
        <f>Teknic!E82</f>
        <v>399.97084409749993</v>
      </c>
      <c r="E83">
        <f t="shared" si="2"/>
        <v>1.4147440974999199</v>
      </c>
      <c r="F83">
        <f t="shared" si="3"/>
        <v>398.56916503334156</v>
      </c>
    </row>
    <row r="84" spans="1:6" x14ac:dyDescent="0.25">
      <c r="A84">
        <v>481</v>
      </c>
      <c r="B84">
        <f>'LineScanTest(KEY)_Scan0010'!F117</f>
        <v>373.85680000000002</v>
      </c>
      <c r="C84">
        <v>481.01</v>
      </c>
      <c r="D84">
        <f>Teknic!E83</f>
        <v>375.14637253999996</v>
      </c>
      <c r="E84">
        <f t="shared" si="2"/>
        <v>1.2895725399999378</v>
      </c>
      <c r="F84">
        <f t="shared" si="3"/>
        <v>373.74469347584159</v>
      </c>
    </row>
    <row r="85" spans="1:6" x14ac:dyDescent="0.25">
      <c r="A85">
        <v>482</v>
      </c>
      <c r="B85">
        <f>'LineScanTest(KEY)_Scan0010'!F118</f>
        <v>373.85680000000002</v>
      </c>
      <c r="C85">
        <v>482</v>
      </c>
      <c r="D85">
        <f>Teknic!E84</f>
        <v>375.08952587749997</v>
      </c>
      <c r="E85">
        <f t="shared" si="2"/>
        <v>1.232725877499945</v>
      </c>
      <c r="F85">
        <f t="shared" si="3"/>
        <v>373.68784681334159</v>
      </c>
    </row>
    <row r="86" spans="1:6" x14ac:dyDescent="0.25">
      <c r="A86">
        <v>483</v>
      </c>
      <c r="B86">
        <f>'LineScanTest(KEY)_Scan0010'!F119</f>
        <v>373.97820000000002</v>
      </c>
      <c r="C86">
        <v>483</v>
      </c>
      <c r="D86">
        <f>Teknic!E85</f>
        <v>375.14637253999996</v>
      </c>
      <c r="E86">
        <f t="shared" si="2"/>
        <v>1.1681725399999436</v>
      </c>
      <c r="F86">
        <f t="shared" si="3"/>
        <v>373.74469347584159</v>
      </c>
    </row>
    <row r="87" spans="1:6" x14ac:dyDescent="0.25">
      <c r="A87">
        <v>484</v>
      </c>
      <c r="B87">
        <f>'LineScanTest(KEY)_Scan0010'!F120</f>
        <v>373.91750000000002</v>
      </c>
      <c r="C87">
        <v>484.01</v>
      </c>
      <c r="D87">
        <f>Teknic!E86</f>
        <v>375.20328132999998</v>
      </c>
      <c r="E87">
        <f t="shared" si="2"/>
        <v>1.2857813299999634</v>
      </c>
      <c r="F87">
        <f t="shared" si="3"/>
        <v>373.80160226584161</v>
      </c>
    </row>
    <row r="88" spans="1:6" x14ac:dyDescent="0.25">
      <c r="A88">
        <v>485</v>
      </c>
      <c r="B88">
        <f>'LineScanTest(KEY)_Scan0010'!F121</f>
        <v>374.09960000000001</v>
      </c>
      <c r="C88">
        <v>485.01</v>
      </c>
      <c r="D88">
        <f>Teknic!E87</f>
        <v>375.44980324999995</v>
      </c>
      <c r="E88">
        <f t="shared" si="2"/>
        <v>1.3502032499999359</v>
      </c>
      <c r="F88">
        <f t="shared" si="3"/>
        <v>374.04812418584157</v>
      </c>
    </row>
    <row r="89" spans="1:6" x14ac:dyDescent="0.25">
      <c r="A89">
        <v>486</v>
      </c>
      <c r="B89">
        <f>'LineScanTest(KEY)_Scan0010'!F122</f>
        <v>373.67469999999997</v>
      </c>
      <c r="C89">
        <v>486.01</v>
      </c>
      <c r="D89">
        <f>Teknic!E88</f>
        <v>375.44980324999995</v>
      </c>
      <c r="E89">
        <f t="shared" si="2"/>
        <v>1.7751032499999724</v>
      </c>
      <c r="F89">
        <f t="shared" si="3"/>
        <v>374.04812418584157</v>
      </c>
    </row>
    <row r="90" spans="1:6" x14ac:dyDescent="0.25">
      <c r="A90">
        <v>487</v>
      </c>
      <c r="B90">
        <f>'LineScanTest(KEY)_Scan0010'!F123</f>
        <v>374.16019999999997</v>
      </c>
      <c r="C90">
        <v>487.01</v>
      </c>
      <c r="D90">
        <f>Teknic!E89</f>
        <v>375.48776315249995</v>
      </c>
      <c r="E90">
        <f t="shared" si="2"/>
        <v>1.3275631524999767</v>
      </c>
      <c r="F90">
        <f t="shared" si="3"/>
        <v>374.08608408834158</v>
      </c>
    </row>
    <row r="91" spans="1:6" x14ac:dyDescent="0.25">
      <c r="A91">
        <v>488</v>
      </c>
      <c r="B91">
        <f>'LineScanTest(KEY)_Scan0010'!F124</f>
        <v>374.06920000000002</v>
      </c>
      <c r="C91">
        <v>488.01</v>
      </c>
      <c r="D91">
        <f>Teknic!E90</f>
        <v>375.46881426499999</v>
      </c>
      <c r="E91">
        <f t="shared" si="2"/>
        <v>1.3996142649999683</v>
      </c>
      <c r="F91">
        <f t="shared" si="3"/>
        <v>374.06713520084162</v>
      </c>
    </row>
    <row r="92" spans="1:6" x14ac:dyDescent="0.25">
      <c r="A92">
        <v>489</v>
      </c>
      <c r="B92">
        <f>'LineScanTest(KEY)_Scan0010'!F125</f>
        <v>374.25130000000001</v>
      </c>
      <c r="C92">
        <v>489.01</v>
      </c>
      <c r="D92">
        <f>Teknic!E91</f>
        <v>375.46881426499999</v>
      </c>
      <c r="E92">
        <f t="shared" si="2"/>
        <v>1.2175142649999771</v>
      </c>
      <c r="F92">
        <f t="shared" si="3"/>
        <v>374.06713520084162</v>
      </c>
    </row>
    <row r="93" spans="1:6" x14ac:dyDescent="0.25">
      <c r="A93">
        <v>490</v>
      </c>
      <c r="B93">
        <f>'LineScanTest(KEY)_Scan0010'!F126</f>
        <v>374.34230000000002</v>
      </c>
      <c r="C93">
        <v>490.01</v>
      </c>
      <c r="D93">
        <f>Teknic!E92</f>
        <v>375.73428507249992</v>
      </c>
      <c r="E93">
        <f t="shared" si="2"/>
        <v>1.3919850724998923</v>
      </c>
      <c r="F93">
        <f t="shared" si="3"/>
        <v>374.33260600834154</v>
      </c>
    </row>
    <row r="94" spans="1:6" x14ac:dyDescent="0.25">
      <c r="A94">
        <v>491</v>
      </c>
      <c r="B94">
        <f>'LineScanTest(KEY)_Scan0010'!F127</f>
        <v>374.34230000000002</v>
      </c>
      <c r="C94">
        <v>491.01</v>
      </c>
      <c r="D94">
        <f>Teknic!E93</f>
        <v>375.77224497499992</v>
      </c>
      <c r="E94">
        <f t="shared" si="2"/>
        <v>1.4299449749998985</v>
      </c>
      <c r="F94">
        <f t="shared" si="3"/>
        <v>374.37056591084155</v>
      </c>
    </row>
    <row r="95" spans="1:6" x14ac:dyDescent="0.25">
      <c r="A95">
        <v>492</v>
      </c>
      <c r="B95">
        <f>'LineScanTest(KEY)_Scan0010'!F128</f>
        <v>374.34230000000002</v>
      </c>
      <c r="C95">
        <v>492.01</v>
      </c>
      <c r="D95">
        <f>Teknic!E94</f>
        <v>375.6963872975</v>
      </c>
      <c r="E95">
        <f t="shared" si="2"/>
        <v>1.3540872974999729</v>
      </c>
      <c r="F95">
        <f t="shared" si="3"/>
        <v>374.29470823334162</v>
      </c>
    </row>
    <row r="96" spans="1:6" x14ac:dyDescent="0.25">
      <c r="A96">
        <v>493</v>
      </c>
      <c r="B96">
        <f>'LineScanTest(KEY)_Scan0010'!F129</f>
        <v>374.37259999999998</v>
      </c>
      <c r="C96">
        <v>493</v>
      </c>
      <c r="D96">
        <f>Teknic!E95</f>
        <v>375.79119386249999</v>
      </c>
      <c r="E96">
        <f t="shared" si="2"/>
        <v>1.4185938625000176</v>
      </c>
      <c r="F96">
        <f t="shared" si="3"/>
        <v>374.38951479834162</v>
      </c>
    </row>
    <row r="97" spans="1:6" x14ac:dyDescent="0.25">
      <c r="A97">
        <v>494</v>
      </c>
      <c r="B97">
        <f>'LineScanTest(KEY)_Scan0010'!F130</f>
        <v>374.52440000000001</v>
      </c>
      <c r="C97">
        <v>494</v>
      </c>
      <c r="D97">
        <f>Teknic!E96</f>
        <v>375.86705153999992</v>
      </c>
      <c r="E97">
        <f t="shared" si="2"/>
        <v>1.3426515399999062</v>
      </c>
      <c r="F97">
        <f t="shared" si="3"/>
        <v>374.46537247584155</v>
      </c>
    </row>
    <row r="98" spans="1:6" x14ac:dyDescent="0.25">
      <c r="A98">
        <v>495</v>
      </c>
      <c r="B98">
        <f>'LineScanTest(KEY)_Scan0010'!F131</f>
        <v>374.58510000000001</v>
      </c>
      <c r="C98">
        <v>495.01</v>
      </c>
      <c r="D98">
        <f>Teknic!E97</f>
        <v>375.92396032999994</v>
      </c>
      <c r="E98">
        <f t="shared" si="2"/>
        <v>1.3388603299999318</v>
      </c>
      <c r="F98">
        <f t="shared" si="3"/>
        <v>374.52228126584157</v>
      </c>
    </row>
    <row r="99" spans="1:6" x14ac:dyDescent="0.25">
      <c r="A99">
        <v>496</v>
      </c>
      <c r="B99">
        <f>'LineScanTest(KEY)_Scan0010'!F132</f>
        <v>374.58510000000001</v>
      </c>
      <c r="C99">
        <v>496.01</v>
      </c>
      <c r="D99">
        <f>Teknic!E98</f>
        <v>375.84810265249996</v>
      </c>
      <c r="E99">
        <f t="shared" si="2"/>
        <v>1.2630026524999494</v>
      </c>
      <c r="F99">
        <f t="shared" si="3"/>
        <v>374.44642358834159</v>
      </c>
    </row>
    <row r="100" spans="1:6" x14ac:dyDescent="0.25">
      <c r="A100">
        <v>497</v>
      </c>
      <c r="B100">
        <f>'LineScanTest(KEY)_Scan0010'!F133</f>
        <v>374.46370000000002</v>
      </c>
      <c r="C100">
        <v>497.01</v>
      </c>
      <c r="D100">
        <f>Teknic!E99</f>
        <v>376.03771578249996</v>
      </c>
      <c r="E100">
        <f t="shared" si="2"/>
        <v>1.5740157824999415</v>
      </c>
      <c r="F100">
        <f t="shared" si="3"/>
        <v>374.63603671834159</v>
      </c>
    </row>
    <row r="101" spans="1:6" x14ac:dyDescent="0.25">
      <c r="A101">
        <v>498</v>
      </c>
      <c r="B101">
        <f>'LineScanTest(KEY)_Scan0010'!F134</f>
        <v>374.58510000000001</v>
      </c>
      <c r="C101">
        <v>498</v>
      </c>
      <c r="D101">
        <f>Teknic!E100</f>
        <v>376.018766895</v>
      </c>
      <c r="E101">
        <f t="shared" si="2"/>
        <v>1.4336668949999876</v>
      </c>
      <c r="F101">
        <f t="shared" si="3"/>
        <v>374.61708783084163</v>
      </c>
    </row>
    <row r="102" spans="1:6" x14ac:dyDescent="0.25">
      <c r="A102">
        <v>499</v>
      </c>
      <c r="B102">
        <f>'LineScanTest(KEY)_Scan0010'!F135</f>
        <v>374.73680000000002</v>
      </c>
      <c r="C102">
        <v>499</v>
      </c>
      <c r="D102">
        <f>Teknic!E101</f>
        <v>376.07567568499996</v>
      </c>
      <c r="E102">
        <f t="shared" si="2"/>
        <v>1.3388756849999481</v>
      </c>
      <c r="F102">
        <f t="shared" si="3"/>
        <v>374.67399662084159</v>
      </c>
    </row>
    <row r="103" spans="1:6" x14ac:dyDescent="0.25">
      <c r="A103">
        <v>500</v>
      </c>
      <c r="B103">
        <f>'LineScanTest(KEY)_Scan0010'!F136</f>
        <v>374.67610000000002</v>
      </c>
      <c r="C103">
        <v>500</v>
      </c>
      <c r="D103">
        <f>Teknic!E102</f>
        <v>376.11357346</v>
      </c>
      <c r="E103">
        <f t="shared" si="2"/>
        <v>1.4374734599999783</v>
      </c>
      <c r="F103">
        <f t="shared" si="3"/>
        <v>374.71189439584163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5646-9004-4360-B4AE-4C001D0F0643}">
  <dimension ref="A1:K14"/>
  <sheetViews>
    <sheetView workbookViewId="0">
      <selection activeCell="D27" sqref="D27"/>
    </sheetView>
  </sheetViews>
  <sheetFormatPr defaultRowHeight="15" x14ac:dyDescent="0.25"/>
  <sheetData>
    <row r="1" spans="1:11" x14ac:dyDescent="0.25">
      <c r="A1" t="s">
        <v>59</v>
      </c>
    </row>
    <row r="2" spans="1:11" x14ac:dyDescent="0.25">
      <c r="A2" t="s">
        <v>60</v>
      </c>
    </row>
    <row r="3" spans="1:11" x14ac:dyDescent="0.25">
      <c r="A3" t="s">
        <v>61</v>
      </c>
      <c r="B3">
        <v>49.701999999999998</v>
      </c>
      <c r="E3" t="s">
        <v>62</v>
      </c>
      <c r="F3" t="s">
        <v>63</v>
      </c>
      <c r="G3" t="s">
        <v>64</v>
      </c>
      <c r="H3" t="s">
        <v>65</v>
      </c>
      <c r="J3" t="s">
        <v>66</v>
      </c>
      <c r="K3" t="s">
        <v>67</v>
      </c>
    </row>
    <row r="4" spans="1:11" x14ac:dyDescent="0.25">
      <c r="A4" t="s">
        <v>67</v>
      </c>
      <c r="B4">
        <v>501.69</v>
      </c>
      <c r="E4">
        <v>-5</v>
      </c>
      <c r="F4" s="2">
        <f>$B$3*E4+$B$4</f>
        <v>253.18</v>
      </c>
      <c r="G4" s="2">
        <v>4</v>
      </c>
      <c r="H4">
        <f>500*G4/1000</f>
        <v>2</v>
      </c>
      <c r="J4" cm="1">
        <f t="array" ref="J4:K4">LINEST(F4:F14,H4:H14)</f>
        <v>62.127500000000012</v>
      </c>
      <c r="K4">
        <v>128.92500000000001</v>
      </c>
    </row>
    <row r="5" spans="1:11" x14ac:dyDescent="0.25">
      <c r="E5">
        <v>-4</v>
      </c>
      <c r="F5" s="2">
        <f t="shared" ref="F5:F14" si="0">$B$3*E5+$B$4</f>
        <v>302.88200000000001</v>
      </c>
      <c r="G5" s="2">
        <f>G4+16/10</f>
        <v>5.6</v>
      </c>
      <c r="H5">
        <f t="shared" ref="H5:H14" si="1">500*G5/1000</f>
        <v>2.8</v>
      </c>
    </row>
    <row r="6" spans="1:11" x14ac:dyDescent="0.25">
      <c r="E6">
        <v>-3</v>
      </c>
      <c r="F6" s="2">
        <f t="shared" si="0"/>
        <v>352.584</v>
      </c>
      <c r="G6" s="2">
        <f t="shared" ref="G6:G14" si="2">G5+16/10</f>
        <v>7.1999999999999993</v>
      </c>
      <c r="H6">
        <f t="shared" si="1"/>
        <v>3.5999999999999996</v>
      </c>
    </row>
    <row r="7" spans="1:11" x14ac:dyDescent="0.25">
      <c r="E7">
        <v>-2</v>
      </c>
      <c r="F7" s="2">
        <f t="shared" si="0"/>
        <v>402.286</v>
      </c>
      <c r="G7" s="2">
        <f t="shared" si="2"/>
        <v>8.7999999999999989</v>
      </c>
      <c r="H7">
        <f t="shared" si="1"/>
        <v>4.3999999999999995</v>
      </c>
    </row>
    <row r="8" spans="1:11" x14ac:dyDescent="0.25">
      <c r="E8">
        <v>-1</v>
      </c>
      <c r="F8" s="2">
        <f t="shared" si="0"/>
        <v>451.988</v>
      </c>
      <c r="G8" s="2">
        <f t="shared" si="2"/>
        <v>10.399999999999999</v>
      </c>
      <c r="H8">
        <f t="shared" si="1"/>
        <v>5.1999999999999993</v>
      </c>
    </row>
    <row r="9" spans="1:11" x14ac:dyDescent="0.25">
      <c r="E9">
        <v>0</v>
      </c>
      <c r="F9" s="2">
        <f t="shared" si="0"/>
        <v>501.69</v>
      </c>
      <c r="G9" s="2">
        <f t="shared" si="2"/>
        <v>11.999999999999998</v>
      </c>
      <c r="H9">
        <f t="shared" si="1"/>
        <v>5.9999999999999991</v>
      </c>
    </row>
    <row r="10" spans="1:11" x14ac:dyDescent="0.25">
      <c r="E10">
        <v>1</v>
      </c>
      <c r="F10" s="2">
        <f t="shared" si="0"/>
        <v>551.39200000000005</v>
      </c>
      <c r="G10" s="2">
        <f t="shared" si="2"/>
        <v>13.599999999999998</v>
      </c>
      <c r="H10">
        <f t="shared" si="1"/>
        <v>6.7999999999999989</v>
      </c>
    </row>
    <row r="11" spans="1:11" x14ac:dyDescent="0.25">
      <c r="E11">
        <v>2</v>
      </c>
      <c r="F11" s="2">
        <f t="shared" si="0"/>
        <v>601.09400000000005</v>
      </c>
      <c r="G11" s="2">
        <f t="shared" si="2"/>
        <v>15.199999999999998</v>
      </c>
      <c r="H11">
        <f t="shared" si="1"/>
        <v>7.5999999999999988</v>
      </c>
    </row>
    <row r="12" spans="1:11" x14ac:dyDescent="0.25">
      <c r="E12">
        <v>3</v>
      </c>
      <c r="F12" s="2">
        <f t="shared" si="0"/>
        <v>650.79600000000005</v>
      </c>
      <c r="G12" s="2">
        <f t="shared" si="2"/>
        <v>16.799999999999997</v>
      </c>
      <c r="H12">
        <f t="shared" si="1"/>
        <v>8.3999999999999986</v>
      </c>
    </row>
    <row r="13" spans="1:11" x14ac:dyDescent="0.25">
      <c r="E13">
        <v>4</v>
      </c>
      <c r="F13" s="2">
        <f t="shared" si="0"/>
        <v>700.49800000000005</v>
      </c>
      <c r="G13" s="2">
        <f t="shared" si="2"/>
        <v>18.399999999999999</v>
      </c>
      <c r="H13">
        <f t="shared" si="1"/>
        <v>9.1999999999999993</v>
      </c>
    </row>
    <row r="14" spans="1:11" x14ac:dyDescent="0.25">
      <c r="E14">
        <v>5</v>
      </c>
      <c r="F14" s="2">
        <f t="shared" si="0"/>
        <v>750.2</v>
      </c>
      <c r="G14" s="2">
        <f t="shared" si="2"/>
        <v>20</v>
      </c>
      <c r="H14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LineScanTest(KEY)_Scan0010</vt:lpstr>
      <vt:lpstr>Teknic</vt:lpstr>
      <vt:lpstr>Comparison</vt:lpstr>
      <vt:lpstr>AD 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 Milliren</dc:creator>
  <cp:lastModifiedBy>Chris M Milliren</cp:lastModifiedBy>
  <dcterms:created xsi:type="dcterms:W3CDTF">2025-08-22T21:12:22Z</dcterms:created>
  <dcterms:modified xsi:type="dcterms:W3CDTF">2025-08-22T21:12:47Z</dcterms:modified>
</cp:coreProperties>
</file>