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55119\Downloads\"/>
    </mc:Choice>
  </mc:AlternateContent>
  <xr:revisionPtr revIDLastSave="0" documentId="13_ncr:1_{E27416D8-489C-40A2-8727-EB539AB75970}" xr6:coauthVersionLast="47" xr6:coauthVersionMax="47" xr10:uidLastSave="{00000000-0000-0000-0000-000000000000}"/>
  <bookViews>
    <workbookView xWindow="-108" yWindow="-108" windowWidth="23256" windowHeight="12456" tabRatio="673" firstSheet="3" activeTab="3" xr2:uid="{E9DF5E27-8378-40AB-A038-7036D70AD9BC}"/>
  </bookViews>
  <sheets>
    <sheet name="Data" sheetId="1" state="hidden" r:id="rId1"/>
    <sheet name="Controller" sheetId="3" state="hidden" r:id="rId2"/>
    <sheet name="Caixinha" sheetId="6" state="hidden" r:id="rId3"/>
    <sheet name="Dashboard" sheetId="4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</calcChain>
</file>

<file path=xl/sharedStrings.xml><?xml version="1.0" encoding="utf-8"?>
<sst xmlns="http://schemas.openxmlformats.org/spreadsheetml/2006/main" count="179" uniqueCount="60">
  <si>
    <t>Data</t>
  </si>
  <si>
    <t>Tipo</t>
  </si>
  <si>
    <t>Categoria</t>
  </si>
  <si>
    <t>Descrição</t>
  </si>
  <si>
    <t>Valor</t>
  </si>
  <si>
    <t>Operação Bancária</t>
  </si>
  <si>
    <t xml:space="preserve">Status </t>
  </si>
  <si>
    <t>Cartão de Crédito</t>
  </si>
  <si>
    <t>Entrada</t>
  </si>
  <si>
    <t>Saída</t>
  </si>
  <si>
    <t>Salário</t>
  </si>
  <si>
    <t>Alimentação</t>
  </si>
  <si>
    <t>Freelance</t>
  </si>
  <si>
    <t>Transporte</t>
  </si>
  <si>
    <t>Lazer</t>
  </si>
  <si>
    <t>Investimentos</t>
  </si>
  <si>
    <t>Saúde</t>
  </si>
  <si>
    <t>Educação</t>
  </si>
  <si>
    <t>Dividendos</t>
  </si>
  <si>
    <t>Vestuário</t>
  </si>
  <si>
    <t>Aluguel</t>
  </si>
  <si>
    <t>Eletrônicos</t>
  </si>
  <si>
    <t>Freelancer</t>
  </si>
  <si>
    <t>Depósito de Salário</t>
  </si>
  <si>
    <t>Supermercado</t>
  </si>
  <si>
    <t>Projeto de Design</t>
  </si>
  <si>
    <t>Oficina Mecânica</t>
  </si>
  <si>
    <t>Cinema</t>
  </si>
  <si>
    <t>Juros de Poupança</t>
  </si>
  <si>
    <t>Consulta Médica</t>
  </si>
  <si>
    <t>Curso Online</t>
  </si>
  <si>
    <t>Pagamento de Dividendos</t>
  </si>
  <si>
    <t>Restaurante</t>
  </si>
  <si>
    <t>Compra de Roupas</t>
  </si>
  <si>
    <t>Recebimento de Aluguel</t>
  </si>
  <si>
    <t>Compra de Laptop</t>
  </si>
  <si>
    <t>Combustível</t>
  </si>
  <si>
    <t>Projeto de TI</t>
  </si>
  <si>
    <t>Parque de Diversões</t>
  </si>
  <si>
    <t>Compra de Medicamentos</t>
  </si>
  <si>
    <t>Lucro de Ações</t>
  </si>
  <si>
    <t>Compra de Smartphone</t>
  </si>
  <si>
    <t>Material Escolar</t>
  </si>
  <si>
    <t>Show de Música</t>
  </si>
  <si>
    <t>Compra de TV</t>
  </si>
  <si>
    <t>Transferência</t>
  </si>
  <si>
    <t>Cartão de Débito</t>
  </si>
  <si>
    <t>Dinheiro</t>
  </si>
  <si>
    <t>Recebido</t>
  </si>
  <si>
    <t>Pago</t>
  </si>
  <si>
    <t>Pendente</t>
  </si>
  <si>
    <t>Rótulos de Linha</t>
  </si>
  <si>
    <t>Total Geral</t>
  </si>
  <si>
    <t>Soma de Valor</t>
  </si>
  <si>
    <t>Quanto tive de saída por categoria sumarizados em reais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</si>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</sst>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ACA284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/>
    <xf numFmtId="0" fontId="3" fillId="3" borderId="0" xfId="0" applyFont="1" applyFill="1"/>
    <xf numFmtId="2" fontId="2" fillId="0" borderId="0" xfId="0" applyNumberFormat="1" applyFont="1"/>
    <xf numFmtId="1" fontId="2" fillId="0" borderId="0" xfId="0" applyNumberFormat="1" applyFont="1"/>
    <xf numFmtId="2" fontId="0" fillId="0" borderId="0" xfId="0" applyNumberFormat="1"/>
    <xf numFmtId="1" fontId="0" fillId="0" borderId="0" xfId="0" applyNumberForma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right" vertical="top"/>
    </xf>
    <xf numFmtId="0" fontId="4" fillId="4" borderId="0" xfId="1"/>
  </cellXfs>
  <cellStyles count="2">
    <cellStyle name="60% - Ênfase1" xfId="1" builtinId="32"/>
    <cellStyle name="Normal" xfId="0" builtinId="0"/>
  </cellStyles>
  <dxfs count="15">
    <dxf>
      <numFmt numFmtId="164" formatCode="&quot;R$&quot;\ #,##0.00"/>
      <alignment horizontal="right" vertical="top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R$&quot;\ #,##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color theme="0"/>
      </font>
      <fill>
        <patternFill>
          <fgColor theme="0"/>
        </patternFill>
      </fill>
      <border>
        <bottom style="thin">
          <color theme="4"/>
        </bottom>
        <vertical/>
        <horizontal/>
      </border>
    </dxf>
    <dxf>
      <font>
        <color theme="0"/>
      </font>
      <fill>
        <patternFill>
          <fgColor theme="0"/>
          <bgColor theme="8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1 2" pivot="0" table="0" count="10" xr9:uid="{4CBBCF1E-7F1B-4B33-98AC-97FB0A848AE9}">
      <tableStyleElement type="wholeTable" dxfId="14"/>
      <tableStyleElement type="headerRow" dxfId="13"/>
    </tableStyle>
  </tableStyles>
  <colors>
    <mruColors>
      <color rgb="FF0066CC"/>
      <color rgb="FF3399FF"/>
      <color rgb="FF0066FF"/>
      <color rgb="FF99CCFF"/>
      <color rgb="FF0033CC"/>
      <color rgb="FF000099"/>
      <color rgb="FFC8D060"/>
      <color rgb="FFACA284"/>
      <color rgb="FFFB7F53"/>
      <color rgb="FFFB6F5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/>
              <bgColor theme="0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7" tint="0.79995117038483843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DIO.xlsx]Controller!tbl_saida</c:name>
    <c:fmtId val="15"/>
  </c:pivotSource>
  <c:chart>
    <c:autoTitleDeleted val="1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999402537876427E-2"/>
          <c:y val="3.6111190646623707E-2"/>
          <c:w val="0.85221041119860019"/>
          <c:h val="0.72011665208515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Controller!$D$6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8F4-4E8F-B624-A86B6BF14911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8F4-4E8F-B624-A86B6BF149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Controller!$C$7:$C$13</c:f>
              <c:strCache>
                <c:ptCount val="6"/>
                <c:pt idx="0">
                  <c:v>Educação</c:v>
                </c:pt>
                <c:pt idx="1">
                  <c:v>Eletrônicos</c:v>
                </c:pt>
                <c:pt idx="2">
                  <c:v>Lazer</c:v>
                </c:pt>
                <c:pt idx="3">
                  <c:v>Saúde</c:v>
                </c:pt>
                <c:pt idx="4">
                  <c:v>Transporte</c:v>
                </c:pt>
                <c:pt idx="5">
                  <c:v>Vestuário</c:v>
                </c:pt>
              </c:strCache>
            </c:strRef>
          </c:cat>
          <c:val>
            <c:numRef>
              <c:f>Controller!$D$7:$D$13</c:f>
              <c:numCache>
                <c:formatCode>"R$"\ #,##0.00</c:formatCode>
                <c:ptCount val="6"/>
                <c:pt idx="0">
                  <c:v>150</c:v>
                </c:pt>
                <c:pt idx="1">
                  <c:v>2200</c:v>
                </c:pt>
                <c:pt idx="2">
                  <c:v>250</c:v>
                </c:pt>
                <c:pt idx="3">
                  <c:v>100</c:v>
                </c:pt>
                <c:pt idx="4">
                  <c:v>550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4-4300-BEC0-ED0E6802B8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14433344"/>
        <c:axId val="514431544"/>
      </c:barChart>
      <c:catAx>
        <c:axId val="51443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431544"/>
        <c:crosses val="autoZero"/>
        <c:auto val="1"/>
        <c:lblAlgn val="ctr"/>
        <c:lblOffset val="100"/>
        <c:noMultiLvlLbl val="0"/>
      </c:catAx>
      <c:valAx>
        <c:axId val="51443154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51443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DIO.xlsx]Controller!tbl_entrada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3399FF">
                  <a:shade val="30000"/>
                  <a:satMod val="115000"/>
                </a:srgbClr>
              </a:gs>
              <a:gs pos="50000">
                <a:srgbClr val="3399FF">
                  <a:shade val="67500"/>
                  <a:satMod val="115000"/>
                </a:srgbClr>
              </a:gs>
              <a:gs pos="100000">
                <a:srgbClr val="3399FF">
                  <a:shade val="100000"/>
                  <a:satMod val="115000"/>
                </a:srgbClr>
              </a:gs>
            </a:gsLst>
            <a:lin ang="162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rgbClr val="3399FF">
                  <a:shade val="30000"/>
                  <a:satMod val="115000"/>
                </a:srgbClr>
              </a:gs>
              <a:gs pos="50000">
                <a:srgbClr val="3399FF">
                  <a:shade val="67500"/>
                  <a:satMod val="115000"/>
                </a:srgbClr>
              </a:gs>
              <a:gs pos="100000">
                <a:srgbClr val="3399FF">
                  <a:shade val="100000"/>
                  <a:satMod val="115000"/>
                </a:srgbClr>
              </a:gs>
            </a:gsLst>
            <a:lin ang="16200000" scaled="1"/>
            <a:tileRect/>
          </a:gra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1433836740919818E-2"/>
          <c:y val="0.33439333146632827"/>
          <c:w val="0.92770076917468647"/>
          <c:h val="0.586156304594417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Controller!$H$4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3399FF">
                    <a:shade val="30000"/>
                    <a:satMod val="115000"/>
                  </a:srgbClr>
                </a:gs>
                <a:gs pos="50000">
                  <a:srgbClr val="3399FF">
                    <a:shade val="67500"/>
                    <a:satMod val="115000"/>
                  </a:srgbClr>
                </a:gs>
                <a:gs pos="100000">
                  <a:srgbClr val="3399FF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Controller!$G$5:$G$10</c:f>
              <c:strCache>
                <c:ptCount val="5"/>
                <c:pt idx="0">
                  <c:v>Aluguel</c:v>
                </c:pt>
                <c:pt idx="1">
                  <c:v>Dividendos</c:v>
                </c:pt>
                <c:pt idx="2">
                  <c:v>Freelancer</c:v>
                </c:pt>
                <c:pt idx="3">
                  <c:v>Investimentos</c:v>
                </c:pt>
                <c:pt idx="4">
                  <c:v>Salário</c:v>
                </c:pt>
              </c:strCache>
            </c:strRef>
          </c:cat>
          <c:val>
            <c:numRef>
              <c:f>Controller!$H$5:$H$10</c:f>
              <c:numCache>
                <c:formatCode>"R$"\ #,##0.00</c:formatCode>
                <c:ptCount val="5"/>
                <c:pt idx="0">
                  <c:v>2000</c:v>
                </c:pt>
                <c:pt idx="1">
                  <c:v>1500</c:v>
                </c:pt>
                <c:pt idx="2">
                  <c:v>1500</c:v>
                </c:pt>
                <c:pt idx="3">
                  <c:v>1000</c:v>
                </c:pt>
                <c:pt idx="4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8-4B7B-959A-5DFE65B342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8585728"/>
        <c:axId val="1078587168"/>
      </c:barChart>
      <c:catAx>
        <c:axId val="107858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8587168"/>
        <c:crosses val="autoZero"/>
        <c:auto val="1"/>
        <c:lblAlgn val="ctr"/>
        <c:lblOffset val="100"/>
        <c:noMultiLvlLbl val="0"/>
      </c:catAx>
      <c:valAx>
        <c:axId val="1078587168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07858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DIO.xlsx]Controller!tbl_saida</c:name>
    <c:fmtId val="16"/>
  </c:pivotSource>
  <c:chart>
    <c:autoTitleDeleted val="1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3399FF">
                  <a:shade val="30000"/>
                  <a:satMod val="115000"/>
                </a:srgbClr>
              </a:gs>
              <a:gs pos="50000">
                <a:srgbClr val="3399FF">
                  <a:shade val="67500"/>
                  <a:satMod val="115000"/>
                </a:srgbClr>
              </a:gs>
              <a:gs pos="100000">
                <a:srgbClr val="3399FF">
                  <a:shade val="100000"/>
                  <a:satMod val="115000"/>
                </a:srgbClr>
              </a:gs>
            </a:gsLst>
            <a:lin ang="16200000" scaled="1"/>
            <a:tileRect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rgbClr val="3399FF">
                  <a:shade val="30000"/>
                  <a:satMod val="115000"/>
                </a:srgbClr>
              </a:gs>
              <a:gs pos="50000">
                <a:srgbClr val="3399FF">
                  <a:shade val="67500"/>
                  <a:satMod val="115000"/>
                </a:srgbClr>
              </a:gs>
              <a:gs pos="100000">
                <a:srgbClr val="3399FF">
                  <a:shade val="100000"/>
                  <a:satMod val="115000"/>
                </a:srgbClr>
              </a:gs>
            </a:gsLst>
            <a:lin ang="16200000" scaled="1"/>
            <a:tileRect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"/>
          <c:y val="0.17029001693937193"/>
          <c:w val="1"/>
          <c:h val="0.670365691228894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Controller!$D$6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3399FF">
                    <a:shade val="30000"/>
                    <a:satMod val="115000"/>
                  </a:srgbClr>
                </a:gs>
                <a:gs pos="50000">
                  <a:srgbClr val="3399FF">
                    <a:shade val="67500"/>
                    <a:satMod val="115000"/>
                  </a:srgbClr>
                </a:gs>
                <a:gs pos="100000">
                  <a:srgbClr val="3399FF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Controller!$C$7:$C$13</c:f>
              <c:strCache>
                <c:ptCount val="6"/>
                <c:pt idx="0">
                  <c:v>Educação</c:v>
                </c:pt>
                <c:pt idx="1">
                  <c:v>Eletrônicos</c:v>
                </c:pt>
                <c:pt idx="2">
                  <c:v>Lazer</c:v>
                </c:pt>
                <c:pt idx="3">
                  <c:v>Saúde</c:v>
                </c:pt>
                <c:pt idx="4">
                  <c:v>Transporte</c:v>
                </c:pt>
                <c:pt idx="5">
                  <c:v>Vestuário</c:v>
                </c:pt>
              </c:strCache>
            </c:strRef>
          </c:cat>
          <c:val>
            <c:numRef>
              <c:f>Controller!$D$7:$D$13</c:f>
              <c:numCache>
                <c:formatCode>"R$"\ #,##0.00</c:formatCode>
                <c:ptCount val="6"/>
                <c:pt idx="0">
                  <c:v>150</c:v>
                </c:pt>
                <c:pt idx="1">
                  <c:v>2200</c:v>
                </c:pt>
                <c:pt idx="2">
                  <c:v>250</c:v>
                </c:pt>
                <c:pt idx="3">
                  <c:v>100</c:v>
                </c:pt>
                <c:pt idx="4">
                  <c:v>550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3-480F-AD42-14A3967E95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14433344"/>
        <c:axId val="514431544"/>
      </c:barChart>
      <c:catAx>
        <c:axId val="51443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431544"/>
        <c:crosses val="autoZero"/>
        <c:auto val="1"/>
        <c:lblAlgn val="ctr"/>
        <c:lblOffset val="100"/>
        <c:noMultiLvlLbl val="0"/>
      </c:catAx>
      <c:valAx>
        <c:axId val="514431544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51443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611626171814402E-2"/>
          <c:y val="9.1702948896093872E-2"/>
          <c:w val="0.9451797464817645"/>
          <c:h val="0.90659943043628"/>
        </c:manualLayout>
      </c:layout>
      <c:barChart>
        <c:barDir val="col"/>
        <c:grouping val="stacked"/>
        <c:varyColors val="0"/>
        <c:ser>
          <c:idx val="0"/>
          <c:order val="0"/>
          <c:spPr>
            <a:gradFill flip="none" rotWithShape="1">
              <a:gsLst>
                <a:gs pos="100000">
                  <a:schemeClr val="bg1"/>
                </a:gs>
                <a:gs pos="19000">
                  <a:srgbClr val="0066CC"/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0-4475-95FE-641796901616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20-4475-95FE-64179690161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16341952"/>
        <c:axId val="1016342672"/>
      </c:barChart>
      <c:catAx>
        <c:axId val="10163419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16342672"/>
        <c:crosses val="autoZero"/>
        <c:auto val="1"/>
        <c:lblAlgn val="ctr"/>
        <c:lblOffset val="100"/>
        <c:noMultiLvlLbl val="0"/>
      </c:catAx>
      <c:valAx>
        <c:axId val="101634267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0163419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ta!A1"/><Relationship Id="rId13" Type="http://schemas.openxmlformats.org/officeDocument/2006/relationships/image" Target="../media/image9.svg"/><Relationship Id="rId3" Type="http://schemas.openxmlformats.org/officeDocument/2006/relationships/image" Target="../media/image1.png"/><Relationship Id="rId7" Type="http://schemas.openxmlformats.org/officeDocument/2006/relationships/image" Target="../media/image4.svg"/><Relationship Id="rId12" Type="http://schemas.openxmlformats.org/officeDocument/2006/relationships/image" Target="../media/image8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image" Target="../media/image7.svg"/><Relationship Id="rId5" Type="http://schemas.openxmlformats.org/officeDocument/2006/relationships/chart" Target="../charts/chart3.xml"/><Relationship Id="rId10" Type="http://schemas.openxmlformats.org/officeDocument/2006/relationships/image" Target="../media/image6.png"/><Relationship Id="rId4" Type="http://schemas.openxmlformats.org/officeDocument/2006/relationships/image" Target="../media/image2.svg"/><Relationship Id="rId9" Type="http://schemas.openxmlformats.org/officeDocument/2006/relationships/image" Target="../media/image5.jpeg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16382</xdr:col>
      <xdr:colOff>0</xdr:colOff>
      <xdr:row>9</xdr:row>
      <xdr:rowOff>130629</xdr:rowOff>
    </xdr:from>
    <xdr:to>
      <xdr:col>16382</xdr:col>
      <xdr:colOff>0</xdr:colOff>
      <xdr:row>22</xdr:row>
      <xdr:rowOff>167640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DD21BBF-29FF-4520-A4A2-12A10E663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246562</xdr:colOff>
      <xdr:row>8</xdr:row>
      <xdr:rowOff>107576</xdr:rowOff>
    </xdr:from>
    <xdr:to>
      <xdr:col>9</xdr:col>
      <xdr:colOff>40341</xdr:colOff>
      <xdr:row>26</xdr:row>
      <xdr:rowOff>0</xdr:rowOff>
    </xdr:to>
    <xdr:grpSp>
      <xdr:nvGrpSpPr>
        <xdr:cNvPr id="79" name="Agrupar 78">
          <a:extLst>
            <a:ext uri="{FF2B5EF4-FFF2-40B4-BE49-F238E27FC236}">
              <a16:creationId xmlns:a16="http://schemas.microsoft.com/office/drawing/2014/main" id="{222AEF99-052D-767C-3B00-C61F2B0C0185}"/>
            </a:ext>
          </a:extLst>
        </xdr:cNvPr>
        <xdr:cNvGrpSpPr/>
      </xdr:nvGrpSpPr>
      <xdr:grpSpPr>
        <a:xfrm>
          <a:off x="1949856" y="1541929"/>
          <a:ext cx="8399897" cy="3119718"/>
          <a:chOff x="1855694" y="1335741"/>
          <a:chExt cx="9825318" cy="3254189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8F24865F-8138-0FA2-E7A4-AE285C6B6982}"/>
              </a:ext>
            </a:extLst>
          </xdr:cNvPr>
          <xdr:cNvGrpSpPr/>
        </xdr:nvGrpSpPr>
        <xdr:grpSpPr>
          <a:xfrm>
            <a:off x="1855694" y="1335741"/>
            <a:ext cx="9825318" cy="3254189"/>
            <a:chOff x="1617345" y="0"/>
            <a:chExt cx="11418570" cy="2689860"/>
          </a:xfrm>
        </xdr:grpSpPr>
        <xdr:grpSp>
          <xdr:nvGrpSpPr>
            <xdr:cNvPr id="4" name="Agrupar 3">
              <a:extLst>
                <a:ext uri="{FF2B5EF4-FFF2-40B4-BE49-F238E27FC236}">
                  <a16:creationId xmlns:a16="http://schemas.microsoft.com/office/drawing/2014/main" id="{C561D658-C340-E8B1-0D1F-B49CB6F6CCF3}"/>
                </a:ext>
              </a:extLst>
            </xdr:cNvPr>
            <xdr:cNvGrpSpPr/>
          </xdr:nvGrpSpPr>
          <xdr:grpSpPr>
            <a:xfrm>
              <a:off x="1617345" y="0"/>
              <a:ext cx="11418570" cy="2689860"/>
              <a:chOff x="1483995" y="76200"/>
              <a:chExt cx="11418570" cy="2689860"/>
            </a:xfrm>
          </xdr:grpSpPr>
          <xdr:sp macro="" textlink="">
            <xdr:nvSpPr>
              <xdr:cNvPr id="9" name="Retângulo: Cantos Arredondados 8">
                <a:extLst>
                  <a:ext uri="{FF2B5EF4-FFF2-40B4-BE49-F238E27FC236}">
                    <a16:creationId xmlns:a16="http://schemas.microsoft.com/office/drawing/2014/main" id="{49D4D322-D1BF-6E89-1C55-6015F198AC31}"/>
                  </a:ext>
                </a:extLst>
              </xdr:cNvPr>
              <xdr:cNvSpPr/>
            </xdr:nvSpPr>
            <xdr:spPr>
              <a:xfrm>
                <a:off x="1499235" y="419100"/>
                <a:ext cx="11403330" cy="234696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graphicFrame macro="">
            <xdr:nvGraphicFramePr>
              <xdr:cNvPr id="8" name="Gráfico 7">
                <a:extLst>
                  <a:ext uri="{FF2B5EF4-FFF2-40B4-BE49-F238E27FC236}">
                    <a16:creationId xmlns:a16="http://schemas.microsoft.com/office/drawing/2014/main" id="{B80C8CD0-D115-4F73-9A15-6EC58166EBC9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483995" y="76200"/>
              <a:ext cx="11403330" cy="25146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 macro="" textlink="">
            <xdr:nvSpPr>
              <xdr:cNvPr id="13" name="Retângulo: Cantos Superiores Arredondados 12">
                <a:extLst>
                  <a:ext uri="{FF2B5EF4-FFF2-40B4-BE49-F238E27FC236}">
                    <a16:creationId xmlns:a16="http://schemas.microsoft.com/office/drawing/2014/main" id="{CB502265-2B00-08EE-5AB2-A85540E22908}"/>
                  </a:ext>
                </a:extLst>
              </xdr:cNvPr>
              <xdr:cNvSpPr/>
            </xdr:nvSpPr>
            <xdr:spPr>
              <a:xfrm>
                <a:off x="1483995" y="403860"/>
                <a:ext cx="11403330" cy="44958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5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1F7CFA49-31F7-D64D-C7E6-E6F2D715FC11}"/>
                </a:ext>
              </a:extLst>
            </xdr:cNvPr>
            <xdr:cNvSpPr txBox="1"/>
          </xdr:nvSpPr>
          <xdr:spPr>
            <a:xfrm>
              <a:off x="2510790" y="314325"/>
              <a:ext cx="1750950" cy="447675"/>
            </a:xfrm>
            <a:prstGeom prst="rect">
              <a:avLst/>
            </a:prstGeom>
            <a:noFill/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kern="1200">
                  <a:solidFill>
                    <a:schemeClr val="bg1"/>
                  </a:solidFill>
                  <a:latin typeface="+mn-lt"/>
                  <a:cs typeface="Aldhabi" panose="020F0502020204030204" pitchFamily="2" charset="-78"/>
                </a:rPr>
                <a:t>Entrada</a:t>
              </a:r>
            </a:p>
          </xdr:txBody>
        </xdr:sp>
      </xdr:grpSp>
      <xdr:pic>
        <xdr:nvPicPr>
          <xdr:cNvPr id="19" name="Gráfico 18" descr="Registrar com preenchimento sólido">
            <a:extLst>
              <a:ext uri="{FF2B5EF4-FFF2-40B4-BE49-F238E27FC236}">
                <a16:creationId xmlns:a16="http://schemas.microsoft.com/office/drawing/2014/main" id="{18FF7047-5395-9D86-40FA-98AC3D40F0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2060168" y="1704486"/>
            <a:ext cx="409799" cy="576168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9</xdr:row>
      <xdr:rowOff>154640</xdr:rowOff>
    </xdr:from>
    <xdr:to>
      <xdr:col>0</xdr:col>
      <xdr:colOff>1684020</xdr:colOff>
      <xdr:row>16</xdr:row>
      <xdr:rowOff>147020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ês">
              <a:extLst>
                <a:ext uri="{FF2B5EF4-FFF2-40B4-BE49-F238E27FC236}">
                  <a16:creationId xmlns:a16="http://schemas.microsoft.com/office/drawing/2014/main" id="{5E7C61C4-84C9-467D-9DCC-E1DA356CE6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68287"/>
              <a:ext cx="1684020" cy="12474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246562</xdr:colOff>
      <xdr:row>27</xdr:row>
      <xdr:rowOff>170329</xdr:rowOff>
    </xdr:from>
    <xdr:to>
      <xdr:col>9</xdr:col>
      <xdr:colOff>40341</xdr:colOff>
      <xdr:row>44</xdr:row>
      <xdr:rowOff>98611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70FF145D-A18A-B424-EFF9-DE3597302C20}"/>
            </a:ext>
          </a:extLst>
        </xdr:cNvPr>
        <xdr:cNvGrpSpPr/>
      </xdr:nvGrpSpPr>
      <xdr:grpSpPr>
        <a:xfrm>
          <a:off x="1949856" y="5011270"/>
          <a:ext cx="8399897" cy="2976282"/>
          <a:chOff x="1569720" y="3228974"/>
          <a:chExt cx="11532870" cy="2583181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17DD9C40-CF7B-646F-0BF8-4C42797EBDC1}"/>
              </a:ext>
            </a:extLst>
          </xdr:cNvPr>
          <xdr:cNvGrpSpPr/>
        </xdr:nvGrpSpPr>
        <xdr:grpSpPr>
          <a:xfrm>
            <a:off x="1569720" y="3248026"/>
            <a:ext cx="11532870" cy="2564129"/>
            <a:chOff x="1468755" y="3028951"/>
            <a:chExt cx="11532870" cy="2564129"/>
          </a:xfrm>
        </xdr:grpSpPr>
        <xdr:sp macro="" textlink="">
          <xdr:nvSpPr>
            <xdr:cNvPr id="2" name="Retângulo: Cantos Arredondados 1">
              <a:extLst>
                <a:ext uri="{FF2B5EF4-FFF2-40B4-BE49-F238E27FC236}">
                  <a16:creationId xmlns:a16="http://schemas.microsoft.com/office/drawing/2014/main" id="{9BA391D2-08A7-4B24-AF64-E638155D3F00}"/>
                </a:ext>
              </a:extLst>
            </xdr:cNvPr>
            <xdr:cNvSpPr/>
          </xdr:nvSpPr>
          <xdr:spPr>
            <a:xfrm>
              <a:off x="1468755" y="3032760"/>
              <a:ext cx="11525250" cy="256032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A37B1909-BAC0-4D1A-9600-324FA0739127}"/>
                </a:ext>
              </a:extLst>
            </xdr:cNvPr>
            <xdr:cNvGraphicFramePr>
              <a:graphicFrameLocks/>
            </xdr:cNvGraphicFramePr>
          </xdr:nvGraphicFramePr>
          <xdr:xfrm>
            <a:off x="1468755" y="3482340"/>
            <a:ext cx="11517630" cy="184213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sp macro="" textlink="">
          <xdr:nvSpPr>
            <xdr:cNvPr id="15" name="Retângulo: Cantos Superiores Arredondados 14">
              <a:extLst>
                <a:ext uri="{FF2B5EF4-FFF2-40B4-BE49-F238E27FC236}">
                  <a16:creationId xmlns:a16="http://schemas.microsoft.com/office/drawing/2014/main" id="{83E93E1E-B69F-4945-B441-FC92D4057632}"/>
                </a:ext>
              </a:extLst>
            </xdr:cNvPr>
            <xdr:cNvSpPr/>
          </xdr:nvSpPr>
          <xdr:spPr>
            <a:xfrm>
              <a:off x="1470660" y="3028951"/>
              <a:ext cx="11530965" cy="466724"/>
            </a:xfrm>
            <a:prstGeom prst="round2SameRect">
              <a:avLst>
                <a:gd name="adj1" fmla="val 48485"/>
                <a:gd name="adj2" fmla="val 1555"/>
              </a:avLst>
            </a:prstGeom>
            <a:solidFill>
              <a:schemeClr val="accent5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ADB90188-EB69-BA2F-764D-45E38D81309B}"/>
                </a:ext>
              </a:extLst>
            </xdr:cNvPr>
            <xdr:cNvSpPr txBox="1"/>
          </xdr:nvSpPr>
          <xdr:spPr>
            <a:xfrm>
              <a:off x="2516504" y="3038474"/>
              <a:ext cx="1074421" cy="443865"/>
            </a:xfrm>
            <a:prstGeom prst="rect">
              <a:avLst/>
            </a:prstGeom>
            <a:noFill/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kern="1200">
                  <a:solidFill>
                    <a:schemeClr val="bg1"/>
                  </a:solidFill>
                </a:rPr>
                <a:t>Gastos</a:t>
              </a:r>
            </a:p>
          </xdr:txBody>
        </xdr:sp>
      </xdr:grpSp>
      <xdr:pic>
        <xdr:nvPicPr>
          <xdr:cNvPr id="21" name="Gráfico 20" descr="Dinheiro voador com preenchimento sólido">
            <a:extLst>
              <a:ext uri="{FF2B5EF4-FFF2-40B4-BE49-F238E27FC236}">
                <a16:creationId xmlns:a16="http://schemas.microsoft.com/office/drawing/2014/main" id="{4DF88348-B2D0-EC9D-4EF0-A564B8F026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1885949" y="3228974"/>
            <a:ext cx="495301" cy="495301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0</xdr:row>
      <xdr:rowOff>53788</xdr:rowOff>
    </xdr:from>
    <xdr:to>
      <xdr:col>12</xdr:col>
      <xdr:colOff>831563</xdr:colOff>
      <xdr:row>8</xdr:row>
      <xdr:rowOff>0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5BD6DD04-F352-49DE-8078-DC081F613FE1}"/>
            </a:ext>
          </a:extLst>
        </xdr:cNvPr>
        <xdr:cNvSpPr/>
      </xdr:nvSpPr>
      <xdr:spPr>
        <a:xfrm>
          <a:off x="1703294" y="53788"/>
          <a:ext cx="12664975" cy="1380565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9</xdr:col>
      <xdr:colOff>322728</xdr:colOff>
      <xdr:row>2</xdr:row>
      <xdr:rowOff>112837</xdr:rowOff>
    </xdr:from>
    <xdr:to>
      <xdr:col>12</xdr:col>
      <xdr:colOff>729731</xdr:colOff>
      <xdr:row>4</xdr:row>
      <xdr:rowOff>170330</xdr:rowOff>
    </xdr:to>
    <xdr:grpSp>
      <xdr:nvGrpSpPr>
        <xdr:cNvPr id="41" name="Agrupar 4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0B3E4C7-0A5C-AE52-C72E-BB2010A1CB7E}"/>
            </a:ext>
          </a:extLst>
        </xdr:cNvPr>
        <xdr:cNvGrpSpPr/>
      </xdr:nvGrpSpPr>
      <xdr:grpSpPr>
        <a:xfrm>
          <a:off x="10632140" y="471425"/>
          <a:ext cx="3634297" cy="416081"/>
          <a:chOff x="9143999" y="484095"/>
          <a:chExt cx="2958353" cy="349624"/>
        </a:xfrm>
      </xdr:grpSpPr>
      <xdr:sp macro="" textlink="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42E6A57D-2972-4F19-B35E-A3D9893C5788}"/>
              </a:ext>
            </a:extLst>
          </xdr:cNvPr>
          <xdr:cNvSpPr/>
        </xdr:nvSpPr>
        <xdr:spPr>
          <a:xfrm>
            <a:off x="9143999" y="484095"/>
            <a:ext cx="2958353" cy="349624"/>
          </a:xfrm>
          <a:prstGeom prst="roundRect">
            <a:avLst>
              <a:gd name="adj" fmla="val 0"/>
            </a:avLst>
          </a:prstGeom>
          <a:solidFill>
            <a:schemeClr val="bg2"/>
          </a:solidFill>
          <a:ln>
            <a:solidFill>
              <a:schemeClr val="bg2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kern="1200">
                <a:ln>
                  <a:solidFill>
                    <a:schemeClr val="tx1">
                      <a:lumMod val="50000"/>
                      <a:lumOff val="50000"/>
                    </a:schemeClr>
                  </a:solidFill>
                </a:ln>
                <a:solidFill>
                  <a:schemeClr val="bg2">
                    <a:lumMod val="90000"/>
                  </a:schemeClr>
                </a:solidFill>
              </a:rPr>
              <a:t>Pesquisar</a:t>
            </a:r>
            <a:r>
              <a:rPr lang="pt-BR" sz="1100" kern="1200" baseline="0">
                <a:ln>
                  <a:solidFill>
                    <a:schemeClr val="tx1">
                      <a:lumMod val="50000"/>
                      <a:lumOff val="50000"/>
                    </a:schemeClr>
                  </a:solidFill>
                </a:ln>
                <a:solidFill>
                  <a:schemeClr val="bg2">
                    <a:lumMod val="90000"/>
                  </a:schemeClr>
                </a:solidFill>
              </a:rPr>
              <a:t> dados...</a:t>
            </a:r>
            <a:endParaRPr lang="pt-BR" sz="1100" kern="1200"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solidFill>
                <a:schemeClr val="bg2">
                  <a:lumMod val="90000"/>
                </a:schemeClr>
              </a:solidFill>
            </a:endParaRPr>
          </a:p>
        </xdr:txBody>
      </xdr:sp>
      <xdr:sp macro="" textlink="">
        <xdr:nvSpPr>
          <xdr:cNvPr id="40" name="Gráfico 38" descr="Lupa com preenchimento sólido">
            <a:extLst>
              <a:ext uri="{FF2B5EF4-FFF2-40B4-BE49-F238E27FC236}">
                <a16:creationId xmlns:a16="http://schemas.microsoft.com/office/drawing/2014/main" id="{635E6938-8C86-6A25-E1F4-6EDB1FBF1062}"/>
              </a:ext>
            </a:extLst>
          </xdr:cNvPr>
          <xdr:cNvSpPr/>
        </xdr:nvSpPr>
        <xdr:spPr>
          <a:xfrm>
            <a:off x="11798769" y="548061"/>
            <a:ext cx="257997" cy="258201"/>
          </a:xfrm>
          <a:custGeom>
            <a:avLst/>
            <a:gdLst>
              <a:gd name="connsiteX0" fmla="*/ 251338 w 257997"/>
              <a:gd name="connsiteY0" fmla="*/ 218981 h 258201"/>
              <a:gd name="connsiteX1" fmla="*/ 210483 w 257997"/>
              <a:gd name="connsiteY1" fmla="*/ 178126 h 258201"/>
              <a:gd name="connsiteX2" fmla="*/ 190219 w 257997"/>
              <a:gd name="connsiteY2" fmla="*/ 171917 h 258201"/>
              <a:gd name="connsiteX3" fmla="*/ 175839 w 257997"/>
              <a:gd name="connsiteY3" fmla="*/ 157536 h 258201"/>
              <a:gd name="connsiteX4" fmla="*/ 196103 w 257997"/>
              <a:gd name="connsiteY4" fmla="*/ 98051 h 258201"/>
              <a:gd name="connsiteX5" fmla="*/ 98051 w 257997"/>
              <a:gd name="connsiteY5" fmla="*/ 0 h 258201"/>
              <a:gd name="connsiteX6" fmla="*/ 0 w 257997"/>
              <a:gd name="connsiteY6" fmla="*/ 98051 h 258201"/>
              <a:gd name="connsiteX7" fmla="*/ 98051 w 257997"/>
              <a:gd name="connsiteY7" fmla="*/ 196103 h 258201"/>
              <a:gd name="connsiteX8" fmla="*/ 157536 w 257997"/>
              <a:gd name="connsiteY8" fmla="*/ 175839 h 258201"/>
              <a:gd name="connsiteX9" fmla="*/ 171917 w 257997"/>
              <a:gd name="connsiteY9" fmla="*/ 190219 h 258201"/>
              <a:gd name="connsiteX10" fmla="*/ 178126 w 257997"/>
              <a:gd name="connsiteY10" fmla="*/ 210483 h 258201"/>
              <a:gd name="connsiteX11" fmla="*/ 218981 w 257997"/>
              <a:gd name="connsiteY11" fmla="*/ 251338 h 258201"/>
              <a:gd name="connsiteX12" fmla="*/ 235323 w 257997"/>
              <a:gd name="connsiteY12" fmla="*/ 258202 h 258201"/>
              <a:gd name="connsiteX13" fmla="*/ 251665 w 257997"/>
              <a:gd name="connsiteY13" fmla="*/ 251338 h 258201"/>
              <a:gd name="connsiteX14" fmla="*/ 251338 w 257997"/>
              <a:gd name="connsiteY14" fmla="*/ 218981 h 258201"/>
              <a:gd name="connsiteX15" fmla="*/ 97724 w 257997"/>
              <a:gd name="connsiteY15" fmla="*/ 176165 h 258201"/>
              <a:gd name="connsiteX16" fmla="*/ 19283 w 257997"/>
              <a:gd name="connsiteY16" fmla="*/ 97724 h 258201"/>
              <a:gd name="connsiteX17" fmla="*/ 97724 w 257997"/>
              <a:gd name="connsiteY17" fmla="*/ 19283 h 258201"/>
              <a:gd name="connsiteX18" fmla="*/ 176165 w 257997"/>
              <a:gd name="connsiteY18" fmla="*/ 97724 h 258201"/>
              <a:gd name="connsiteX19" fmla="*/ 97724 w 257997"/>
              <a:gd name="connsiteY19" fmla="*/ 176165 h 25820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</a:cxnLst>
            <a:rect l="l" t="t" r="r" b="b"/>
            <a:pathLst>
              <a:path w="257997" h="258201">
                <a:moveTo>
                  <a:pt x="251338" y="218981"/>
                </a:moveTo>
                <a:lnTo>
                  <a:pt x="210483" y="178126"/>
                </a:lnTo>
                <a:cubicBezTo>
                  <a:pt x="204927" y="172570"/>
                  <a:pt x="197410" y="170609"/>
                  <a:pt x="190219" y="171917"/>
                </a:cubicBezTo>
                <a:lnTo>
                  <a:pt x="175839" y="157536"/>
                </a:lnTo>
                <a:cubicBezTo>
                  <a:pt x="188585" y="141194"/>
                  <a:pt x="196103" y="120276"/>
                  <a:pt x="196103" y="98051"/>
                </a:cubicBezTo>
                <a:cubicBezTo>
                  <a:pt x="196103" y="44123"/>
                  <a:pt x="151979" y="0"/>
                  <a:pt x="98051" y="0"/>
                </a:cubicBezTo>
                <a:cubicBezTo>
                  <a:pt x="44123" y="0"/>
                  <a:pt x="0" y="44123"/>
                  <a:pt x="0" y="98051"/>
                </a:cubicBezTo>
                <a:cubicBezTo>
                  <a:pt x="0" y="151979"/>
                  <a:pt x="44123" y="196103"/>
                  <a:pt x="98051" y="196103"/>
                </a:cubicBezTo>
                <a:cubicBezTo>
                  <a:pt x="120276" y="196103"/>
                  <a:pt x="140867" y="188585"/>
                  <a:pt x="157536" y="175839"/>
                </a:cubicBezTo>
                <a:lnTo>
                  <a:pt x="171917" y="190219"/>
                </a:lnTo>
                <a:cubicBezTo>
                  <a:pt x="170609" y="197410"/>
                  <a:pt x="172570" y="204927"/>
                  <a:pt x="178126" y="210483"/>
                </a:cubicBezTo>
                <a:lnTo>
                  <a:pt x="218981" y="251338"/>
                </a:lnTo>
                <a:cubicBezTo>
                  <a:pt x="223557" y="255914"/>
                  <a:pt x="229440" y="258202"/>
                  <a:pt x="235323" y="258202"/>
                </a:cubicBezTo>
                <a:cubicBezTo>
                  <a:pt x="241206" y="258202"/>
                  <a:pt x="247089" y="255914"/>
                  <a:pt x="251665" y="251338"/>
                </a:cubicBezTo>
                <a:cubicBezTo>
                  <a:pt x="260163" y="242187"/>
                  <a:pt x="260163" y="227806"/>
                  <a:pt x="251338" y="218981"/>
                </a:cubicBezTo>
                <a:close/>
                <a:moveTo>
                  <a:pt x="97724" y="176165"/>
                </a:moveTo>
                <a:cubicBezTo>
                  <a:pt x="54582" y="176165"/>
                  <a:pt x="19283" y="140867"/>
                  <a:pt x="19283" y="97724"/>
                </a:cubicBezTo>
                <a:cubicBezTo>
                  <a:pt x="19283" y="54582"/>
                  <a:pt x="54582" y="19283"/>
                  <a:pt x="97724" y="19283"/>
                </a:cubicBezTo>
                <a:cubicBezTo>
                  <a:pt x="140867" y="19283"/>
                  <a:pt x="176165" y="54582"/>
                  <a:pt x="176165" y="97724"/>
                </a:cubicBezTo>
                <a:cubicBezTo>
                  <a:pt x="176165" y="140867"/>
                  <a:pt x="140867" y="176165"/>
                  <a:pt x="97724" y="176165"/>
                </a:cubicBezTo>
                <a:close/>
              </a:path>
            </a:pathLst>
          </a:custGeom>
          <a:solidFill>
            <a:schemeClr val="accent5">
              <a:lumMod val="75000"/>
            </a:schemeClr>
          </a:solidFill>
          <a:ln w="3175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</xdr:grpSp>
    <xdr:clientData/>
  </xdr:twoCellAnchor>
  <xdr:twoCellAnchor>
    <xdr:from>
      <xdr:col>1</xdr:col>
      <xdr:colOff>397915</xdr:colOff>
      <xdr:row>1</xdr:row>
      <xdr:rowOff>4923</xdr:rowOff>
    </xdr:from>
    <xdr:to>
      <xdr:col>5</xdr:col>
      <xdr:colOff>826645</xdr:colOff>
      <xdr:row>6</xdr:row>
      <xdr:rowOff>165481</xdr:rowOff>
    </xdr:to>
    <xdr:grpSp>
      <xdr:nvGrpSpPr>
        <xdr:cNvPr id="44" name="Agrupar 43">
          <a:extLst>
            <a:ext uri="{FF2B5EF4-FFF2-40B4-BE49-F238E27FC236}">
              <a16:creationId xmlns:a16="http://schemas.microsoft.com/office/drawing/2014/main" id="{955C0F27-2525-2F8B-8877-CBF08D9F179A}"/>
            </a:ext>
          </a:extLst>
        </xdr:cNvPr>
        <xdr:cNvGrpSpPr/>
      </xdr:nvGrpSpPr>
      <xdr:grpSpPr>
        <a:xfrm>
          <a:off x="2101209" y="184217"/>
          <a:ext cx="4731789" cy="1057029"/>
          <a:chOff x="2280137" y="162772"/>
          <a:chExt cx="3851722" cy="888199"/>
        </a:xfrm>
      </xdr:grpSpPr>
      <xdr:sp macro="" textlink="">
        <xdr:nvSpPr>
          <xdr:cNvPr id="18" name="CaixaDeTexto 17">
            <a:extLst>
              <a:ext uri="{FF2B5EF4-FFF2-40B4-BE49-F238E27FC236}">
                <a16:creationId xmlns:a16="http://schemas.microsoft.com/office/drawing/2014/main" id="{1BDA2370-6D51-1834-3F4C-D0E426D862AB}"/>
              </a:ext>
            </a:extLst>
          </xdr:cNvPr>
          <xdr:cNvSpPr txBox="1"/>
        </xdr:nvSpPr>
        <xdr:spPr>
          <a:xfrm>
            <a:off x="3487271" y="322730"/>
            <a:ext cx="2115672" cy="3496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b="1" kern="1200"/>
              <a:t>Hello</a:t>
            </a:r>
            <a:r>
              <a:rPr lang="pt-BR" sz="2000" b="1" kern="1200"/>
              <a:t>,</a:t>
            </a:r>
            <a:r>
              <a:rPr lang="pt-BR" sz="2000" b="1" kern="1200" baseline="0"/>
              <a:t> </a:t>
            </a:r>
            <a:r>
              <a:rPr lang="pt-BR" sz="2000" b="1" kern="1200"/>
              <a:t>Sandra</a:t>
            </a:r>
          </a:p>
        </xdr:txBody>
      </xdr:sp>
      <xdr:sp macro="" textlink="">
        <xdr:nvSpPr>
          <xdr:cNvPr id="25" name="CaixaDeTexto 24">
            <a:extLst>
              <a:ext uri="{FF2B5EF4-FFF2-40B4-BE49-F238E27FC236}">
                <a16:creationId xmlns:a16="http://schemas.microsoft.com/office/drawing/2014/main" id="{8D6F59F4-DC75-2522-88B7-B98D3D1B3899}"/>
              </a:ext>
            </a:extLst>
          </xdr:cNvPr>
          <xdr:cNvSpPr txBox="1"/>
        </xdr:nvSpPr>
        <xdr:spPr>
          <a:xfrm>
            <a:off x="3487271" y="627530"/>
            <a:ext cx="2644588" cy="2868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600" b="0" kern="1200">
                <a:solidFill>
                  <a:schemeClr val="tx2">
                    <a:lumMod val="40000"/>
                    <a:lumOff val="60000"/>
                  </a:schemeClr>
                </a:solidFill>
              </a:rPr>
              <a:t>Acompanhamento</a:t>
            </a:r>
            <a:r>
              <a:rPr lang="pt-BR" sz="1600" b="0" kern="120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Financeiro</a:t>
            </a:r>
            <a:endParaRPr lang="pt-BR" sz="1600" b="0" kern="1200">
              <a:solidFill>
                <a:schemeClr val="tx2">
                  <a:lumMod val="40000"/>
                  <a:lumOff val="60000"/>
                </a:schemeClr>
              </a:solidFill>
            </a:endParaRPr>
          </a:p>
        </xdr:txBody>
      </xdr:sp>
      <xdr:pic>
        <xdr:nvPicPr>
          <xdr:cNvPr id="43" name="Imagem 42" descr="Cara de avatar de personaje 3D de una mujer con traje | Imagen Premium  generada con IA">
            <a:extLst>
              <a:ext uri="{FF2B5EF4-FFF2-40B4-BE49-F238E27FC236}">
                <a16:creationId xmlns:a16="http://schemas.microsoft.com/office/drawing/2014/main" id="{126FEEEB-D34B-E5FD-FF15-6BCD6C70039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80137" y="162772"/>
            <a:ext cx="905435" cy="88819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0</xdr:colOff>
      <xdr:row>3</xdr:row>
      <xdr:rowOff>44824</xdr:rowOff>
    </xdr:from>
    <xdr:to>
      <xdr:col>0</xdr:col>
      <xdr:colOff>1694329</xdr:colOff>
      <xdr:row>7</xdr:row>
      <xdr:rowOff>125507</xdr:rowOff>
    </xdr:to>
    <xdr:grpSp>
      <xdr:nvGrpSpPr>
        <xdr:cNvPr id="57" name="Agrupar 56">
          <a:extLst>
            <a:ext uri="{FF2B5EF4-FFF2-40B4-BE49-F238E27FC236}">
              <a16:creationId xmlns:a16="http://schemas.microsoft.com/office/drawing/2014/main" id="{478150F9-F50A-BD41-AEA2-52A8BF76B7CB}"/>
            </a:ext>
          </a:extLst>
        </xdr:cNvPr>
        <xdr:cNvGrpSpPr/>
      </xdr:nvGrpSpPr>
      <xdr:grpSpPr>
        <a:xfrm>
          <a:off x="0" y="582706"/>
          <a:ext cx="1694329" cy="797860"/>
          <a:chOff x="0" y="376519"/>
          <a:chExt cx="1703294" cy="502024"/>
        </a:xfrm>
      </xdr:grpSpPr>
      <xdr:sp macro="" textlink="">
        <xdr:nvSpPr>
          <xdr:cNvPr id="50" name="Retângulo: Cantos Arredondados 49">
            <a:extLst>
              <a:ext uri="{FF2B5EF4-FFF2-40B4-BE49-F238E27FC236}">
                <a16:creationId xmlns:a16="http://schemas.microsoft.com/office/drawing/2014/main" id="{7612ED17-EB66-9ED2-E1FD-C7A85EF6FACB}"/>
              </a:ext>
            </a:extLst>
          </xdr:cNvPr>
          <xdr:cNvSpPr/>
        </xdr:nvSpPr>
        <xdr:spPr>
          <a:xfrm>
            <a:off x="0" y="430308"/>
            <a:ext cx="1703294" cy="430304"/>
          </a:xfrm>
          <a:prstGeom prst="roundRect">
            <a:avLst>
              <a:gd name="adj" fmla="val 0"/>
            </a:avLst>
          </a:prstGeom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 b="1" kern="1200"/>
              <a:t>Money</a:t>
            </a:r>
            <a:r>
              <a:rPr lang="pt-BR" sz="1100" b="1" kern="1200" baseline="0"/>
              <a:t> APP $$$</a:t>
            </a:r>
            <a:endParaRPr lang="pt-BR" sz="1100" b="1" kern="1200"/>
          </a:p>
        </xdr:txBody>
      </xdr:sp>
      <xdr:pic>
        <xdr:nvPicPr>
          <xdr:cNvPr id="56" name="Gráfico 55" descr="Dinheiro com preenchimento sólido">
            <a:extLst>
              <a:ext uri="{FF2B5EF4-FFF2-40B4-BE49-F238E27FC236}">
                <a16:creationId xmlns:a16="http://schemas.microsoft.com/office/drawing/2014/main" id="{73FC9CD5-983E-7AD1-7A5B-23F79CF0A1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1039904" y="376519"/>
            <a:ext cx="502024" cy="502024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331699</xdr:colOff>
      <xdr:row>13</xdr:row>
      <xdr:rowOff>63400</xdr:rowOff>
    </xdr:from>
    <xdr:to>
      <xdr:col>12</xdr:col>
      <xdr:colOff>197224</xdr:colOff>
      <xdr:row>37</xdr:row>
      <xdr:rowOff>80682</xdr:rowOff>
    </xdr:to>
    <xdr:grpSp>
      <xdr:nvGrpSpPr>
        <xdr:cNvPr id="88" name="Agrupar 87">
          <a:extLst>
            <a:ext uri="{FF2B5EF4-FFF2-40B4-BE49-F238E27FC236}">
              <a16:creationId xmlns:a16="http://schemas.microsoft.com/office/drawing/2014/main" id="{2AA2C356-F35A-2C3E-467F-C59148CE308E}"/>
            </a:ext>
          </a:extLst>
        </xdr:cNvPr>
        <xdr:cNvGrpSpPr/>
      </xdr:nvGrpSpPr>
      <xdr:grpSpPr>
        <a:xfrm>
          <a:off x="10641111" y="2394224"/>
          <a:ext cx="3092819" cy="4320340"/>
          <a:chOff x="11770662" y="1829896"/>
          <a:chExt cx="2770089" cy="3961303"/>
        </a:xfrm>
      </xdr:grpSpPr>
      <xdr:sp macro="" textlink="">
        <xdr:nvSpPr>
          <xdr:cNvPr id="66" name="Retângulo: Cantos Arredondados 65">
            <a:extLst>
              <a:ext uri="{FF2B5EF4-FFF2-40B4-BE49-F238E27FC236}">
                <a16:creationId xmlns:a16="http://schemas.microsoft.com/office/drawing/2014/main" id="{28F69F84-845E-ACC2-5C7E-84943ABD37E1}"/>
              </a:ext>
            </a:extLst>
          </xdr:cNvPr>
          <xdr:cNvSpPr/>
        </xdr:nvSpPr>
        <xdr:spPr>
          <a:xfrm>
            <a:off x="11797554" y="1900644"/>
            <a:ext cx="2725269" cy="389055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pSp>
        <xdr:nvGrpSpPr>
          <xdr:cNvPr id="87" name="Agrupar 86">
            <a:extLst>
              <a:ext uri="{FF2B5EF4-FFF2-40B4-BE49-F238E27FC236}">
                <a16:creationId xmlns:a16="http://schemas.microsoft.com/office/drawing/2014/main" id="{43106487-897A-2FE0-C089-BAB268FB529A}"/>
              </a:ext>
            </a:extLst>
          </xdr:cNvPr>
          <xdr:cNvGrpSpPr/>
        </xdr:nvGrpSpPr>
        <xdr:grpSpPr>
          <a:xfrm>
            <a:off x="11770662" y="1829896"/>
            <a:ext cx="2770089" cy="3091728"/>
            <a:chOff x="11761697" y="1883684"/>
            <a:chExt cx="2770089" cy="3091728"/>
          </a:xfrm>
        </xdr:grpSpPr>
        <xdr:sp macro="" textlink="">
          <xdr:nvSpPr>
            <xdr:cNvPr id="68" name="Retângulo: Cantos Superiores Arredondados 67">
              <a:extLst>
                <a:ext uri="{FF2B5EF4-FFF2-40B4-BE49-F238E27FC236}">
                  <a16:creationId xmlns:a16="http://schemas.microsoft.com/office/drawing/2014/main" id="{4BFEFDEA-DDFA-D759-153B-35655399CF7F}"/>
                </a:ext>
              </a:extLst>
            </xdr:cNvPr>
            <xdr:cNvSpPr/>
          </xdr:nvSpPr>
          <xdr:spPr>
            <a:xfrm>
              <a:off x="11761697" y="1891554"/>
              <a:ext cx="2770089" cy="600617"/>
            </a:xfrm>
            <a:prstGeom prst="round2SameRect">
              <a:avLst>
                <a:gd name="adj1" fmla="val 46467"/>
                <a:gd name="adj2" fmla="val 0"/>
              </a:avLst>
            </a:prstGeom>
            <a:solidFill>
              <a:schemeClr val="accent5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65" name="CaixaDeTexto 64">
              <a:extLst>
                <a:ext uri="{FF2B5EF4-FFF2-40B4-BE49-F238E27FC236}">
                  <a16:creationId xmlns:a16="http://schemas.microsoft.com/office/drawing/2014/main" id="{9C9625A6-AA28-995C-81E1-C9BFCA56D3E0}"/>
                </a:ext>
              </a:extLst>
            </xdr:cNvPr>
            <xdr:cNvSpPr txBox="1"/>
          </xdr:nvSpPr>
          <xdr:spPr>
            <a:xfrm>
              <a:off x="12676092" y="1900519"/>
              <a:ext cx="1577790" cy="609600"/>
            </a:xfrm>
            <a:prstGeom prst="rect">
              <a:avLst/>
            </a:prstGeom>
            <a:noFill/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2000" kern="1200">
                  <a:solidFill>
                    <a:schemeClr val="bg1"/>
                  </a:solidFill>
                  <a:latin typeface="+mn-lt"/>
                  <a:cs typeface="Aldhabi" panose="020F0502020204030204" pitchFamily="2" charset="-78"/>
                </a:rPr>
                <a:t>Economias</a:t>
              </a:r>
            </a:p>
          </xdr:txBody>
        </xdr:sp>
        <xdr:pic>
          <xdr:nvPicPr>
            <xdr:cNvPr id="72" name="Gráfico 71" descr="Cofrinho com preenchimento sólido">
              <a:extLst>
                <a:ext uri="{FF2B5EF4-FFF2-40B4-BE49-F238E27FC236}">
                  <a16:creationId xmlns:a16="http://schemas.microsoft.com/office/drawing/2014/main" id="{35898604-3E9C-E325-4670-EF4153B0030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>
              <a:extLst>
                <a:ext uri="{96DAC541-7B7A-43D3-8B79-37D633B846F1}">
                  <asvg:svgBlip xmlns:asvg="http://schemas.microsoft.com/office/drawing/2016/SVG/main" r:embed="rId13"/>
                </a:ext>
              </a:extLst>
            </a:blip>
            <a:stretch>
              <a:fillRect/>
            </a:stretch>
          </xdr:blipFill>
          <xdr:spPr>
            <a:xfrm>
              <a:off x="12122150" y="1883684"/>
              <a:ext cx="546849" cy="546849"/>
            </a:xfrm>
            <a:prstGeom prst="rect">
              <a:avLst/>
            </a:prstGeom>
          </xdr:spPr>
        </xdr:pic>
        <xdr:graphicFrame macro="">
          <xdr:nvGraphicFramePr>
            <xdr:cNvPr id="74" name="Gráfico 73">
              <a:extLst>
                <a:ext uri="{FF2B5EF4-FFF2-40B4-BE49-F238E27FC236}">
                  <a16:creationId xmlns:a16="http://schemas.microsoft.com/office/drawing/2014/main" id="{44F0FD69-8162-468E-A22E-38B561A572CF}"/>
                </a:ext>
              </a:extLst>
            </xdr:cNvPr>
            <xdr:cNvGraphicFramePr>
              <a:graphicFrameLocks/>
            </xdr:cNvGraphicFramePr>
          </xdr:nvGraphicFramePr>
          <xdr:xfrm>
            <a:off x="11797554" y="2537013"/>
            <a:ext cx="2707340" cy="24383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4"/>
            </a:graphicData>
          </a:graphic>
        </xdr:graphicFrame>
      </xdr:grp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55119" refreshedDate="45671.846654745372" createdVersion="8" refreshedVersion="8" minRefreshableVersion="3" recordCount="29" xr:uid="{F5D513A9-74EF-4F3F-ADDF-8AC5792CF564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10-02T00:00:00" maxDate="2024-12-29T00:00:00"/>
    </cacheField>
    <cacheField name="Mês" numFmtId="1">
      <sharedItems containsSemiMixedTypes="0" containsString="0" containsNumber="1" containsInteger="1" minValue="10" maxValue="12" count="3">
        <n v="11"/>
        <n v="10"/>
        <n v="12"/>
      </sharedItems>
    </cacheField>
    <cacheField name="Tipo" numFmtId="0">
      <sharedItems count="2">
        <s v="Entrada"/>
        <s v="Saída"/>
      </sharedItems>
    </cacheField>
    <cacheField name="Categoria" numFmtId="0">
      <sharedItems count="13">
        <s v="Salário"/>
        <s v="Alimentação"/>
        <s v="Freelance"/>
        <s v="Transporte"/>
        <s v="Lazer"/>
        <s v="Investimentos"/>
        <s v="Saúde"/>
        <s v="Educação"/>
        <s v="Dividendos"/>
        <s v="Vestuário"/>
        <s v="Aluguel"/>
        <s v="Eletrônicos"/>
        <s v="Freelancer"/>
      </sharedItems>
    </cacheField>
    <cacheField name="Descrição" numFmtId="0">
      <sharedItems count="22">
        <s v="Depósito de Salário"/>
        <s v="Supermercado"/>
        <s v="Projeto de Design"/>
        <s v="Oficina Mecânica"/>
        <s v="Cinema"/>
        <s v="Juros de Poupança"/>
        <s v="Consulta Médica"/>
        <s v="Curso Online"/>
        <s v="Pagamento de Dividendos"/>
        <s v="Restaurante"/>
        <s v="Compra de Roupas"/>
        <s v="Recebimento de Aluguel"/>
        <s v="Compra de Laptop"/>
        <s v="Combustível"/>
        <s v="Projeto de TI"/>
        <s v="Parque de Diversões"/>
        <s v="Compra de Medicamentos"/>
        <s v="Lucro de Ações"/>
        <s v="Compra de Smartphone"/>
        <s v="Material Escolar"/>
        <s v="Show de Música"/>
        <s v="Compra de TV"/>
      </sharedItems>
    </cacheField>
    <cacheField name="Valor" numFmtId="164">
      <sharedItems containsSemiMixedTypes="0" containsString="0" containsNumber="1" containsInteger="1" minValue="70" maxValue="5000"/>
    </cacheField>
    <cacheField name="Operação Bancária" numFmtId="0">
      <sharedItems/>
    </cacheField>
    <cacheField name="Status " numFmtId="0">
      <sharedItems/>
    </cacheField>
  </cacheFields>
  <extLst>
    <ext xmlns:x14="http://schemas.microsoft.com/office/spreadsheetml/2009/9/main" uri="{725AE2AE-9491-48be-B2B4-4EB974FC3084}">
      <x14:pivotCacheDefinition pivotCacheId="43726212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d v="2024-11-01T00:00:00"/>
    <x v="0"/>
    <x v="0"/>
    <x v="0"/>
    <x v="0"/>
    <n v="5000"/>
    <s v="Transferência"/>
    <s v="Recebido"/>
  </r>
  <r>
    <d v="2024-10-02T00:00:00"/>
    <x v="1"/>
    <x v="1"/>
    <x v="1"/>
    <x v="1"/>
    <n v="250"/>
    <s v="Cartão de Débito"/>
    <s v="Pago"/>
  </r>
  <r>
    <d v="2024-10-03T00:00:00"/>
    <x v="1"/>
    <x v="0"/>
    <x v="2"/>
    <x v="2"/>
    <n v="1000"/>
    <s v="Transferência"/>
    <s v="Recebido"/>
  </r>
  <r>
    <d v="2024-12-04T00:00:00"/>
    <x v="2"/>
    <x v="1"/>
    <x v="3"/>
    <x v="3"/>
    <n v="600"/>
    <s v="Cartão de Crédito"/>
    <s v="Pendente"/>
  </r>
  <r>
    <d v="2024-11-05T00:00:00"/>
    <x v="0"/>
    <x v="1"/>
    <x v="4"/>
    <x v="4"/>
    <n v="70"/>
    <s v="Dinheiro"/>
    <s v="Pago"/>
  </r>
  <r>
    <d v="2024-10-06T00:00:00"/>
    <x v="1"/>
    <x v="0"/>
    <x v="5"/>
    <x v="5"/>
    <n v="200"/>
    <s v="Transferência"/>
    <s v="Recebido"/>
  </r>
  <r>
    <d v="2024-12-07T00:00:00"/>
    <x v="2"/>
    <x v="1"/>
    <x v="6"/>
    <x v="6"/>
    <n v="300"/>
    <s v="Cartão de Débito"/>
    <s v="Pendente"/>
  </r>
  <r>
    <d v="2024-12-08T00:00:00"/>
    <x v="2"/>
    <x v="1"/>
    <x v="7"/>
    <x v="7"/>
    <n v="500"/>
    <s v="Cartão de Crédito"/>
    <s v="Pago"/>
  </r>
  <r>
    <d v="2024-10-09T00:00:00"/>
    <x v="1"/>
    <x v="0"/>
    <x v="8"/>
    <x v="8"/>
    <n v="1500"/>
    <s v="Transferência"/>
    <s v="Recebido"/>
  </r>
  <r>
    <d v="2024-10-10T00:00:00"/>
    <x v="1"/>
    <x v="1"/>
    <x v="1"/>
    <x v="9"/>
    <n v="150"/>
    <s v="Cartão de Débito"/>
    <s v="Pago"/>
  </r>
  <r>
    <d v="2024-11-11T00:00:00"/>
    <x v="0"/>
    <x v="1"/>
    <x v="9"/>
    <x v="10"/>
    <n v="300"/>
    <s v="Cartão de Crédito"/>
    <s v="Pendente"/>
  </r>
  <r>
    <d v="2024-11-12T00:00:00"/>
    <x v="0"/>
    <x v="0"/>
    <x v="10"/>
    <x v="11"/>
    <n v="2000"/>
    <s v="Transferência"/>
    <s v="Recebido"/>
  </r>
  <r>
    <d v="2024-12-07T00:00:00"/>
    <x v="2"/>
    <x v="1"/>
    <x v="11"/>
    <x v="12"/>
    <n v="3500"/>
    <s v="Cartão de Crédito"/>
    <s v="Pago"/>
  </r>
  <r>
    <d v="2024-11-14T00:00:00"/>
    <x v="0"/>
    <x v="1"/>
    <x v="3"/>
    <x v="13"/>
    <n v="150"/>
    <s v="Cartão de Débito"/>
    <s v="Pendente"/>
  </r>
  <r>
    <d v="2024-10-15T00:00:00"/>
    <x v="1"/>
    <x v="0"/>
    <x v="12"/>
    <x v="14"/>
    <n v="2000"/>
    <s v="Transferência"/>
    <s v="Recebido"/>
  </r>
  <r>
    <d v="2024-12-15T00:00:00"/>
    <x v="2"/>
    <x v="1"/>
    <x v="4"/>
    <x v="15"/>
    <n v="200"/>
    <s v="Dinheiro"/>
    <s v="Pago"/>
  </r>
  <r>
    <d v="2024-11-17T00:00:00"/>
    <x v="0"/>
    <x v="1"/>
    <x v="6"/>
    <x v="16"/>
    <n v="100"/>
    <s v="Dinheiro"/>
    <s v="Pago"/>
  </r>
  <r>
    <d v="2024-11-18T00:00:00"/>
    <x v="0"/>
    <x v="0"/>
    <x v="5"/>
    <x v="17"/>
    <n v="1000"/>
    <s v="Transferência"/>
    <s v="Recebido"/>
  </r>
  <r>
    <d v="2024-12-19T00:00:00"/>
    <x v="2"/>
    <x v="1"/>
    <x v="1"/>
    <x v="1"/>
    <n v="280"/>
    <s v="Cartão de Débito"/>
    <s v="Pago"/>
  </r>
  <r>
    <d v="2024-10-20T00:00:00"/>
    <x v="1"/>
    <x v="1"/>
    <x v="11"/>
    <x v="18"/>
    <n v="2000"/>
    <s v="Cartão de Crédito"/>
    <s v="Pendente"/>
  </r>
  <r>
    <d v="2024-12-21T00:00:00"/>
    <x v="2"/>
    <x v="0"/>
    <x v="0"/>
    <x v="0"/>
    <n v="5000"/>
    <s v="Transferência"/>
    <s v="Recebido"/>
  </r>
  <r>
    <d v="2024-11-22T00:00:00"/>
    <x v="0"/>
    <x v="1"/>
    <x v="7"/>
    <x v="19"/>
    <n v="150"/>
    <s v="Cartão de Débito"/>
    <s v="Pago"/>
  </r>
  <r>
    <d v="2024-11-23T00:00:00"/>
    <x v="0"/>
    <x v="1"/>
    <x v="4"/>
    <x v="20"/>
    <n v="180"/>
    <s v="Cartão de Crédito"/>
    <s v="Pendente"/>
  </r>
  <r>
    <d v="2024-11-24T00:00:00"/>
    <x v="0"/>
    <x v="0"/>
    <x v="8"/>
    <x v="8"/>
    <n v="1500"/>
    <s v="Transferência"/>
    <s v="Recebido"/>
  </r>
  <r>
    <d v="2024-11-25T00:00:00"/>
    <x v="0"/>
    <x v="1"/>
    <x v="3"/>
    <x v="3"/>
    <n v="400"/>
    <s v="Cartão de Débito"/>
    <s v="Pago"/>
  </r>
  <r>
    <d v="2024-12-26T00:00:00"/>
    <x v="2"/>
    <x v="1"/>
    <x v="1"/>
    <x v="9"/>
    <n v="180"/>
    <s v="Dinheiro"/>
    <s v="Pago"/>
  </r>
  <r>
    <d v="2024-11-27T00:00:00"/>
    <x v="0"/>
    <x v="0"/>
    <x v="12"/>
    <x v="2"/>
    <n v="1500"/>
    <s v="Transferência"/>
    <s v="Recebido"/>
  </r>
  <r>
    <d v="2024-12-28T00:00:00"/>
    <x v="2"/>
    <x v="1"/>
    <x v="6"/>
    <x v="6"/>
    <n v="350"/>
    <s v="Cartão de Débito"/>
    <s v="Pendente"/>
  </r>
  <r>
    <d v="2024-11-27T00:00:00"/>
    <x v="0"/>
    <x v="1"/>
    <x v="11"/>
    <x v="21"/>
    <n v="2200"/>
    <s v="Cartão de Crédito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39115A-E42E-4BD3-8B79-7BDBDF65E8CA}" name="tbl_sai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9">
  <location ref="C6:D13" firstHeaderRow="1" firstDataRow="1" firstDataCol="1" rowPageCount="1" colPageCount="1"/>
  <pivotFields count="8">
    <pivotField numFmtId="14" showAll="0"/>
    <pivotField numFmtId="1" showAll="0">
      <items count="4">
        <item h="1" x="1"/>
        <item x="0"/>
        <item h="1" x="2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Row" showAll="0">
      <items count="14">
        <item sd="0" x="1"/>
        <item sd="0" x="10"/>
        <item sd="0" x="8"/>
        <item sd="0" x="7"/>
        <item sd="0" x="11"/>
        <item sd="0" x="2"/>
        <item sd="0" x="12"/>
        <item sd="0" x="5"/>
        <item sd="0" x="4"/>
        <item sd="0" x="0"/>
        <item sd="0" x="6"/>
        <item sd="0" x="3"/>
        <item sd="0" x="9"/>
        <item t="default" sd="0"/>
      </items>
    </pivotField>
    <pivotField axis="axisRow" showAll="0">
      <items count="23">
        <item x="4"/>
        <item x="13"/>
        <item x="12"/>
        <item x="16"/>
        <item x="10"/>
        <item x="18"/>
        <item x="21"/>
        <item x="6"/>
        <item x="7"/>
        <item x="0"/>
        <item x="5"/>
        <item x="17"/>
        <item x="19"/>
        <item x="3"/>
        <item x="8"/>
        <item x="15"/>
        <item x="2"/>
        <item x="14"/>
        <item x="11"/>
        <item x="9"/>
        <item x="20"/>
        <item x="1"/>
        <item t="default"/>
      </items>
    </pivotField>
    <pivotField dataField="1" numFmtId="164" showAll="0"/>
    <pivotField showAll="0"/>
    <pivotField showAll="0"/>
  </pivotFields>
  <rowFields count="2">
    <field x="3"/>
    <field x="4"/>
  </rowFields>
  <rowItems count="7">
    <i>
      <x v="3"/>
    </i>
    <i>
      <x v="4"/>
    </i>
    <i>
      <x v="8"/>
    </i>
    <i>
      <x v="10"/>
    </i>
    <i>
      <x v="11"/>
    </i>
    <i>
      <x v="12"/>
    </i>
    <i t="grand">
      <x/>
    </i>
  </rowItems>
  <colItems count="1">
    <i/>
  </colItems>
  <pageFields count="1">
    <pageField fld="2" hier="-1"/>
  </pageFields>
  <dataFields count="1">
    <dataField name="Soma de Valor" fld="5" baseField="0" baseItem="0" numFmtId="164"/>
  </dataFields>
  <chartFormats count="4"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5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11AC70-801B-45D7-8E14-3D069C5B6AC3}" name="tbl_entra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3">
  <location ref="G4:H10" firstHeaderRow="1" firstDataRow="1" firstDataCol="1" rowPageCount="1" colPageCount="1"/>
  <pivotFields count="8">
    <pivotField numFmtId="14" showAll="0"/>
    <pivotField numFmtId="1" showAll="0">
      <items count="4">
        <item h="1" x="1"/>
        <item x="0"/>
        <item h="1"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Row" showAll="0">
      <items count="14">
        <item x="1"/>
        <item x="10"/>
        <item x="8"/>
        <item x="7"/>
        <item x="11"/>
        <item x="2"/>
        <item x="12"/>
        <item x="5"/>
        <item x="4"/>
        <item x="0"/>
        <item x="6"/>
        <item x="3"/>
        <item x="9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6">
    <i>
      <x v="1"/>
    </i>
    <i>
      <x v="2"/>
    </i>
    <i>
      <x v="6"/>
    </i>
    <i>
      <x v="7"/>
    </i>
    <i>
      <x v="9"/>
    </i>
    <i t="grand">
      <x/>
    </i>
  </rowItems>
  <colItems count="1">
    <i/>
  </colItems>
  <pageFields count="1">
    <pageField fld="2" hier="-1"/>
  </pageFields>
  <dataFields count="1">
    <dataField name="Soma de Valor" fld="5" baseField="2" baseItem="0" numFmtId="164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C1763CF1-F4DB-462E-B4F1-428E0EABA7DA}" sourceName="Mês">
  <pivotTables>
    <pivotTable tabId="3" name="tbl_saida"/>
    <pivotTable tabId="3" name="tbl_entrada"/>
  </pivotTables>
  <data>
    <tabular pivotCacheId="437262123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9E4A9171-F9C7-48C1-AB8C-C24E6EE280E8}" cache="SegmentaçãodeDados_Mês" caption="MÊS" style="SlicerStyleDark1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383CF1-424B-4E48-89B6-D2CB76B47F8D}" name="tbl_operations" displayName="tbl_operations" ref="A1:H30" totalsRowShown="0" headerRowDxfId="12" dataDxfId="11">
  <autoFilter ref="A1:H30" xr:uid="{2C383CF1-424B-4E48-89B6-D2CB76B47F8D}">
    <filterColumn colId="2">
      <filters>
        <filter val="Saída"/>
      </filters>
    </filterColumn>
  </autoFilter>
  <tableColumns count="8">
    <tableColumn id="1" xr3:uid="{6CBA6701-6EA5-4DE4-BCF4-17F698788F35}" name="Data" dataDxfId="10"/>
    <tableColumn id="11" xr3:uid="{ED86FDF2-D4EB-491E-8F5D-CA7BAC96B4A4}" name="Mês" dataDxfId="9">
      <calculatedColumnFormula>MONTH(tbl_operations[[#This Row],[Data]])</calculatedColumnFormula>
    </tableColumn>
    <tableColumn id="2" xr3:uid="{FA60A6CC-7478-4484-9ACF-752F6FFF3B40}" name="Tipo" dataDxfId="8"/>
    <tableColumn id="3" xr3:uid="{B17B3800-C626-497E-91F2-5B81836777D3}" name="Categoria" dataDxfId="7"/>
    <tableColumn id="4" xr3:uid="{1663BF40-D88C-42A1-B35F-C5E6BCC42ED1}" name="Descrição" dataDxfId="6"/>
    <tableColumn id="5" xr3:uid="{C4166440-DBB4-4537-A0D8-D8A6378E4C1A}" name="Valor" dataDxfId="5"/>
    <tableColumn id="6" xr3:uid="{83B71DF5-2DA6-45B1-9E1B-3C1DA090F82C}" name="Operação Bancária" dataDxfId="4"/>
    <tableColumn id="7" xr3:uid="{14630E2A-C3B2-4B0B-A296-F7D445821C3D}" name="Status " dataDxfId="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97AC7B-839D-406B-AD4A-F47CFD746F59}" name="Tabela2" displayName="Tabela2" ref="C6:D19" totalsRowShown="0">
  <autoFilter ref="C6:D19" xr:uid="{7C97AC7B-839D-406B-AD4A-F47CFD746F59}"/>
  <tableColumns count="2">
    <tableColumn id="1" xr3:uid="{657D144B-5DAE-46B3-86EA-3CEE81A81D91}" name="Data de Lançamento" dataDxfId="2" totalsRowDxfId="1"/>
    <tableColumn id="2" xr3:uid="{707CDA87-5B07-46D9-BEFF-F5BD15535E15}" name="Depósito Reserv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1810B-4A9A-48DF-8DE0-7A134CA5FCB7}">
  <sheetPr>
    <tabColor theme="9" tint="0.59999389629810485"/>
  </sheetPr>
  <dimension ref="A1:K31"/>
  <sheetViews>
    <sheetView workbookViewId="0"/>
  </sheetViews>
  <sheetFormatPr defaultRowHeight="14.4" x14ac:dyDescent="0.3"/>
  <cols>
    <col min="1" max="1" width="10.5546875" style="1" bestFit="1" customWidth="1"/>
    <col min="2" max="2" width="10.5546875" style="13" customWidth="1"/>
    <col min="3" max="3" width="7.33203125" bestFit="1" customWidth="1"/>
    <col min="4" max="4" width="12.44140625" bestFit="1" customWidth="1"/>
    <col min="5" max="5" width="22.77734375" style="2" bestFit="1" customWidth="1"/>
    <col min="6" max="6" width="10.5546875" bestFit="1" customWidth="1"/>
    <col min="7" max="7" width="19.109375" bestFit="1" customWidth="1"/>
  </cols>
  <sheetData>
    <row r="1" spans="1:11" x14ac:dyDescent="0.3">
      <c r="A1" s="1" t="s">
        <v>0</v>
      </c>
      <c r="B1" s="13" t="s">
        <v>55</v>
      </c>
      <c r="C1" t="s">
        <v>1</v>
      </c>
      <c r="D1" t="s">
        <v>2</v>
      </c>
      <c r="E1" t="s">
        <v>3</v>
      </c>
      <c r="F1" s="2" t="s">
        <v>4</v>
      </c>
      <c r="G1" t="s">
        <v>5</v>
      </c>
      <c r="H1" t="s">
        <v>6</v>
      </c>
    </row>
    <row r="2" spans="1:11" s="4" customFormat="1" x14ac:dyDescent="0.3">
      <c r="A2" s="3">
        <v>45597</v>
      </c>
      <c r="B2" s="12">
        <f>MONTH(tbl_operations[[#This Row],[Data]])</f>
        <v>11</v>
      </c>
      <c r="C2" s="4" t="s">
        <v>8</v>
      </c>
      <c r="D2" s="4" t="s">
        <v>10</v>
      </c>
      <c r="E2" s="4" t="s">
        <v>23</v>
      </c>
      <c r="F2" s="5">
        <v>5000</v>
      </c>
      <c r="G2" s="4" t="s">
        <v>45</v>
      </c>
      <c r="H2" s="4" t="s">
        <v>48</v>
      </c>
    </row>
    <row r="3" spans="1:11" s="4" customFormat="1" x14ac:dyDescent="0.3">
      <c r="A3" s="3">
        <v>45567</v>
      </c>
      <c r="B3" s="12">
        <f>MONTH(tbl_operations[[#This Row],[Data]])</f>
        <v>10</v>
      </c>
      <c r="C3" s="4" t="s">
        <v>9</v>
      </c>
      <c r="D3" s="4" t="s">
        <v>11</v>
      </c>
      <c r="E3" s="4" t="s">
        <v>24</v>
      </c>
      <c r="F3" s="5">
        <v>250</v>
      </c>
      <c r="G3" s="4" t="s">
        <v>46</v>
      </c>
      <c r="H3" s="4" t="s">
        <v>49</v>
      </c>
    </row>
    <row r="4" spans="1:11" s="4" customFormat="1" x14ac:dyDescent="0.3">
      <c r="A4" s="3">
        <v>45568</v>
      </c>
      <c r="B4" s="12">
        <f>MONTH(tbl_operations[[#This Row],[Data]])</f>
        <v>10</v>
      </c>
      <c r="C4" s="4" t="s">
        <v>8</v>
      </c>
      <c r="D4" s="4" t="s">
        <v>12</v>
      </c>
      <c r="E4" s="4" t="s">
        <v>25</v>
      </c>
      <c r="F4" s="5">
        <v>1000</v>
      </c>
      <c r="G4" s="4" t="s">
        <v>45</v>
      </c>
      <c r="H4" s="4" t="s">
        <v>48</v>
      </c>
    </row>
    <row r="5" spans="1:11" s="4" customFormat="1" x14ac:dyDescent="0.3">
      <c r="A5" s="3">
        <v>45630</v>
      </c>
      <c r="B5" s="12">
        <f>MONTH(tbl_operations[[#This Row],[Data]])</f>
        <v>12</v>
      </c>
      <c r="C5" s="4" t="s">
        <v>9</v>
      </c>
      <c r="D5" s="4" t="s">
        <v>13</v>
      </c>
      <c r="E5" s="4" t="s">
        <v>26</v>
      </c>
      <c r="F5" s="5">
        <v>600</v>
      </c>
      <c r="G5" s="4" t="s">
        <v>7</v>
      </c>
      <c r="H5" s="4" t="s">
        <v>50</v>
      </c>
    </row>
    <row r="6" spans="1:11" s="4" customFormat="1" x14ac:dyDescent="0.3">
      <c r="A6" s="3">
        <v>45601</v>
      </c>
      <c r="B6" s="12">
        <f>MONTH(tbl_operations[[#This Row],[Data]])</f>
        <v>11</v>
      </c>
      <c r="C6" s="4" t="s">
        <v>9</v>
      </c>
      <c r="D6" s="4" t="s">
        <v>14</v>
      </c>
      <c r="E6" s="4" t="s">
        <v>27</v>
      </c>
      <c r="F6" s="5">
        <v>70</v>
      </c>
      <c r="G6" s="4" t="s">
        <v>47</v>
      </c>
      <c r="H6" s="4" t="s">
        <v>49</v>
      </c>
    </row>
    <row r="7" spans="1:11" s="4" customFormat="1" x14ac:dyDescent="0.3">
      <c r="A7" s="3">
        <v>45571</v>
      </c>
      <c r="B7" s="12">
        <f>MONTH(tbl_operations[[#This Row],[Data]])</f>
        <v>10</v>
      </c>
      <c r="C7" s="4" t="s">
        <v>8</v>
      </c>
      <c r="D7" s="4" t="s">
        <v>15</v>
      </c>
      <c r="E7" s="4" t="s">
        <v>28</v>
      </c>
      <c r="F7" s="5">
        <v>200</v>
      </c>
      <c r="G7" s="4" t="s">
        <v>45</v>
      </c>
      <c r="H7" s="4" t="s">
        <v>48</v>
      </c>
    </row>
    <row r="8" spans="1:11" s="4" customFormat="1" x14ac:dyDescent="0.3">
      <c r="A8" s="3">
        <v>45633</v>
      </c>
      <c r="B8" s="12">
        <f>MONTH(tbl_operations[[#This Row],[Data]])</f>
        <v>12</v>
      </c>
      <c r="C8" s="4" t="s">
        <v>9</v>
      </c>
      <c r="D8" s="4" t="s">
        <v>16</v>
      </c>
      <c r="E8" s="4" t="s">
        <v>29</v>
      </c>
      <c r="F8" s="5">
        <v>300</v>
      </c>
      <c r="G8" s="4" t="s">
        <v>46</v>
      </c>
      <c r="H8" s="4" t="s">
        <v>50</v>
      </c>
    </row>
    <row r="9" spans="1:11" s="4" customFormat="1" x14ac:dyDescent="0.3">
      <c r="A9" s="3">
        <v>45634</v>
      </c>
      <c r="B9" s="12">
        <f>MONTH(tbl_operations[[#This Row],[Data]])</f>
        <v>12</v>
      </c>
      <c r="C9" s="4" t="s">
        <v>9</v>
      </c>
      <c r="D9" s="4" t="s">
        <v>17</v>
      </c>
      <c r="E9" s="4" t="s">
        <v>30</v>
      </c>
      <c r="F9" s="5">
        <v>500</v>
      </c>
      <c r="G9" s="4" t="s">
        <v>7</v>
      </c>
      <c r="H9" s="4" t="s">
        <v>49</v>
      </c>
    </row>
    <row r="10" spans="1:11" s="4" customFormat="1" x14ac:dyDescent="0.3">
      <c r="A10" s="3">
        <v>45574</v>
      </c>
      <c r="B10" s="12">
        <f>MONTH(tbl_operations[[#This Row],[Data]])</f>
        <v>10</v>
      </c>
      <c r="C10" s="4" t="s">
        <v>8</v>
      </c>
      <c r="D10" s="4" t="s">
        <v>18</v>
      </c>
      <c r="E10" s="4" t="s">
        <v>31</v>
      </c>
      <c r="F10" s="5">
        <v>1500</v>
      </c>
      <c r="G10" s="4" t="s">
        <v>45</v>
      </c>
      <c r="H10" s="4" t="s">
        <v>48</v>
      </c>
    </row>
    <row r="11" spans="1:11" s="4" customFormat="1" x14ac:dyDescent="0.3">
      <c r="A11" s="3">
        <v>45575</v>
      </c>
      <c r="B11" s="12">
        <f>MONTH(tbl_operations[[#This Row],[Data]])</f>
        <v>10</v>
      </c>
      <c r="C11" s="4" t="s">
        <v>9</v>
      </c>
      <c r="D11" s="4" t="s">
        <v>11</v>
      </c>
      <c r="E11" s="4" t="s">
        <v>32</v>
      </c>
      <c r="F11" s="5">
        <v>150</v>
      </c>
      <c r="G11" s="4" t="s">
        <v>46</v>
      </c>
      <c r="H11" s="4" t="s">
        <v>49</v>
      </c>
      <c r="K11" s="11"/>
    </row>
    <row r="12" spans="1:11" s="4" customFormat="1" x14ac:dyDescent="0.3">
      <c r="A12" s="3">
        <v>45607</v>
      </c>
      <c r="B12" s="12">
        <f>MONTH(tbl_operations[[#This Row],[Data]])</f>
        <v>11</v>
      </c>
      <c r="C12" s="4" t="s">
        <v>9</v>
      </c>
      <c r="D12" s="4" t="s">
        <v>19</v>
      </c>
      <c r="E12" s="4" t="s">
        <v>33</v>
      </c>
      <c r="F12" s="5">
        <v>300</v>
      </c>
      <c r="G12" s="4" t="s">
        <v>7</v>
      </c>
      <c r="H12" s="4" t="s">
        <v>50</v>
      </c>
    </row>
    <row r="13" spans="1:11" s="4" customFormat="1" x14ac:dyDescent="0.3">
      <c r="A13" s="3">
        <v>45608</v>
      </c>
      <c r="B13" s="12">
        <f>MONTH(tbl_operations[[#This Row],[Data]])</f>
        <v>11</v>
      </c>
      <c r="C13" s="4" t="s">
        <v>8</v>
      </c>
      <c r="D13" s="4" t="s">
        <v>20</v>
      </c>
      <c r="E13" s="4" t="s">
        <v>34</v>
      </c>
      <c r="F13" s="5">
        <v>2000</v>
      </c>
      <c r="G13" s="4" t="s">
        <v>45</v>
      </c>
      <c r="H13" s="4" t="s">
        <v>48</v>
      </c>
    </row>
    <row r="14" spans="1:11" s="4" customFormat="1" x14ac:dyDescent="0.3">
      <c r="A14" s="3">
        <v>45633</v>
      </c>
      <c r="B14" s="12">
        <f>MONTH(tbl_operations[[#This Row],[Data]])</f>
        <v>12</v>
      </c>
      <c r="C14" s="4" t="s">
        <v>9</v>
      </c>
      <c r="D14" s="4" t="s">
        <v>21</v>
      </c>
      <c r="E14" s="4" t="s">
        <v>35</v>
      </c>
      <c r="F14" s="5">
        <v>3500</v>
      </c>
      <c r="G14" s="4" t="s">
        <v>7</v>
      </c>
      <c r="H14" s="4" t="s">
        <v>49</v>
      </c>
    </row>
    <row r="15" spans="1:11" s="4" customFormat="1" x14ac:dyDescent="0.3">
      <c r="A15" s="3">
        <v>45610</v>
      </c>
      <c r="B15" s="12">
        <f>MONTH(tbl_operations[[#This Row],[Data]])</f>
        <v>11</v>
      </c>
      <c r="C15" s="4" t="s">
        <v>9</v>
      </c>
      <c r="D15" s="4" t="s">
        <v>13</v>
      </c>
      <c r="E15" s="4" t="s">
        <v>36</v>
      </c>
      <c r="F15" s="5">
        <v>150</v>
      </c>
      <c r="G15" s="4" t="s">
        <v>46</v>
      </c>
      <c r="H15" s="4" t="s">
        <v>50</v>
      </c>
    </row>
    <row r="16" spans="1:11" s="4" customFormat="1" x14ac:dyDescent="0.3">
      <c r="A16" s="3">
        <v>45580</v>
      </c>
      <c r="B16" s="12">
        <f>MONTH(tbl_operations[[#This Row],[Data]])</f>
        <v>10</v>
      </c>
      <c r="C16" s="4" t="s">
        <v>8</v>
      </c>
      <c r="D16" s="4" t="s">
        <v>22</v>
      </c>
      <c r="E16" s="4" t="s">
        <v>37</v>
      </c>
      <c r="F16" s="5">
        <v>2000</v>
      </c>
      <c r="G16" s="4" t="s">
        <v>45</v>
      </c>
      <c r="H16" s="4" t="s">
        <v>48</v>
      </c>
    </row>
    <row r="17" spans="1:8" s="4" customFormat="1" x14ac:dyDescent="0.3">
      <c r="A17" s="3">
        <v>45641</v>
      </c>
      <c r="B17" s="12">
        <f>MONTH(tbl_operations[[#This Row],[Data]])</f>
        <v>12</v>
      </c>
      <c r="C17" s="4" t="s">
        <v>9</v>
      </c>
      <c r="D17" s="4" t="s">
        <v>14</v>
      </c>
      <c r="E17" s="4" t="s">
        <v>38</v>
      </c>
      <c r="F17" s="5">
        <v>200</v>
      </c>
      <c r="G17" s="4" t="s">
        <v>47</v>
      </c>
      <c r="H17" s="4" t="s">
        <v>49</v>
      </c>
    </row>
    <row r="18" spans="1:8" s="4" customFormat="1" x14ac:dyDescent="0.3">
      <c r="A18" s="3">
        <v>45613</v>
      </c>
      <c r="B18" s="12">
        <f>MONTH(tbl_operations[[#This Row],[Data]])</f>
        <v>11</v>
      </c>
      <c r="C18" s="4" t="s">
        <v>9</v>
      </c>
      <c r="D18" s="4" t="s">
        <v>16</v>
      </c>
      <c r="E18" s="4" t="s">
        <v>39</v>
      </c>
      <c r="F18" s="5">
        <v>100</v>
      </c>
      <c r="G18" s="4" t="s">
        <v>47</v>
      </c>
      <c r="H18" s="4" t="s">
        <v>49</v>
      </c>
    </row>
    <row r="19" spans="1:8" s="4" customFormat="1" x14ac:dyDescent="0.3">
      <c r="A19" s="3">
        <v>45614</v>
      </c>
      <c r="B19" s="12">
        <f>MONTH(tbl_operations[[#This Row],[Data]])</f>
        <v>11</v>
      </c>
      <c r="C19" s="4" t="s">
        <v>8</v>
      </c>
      <c r="D19" s="4" t="s">
        <v>15</v>
      </c>
      <c r="E19" s="4" t="s">
        <v>40</v>
      </c>
      <c r="F19" s="5">
        <v>1000</v>
      </c>
      <c r="G19" s="4" t="s">
        <v>45</v>
      </c>
      <c r="H19" s="4" t="s">
        <v>48</v>
      </c>
    </row>
    <row r="20" spans="1:8" s="4" customFormat="1" x14ac:dyDescent="0.3">
      <c r="A20" s="3">
        <v>45645</v>
      </c>
      <c r="B20" s="12">
        <f>MONTH(tbl_operations[[#This Row],[Data]])</f>
        <v>12</v>
      </c>
      <c r="C20" s="4" t="s">
        <v>9</v>
      </c>
      <c r="D20" s="4" t="s">
        <v>11</v>
      </c>
      <c r="E20" s="4" t="s">
        <v>24</v>
      </c>
      <c r="F20" s="5">
        <v>280</v>
      </c>
      <c r="G20" s="4" t="s">
        <v>46</v>
      </c>
      <c r="H20" s="4" t="s">
        <v>49</v>
      </c>
    </row>
    <row r="21" spans="1:8" s="4" customFormat="1" x14ac:dyDescent="0.3">
      <c r="A21" s="3">
        <v>45585</v>
      </c>
      <c r="B21" s="12">
        <f>MONTH(tbl_operations[[#This Row],[Data]])</f>
        <v>10</v>
      </c>
      <c r="C21" s="4" t="s">
        <v>9</v>
      </c>
      <c r="D21" s="4" t="s">
        <v>21</v>
      </c>
      <c r="E21" s="4" t="s">
        <v>41</v>
      </c>
      <c r="F21" s="5">
        <v>2000</v>
      </c>
      <c r="G21" s="4" t="s">
        <v>7</v>
      </c>
      <c r="H21" s="4" t="s">
        <v>50</v>
      </c>
    </row>
    <row r="22" spans="1:8" s="4" customFormat="1" x14ac:dyDescent="0.3">
      <c r="A22" s="3">
        <v>45647</v>
      </c>
      <c r="B22" s="12">
        <f>MONTH(tbl_operations[[#This Row],[Data]])</f>
        <v>12</v>
      </c>
      <c r="C22" s="4" t="s">
        <v>8</v>
      </c>
      <c r="D22" s="4" t="s">
        <v>10</v>
      </c>
      <c r="E22" s="4" t="s">
        <v>23</v>
      </c>
      <c r="F22" s="5">
        <v>5000</v>
      </c>
      <c r="G22" s="4" t="s">
        <v>45</v>
      </c>
      <c r="H22" s="4" t="s">
        <v>48</v>
      </c>
    </row>
    <row r="23" spans="1:8" s="4" customFormat="1" x14ac:dyDescent="0.3">
      <c r="A23" s="3">
        <v>45618</v>
      </c>
      <c r="B23" s="12">
        <f>MONTH(tbl_operations[[#This Row],[Data]])</f>
        <v>11</v>
      </c>
      <c r="C23" s="4" t="s">
        <v>9</v>
      </c>
      <c r="D23" s="4" t="s">
        <v>17</v>
      </c>
      <c r="E23" s="4" t="s">
        <v>42</v>
      </c>
      <c r="F23" s="5">
        <v>150</v>
      </c>
      <c r="G23" s="4" t="s">
        <v>46</v>
      </c>
      <c r="H23" s="4" t="s">
        <v>49</v>
      </c>
    </row>
    <row r="24" spans="1:8" s="4" customFormat="1" x14ac:dyDescent="0.3">
      <c r="A24" s="3">
        <v>45619</v>
      </c>
      <c r="B24" s="12">
        <f>MONTH(tbl_operations[[#This Row],[Data]])</f>
        <v>11</v>
      </c>
      <c r="C24" s="4" t="s">
        <v>9</v>
      </c>
      <c r="D24" s="4" t="s">
        <v>14</v>
      </c>
      <c r="E24" s="4" t="s">
        <v>43</v>
      </c>
      <c r="F24" s="5">
        <v>180</v>
      </c>
      <c r="G24" s="4" t="s">
        <v>7</v>
      </c>
      <c r="H24" s="4" t="s">
        <v>50</v>
      </c>
    </row>
    <row r="25" spans="1:8" s="4" customFormat="1" x14ac:dyDescent="0.3">
      <c r="A25" s="3">
        <v>45620</v>
      </c>
      <c r="B25" s="12">
        <f>MONTH(tbl_operations[[#This Row],[Data]])</f>
        <v>11</v>
      </c>
      <c r="C25" s="4" t="s">
        <v>8</v>
      </c>
      <c r="D25" s="4" t="s">
        <v>18</v>
      </c>
      <c r="E25" s="4" t="s">
        <v>31</v>
      </c>
      <c r="F25" s="5">
        <v>1500</v>
      </c>
      <c r="G25" s="4" t="s">
        <v>45</v>
      </c>
      <c r="H25" s="4" t="s">
        <v>48</v>
      </c>
    </row>
    <row r="26" spans="1:8" s="4" customFormat="1" x14ac:dyDescent="0.3">
      <c r="A26" s="3">
        <v>45621</v>
      </c>
      <c r="B26" s="12">
        <f>MONTH(tbl_operations[[#This Row],[Data]])</f>
        <v>11</v>
      </c>
      <c r="C26" s="4" t="s">
        <v>9</v>
      </c>
      <c r="D26" s="4" t="s">
        <v>13</v>
      </c>
      <c r="E26" s="4" t="s">
        <v>26</v>
      </c>
      <c r="F26" s="5">
        <v>400</v>
      </c>
      <c r="G26" s="4" t="s">
        <v>46</v>
      </c>
      <c r="H26" s="4" t="s">
        <v>49</v>
      </c>
    </row>
    <row r="27" spans="1:8" s="4" customFormat="1" x14ac:dyDescent="0.3">
      <c r="A27" s="3">
        <v>45652</v>
      </c>
      <c r="B27" s="12">
        <f>MONTH(tbl_operations[[#This Row],[Data]])</f>
        <v>12</v>
      </c>
      <c r="C27" s="4" t="s">
        <v>9</v>
      </c>
      <c r="D27" s="4" t="s">
        <v>11</v>
      </c>
      <c r="E27" s="4" t="s">
        <v>32</v>
      </c>
      <c r="F27" s="5">
        <v>180</v>
      </c>
      <c r="G27" s="4" t="s">
        <v>47</v>
      </c>
      <c r="H27" s="4" t="s">
        <v>49</v>
      </c>
    </row>
    <row r="28" spans="1:8" s="4" customFormat="1" x14ac:dyDescent="0.3">
      <c r="A28" s="3">
        <v>45623</v>
      </c>
      <c r="B28" s="12">
        <f>MONTH(tbl_operations[[#This Row],[Data]])</f>
        <v>11</v>
      </c>
      <c r="C28" s="4" t="s">
        <v>8</v>
      </c>
      <c r="D28" s="4" t="s">
        <v>22</v>
      </c>
      <c r="E28" s="4" t="s">
        <v>25</v>
      </c>
      <c r="F28" s="5">
        <v>1500</v>
      </c>
      <c r="G28" s="4" t="s">
        <v>45</v>
      </c>
      <c r="H28" s="4" t="s">
        <v>48</v>
      </c>
    </row>
    <row r="29" spans="1:8" s="4" customFormat="1" x14ac:dyDescent="0.3">
      <c r="A29" s="3">
        <v>45654</v>
      </c>
      <c r="B29" s="12">
        <f>MONTH(tbl_operations[[#This Row],[Data]])</f>
        <v>12</v>
      </c>
      <c r="C29" s="4" t="s">
        <v>9</v>
      </c>
      <c r="D29" s="4" t="s">
        <v>16</v>
      </c>
      <c r="E29" s="4" t="s">
        <v>29</v>
      </c>
      <c r="F29" s="5">
        <v>350</v>
      </c>
      <c r="G29" s="4" t="s">
        <v>46</v>
      </c>
      <c r="H29" s="4" t="s">
        <v>50</v>
      </c>
    </row>
    <row r="30" spans="1:8" s="4" customFormat="1" x14ac:dyDescent="0.3">
      <c r="A30" s="3">
        <v>45623</v>
      </c>
      <c r="B30" s="12">
        <f>MONTH(tbl_operations[[#This Row],[Data]])</f>
        <v>11</v>
      </c>
      <c r="C30" s="4" t="s">
        <v>9</v>
      </c>
      <c r="D30" s="4" t="s">
        <v>21</v>
      </c>
      <c r="E30" s="4" t="s">
        <v>44</v>
      </c>
      <c r="F30" s="5">
        <v>2200</v>
      </c>
      <c r="G30" s="4" t="s">
        <v>7</v>
      </c>
      <c r="H30" s="4" t="s">
        <v>49</v>
      </c>
    </row>
    <row r="31" spans="1:8" x14ac:dyDescent="0.3">
      <c r="B31" s="14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89B4F-693D-4CF8-88DD-BFCAD72F2735}">
  <sheetPr>
    <tabColor theme="4" tint="0.59999389629810485"/>
  </sheetPr>
  <dimension ref="C1:H14"/>
  <sheetViews>
    <sheetView zoomScale="115" zoomScaleNormal="115" workbookViewId="0">
      <selection activeCell="N21" sqref="N21"/>
    </sheetView>
  </sheetViews>
  <sheetFormatPr defaultRowHeight="14.4" x14ac:dyDescent="0.3"/>
  <cols>
    <col min="3" max="3" width="17.21875" bestFit="1" customWidth="1"/>
    <col min="4" max="4" width="13.33203125" bestFit="1" customWidth="1"/>
    <col min="5" max="5" width="14.33203125" bestFit="1" customWidth="1"/>
    <col min="7" max="7" width="17.21875" bestFit="1" customWidth="1"/>
    <col min="8" max="8" width="13.33203125" bestFit="1" customWidth="1"/>
  </cols>
  <sheetData>
    <row r="1" spans="3:8" ht="15" customHeight="1" x14ac:dyDescent="0.3">
      <c r="C1" s="8" t="s">
        <v>54</v>
      </c>
    </row>
    <row r="2" spans="3:8" ht="15" customHeight="1" x14ac:dyDescent="0.3">
      <c r="G2" s="6" t="s">
        <v>1</v>
      </c>
      <c r="H2" t="s">
        <v>8</v>
      </c>
    </row>
    <row r="3" spans="3:8" ht="15" customHeight="1" x14ac:dyDescent="0.3"/>
    <row r="4" spans="3:8" ht="15" customHeight="1" x14ac:dyDescent="0.3">
      <c r="C4" s="6" t="s">
        <v>1</v>
      </c>
      <c r="D4" t="s">
        <v>9</v>
      </c>
      <c r="G4" s="6" t="s">
        <v>51</v>
      </c>
      <c r="H4" t="s">
        <v>53</v>
      </c>
    </row>
    <row r="5" spans="3:8" ht="15" customHeight="1" x14ac:dyDescent="0.3">
      <c r="G5" s="7" t="s">
        <v>20</v>
      </c>
      <c r="H5" s="2">
        <v>2000</v>
      </c>
    </row>
    <row r="6" spans="3:8" ht="15" customHeight="1" x14ac:dyDescent="0.3">
      <c r="C6" s="6" t="s">
        <v>51</v>
      </c>
      <c r="D6" t="s">
        <v>53</v>
      </c>
      <c r="G6" s="7" t="s">
        <v>18</v>
      </c>
      <c r="H6" s="2">
        <v>1500</v>
      </c>
    </row>
    <row r="7" spans="3:8" ht="15" customHeight="1" x14ac:dyDescent="0.3">
      <c r="C7" s="7" t="s">
        <v>17</v>
      </c>
      <c r="D7" s="2">
        <v>150</v>
      </c>
      <c r="G7" s="7" t="s">
        <v>22</v>
      </c>
      <c r="H7" s="2">
        <v>1500</v>
      </c>
    </row>
    <row r="8" spans="3:8" ht="15" customHeight="1" x14ac:dyDescent="0.3">
      <c r="C8" s="7" t="s">
        <v>21</v>
      </c>
      <c r="D8" s="2">
        <v>2200</v>
      </c>
      <c r="G8" s="7" t="s">
        <v>15</v>
      </c>
      <c r="H8" s="2">
        <v>1000</v>
      </c>
    </row>
    <row r="9" spans="3:8" ht="15" customHeight="1" x14ac:dyDescent="0.3">
      <c r="C9" s="7" t="s">
        <v>14</v>
      </c>
      <c r="D9" s="2">
        <v>250</v>
      </c>
      <c r="G9" s="7" t="s">
        <v>10</v>
      </c>
      <c r="H9" s="2">
        <v>5000</v>
      </c>
    </row>
    <row r="10" spans="3:8" ht="15" customHeight="1" x14ac:dyDescent="0.3">
      <c r="C10" s="7" t="s">
        <v>16</v>
      </c>
      <c r="D10" s="2">
        <v>100</v>
      </c>
      <c r="G10" s="7" t="s">
        <v>52</v>
      </c>
      <c r="H10" s="2">
        <v>11000</v>
      </c>
    </row>
    <row r="11" spans="3:8" ht="15" customHeight="1" x14ac:dyDescent="0.3">
      <c r="C11" s="7" t="s">
        <v>13</v>
      </c>
      <c r="D11" s="2">
        <v>550</v>
      </c>
    </row>
    <row r="12" spans="3:8" ht="15" customHeight="1" x14ac:dyDescent="0.3">
      <c r="C12" s="7" t="s">
        <v>19</v>
      </c>
      <c r="D12" s="2">
        <v>300</v>
      </c>
    </row>
    <row r="13" spans="3:8" ht="15" customHeight="1" x14ac:dyDescent="0.3">
      <c r="C13" s="7" t="s">
        <v>52</v>
      </c>
      <c r="D13" s="2">
        <v>3550</v>
      </c>
    </row>
    <row r="14" spans="3:8" ht="15" customHeight="1" x14ac:dyDescent="0.3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6BB98-4276-40E3-8959-26F624A6A101}">
  <dimension ref="A1:U19"/>
  <sheetViews>
    <sheetView workbookViewId="0">
      <selection activeCell="E3" sqref="E3"/>
    </sheetView>
  </sheetViews>
  <sheetFormatPr defaultRowHeight="14.4" x14ac:dyDescent="0.3"/>
  <cols>
    <col min="3" max="3" width="20.21875" customWidth="1"/>
    <col min="4" max="4" width="19.5546875" customWidth="1"/>
  </cols>
  <sheetData>
    <row r="1" spans="1:21" s="15" customFormat="1" ht="55.8" customHeight="1" x14ac:dyDescent="0.3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3" spans="1:21" x14ac:dyDescent="0.3">
      <c r="C3" s="19" t="s">
        <v>58</v>
      </c>
      <c r="D3" s="2">
        <v>15000</v>
      </c>
    </row>
    <row r="4" spans="1:21" x14ac:dyDescent="0.3">
      <c r="C4" s="19" t="s">
        <v>59</v>
      </c>
      <c r="D4" s="2">
        <v>20000</v>
      </c>
    </row>
    <row r="6" spans="1:21" x14ac:dyDescent="0.3">
      <c r="C6" t="s">
        <v>56</v>
      </c>
      <c r="D6" t="s">
        <v>57</v>
      </c>
    </row>
    <row r="7" spans="1:21" x14ac:dyDescent="0.3">
      <c r="C7" s="17">
        <v>45671</v>
      </c>
      <c r="D7" s="18">
        <v>150</v>
      </c>
    </row>
    <row r="8" spans="1:21" x14ac:dyDescent="0.3">
      <c r="C8" s="17">
        <v>45672</v>
      </c>
      <c r="D8" s="18">
        <v>262</v>
      </c>
    </row>
    <row r="9" spans="1:21" x14ac:dyDescent="0.3">
      <c r="C9" s="17">
        <v>45673</v>
      </c>
      <c r="D9" s="18">
        <v>182</v>
      </c>
    </row>
    <row r="10" spans="1:21" x14ac:dyDescent="0.3">
      <c r="C10" s="17">
        <v>45674</v>
      </c>
      <c r="D10" s="18">
        <v>473</v>
      </c>
    </row>
    <row r="11" spans="1:21" x14ac:dyDescent="0.3">
      <c r="C11" s="17">
        <v>45675</v>
      </c>
      <c r="D11" s="18">
        <v>184</v>
      </c>
    </row>
    <row r="12" spans="1:21" x14ac:dyDescent="0.3">
      <c r="C12" s="17">
        <v>45676</v>
      </c>
      <c r="D12" s="18">
        <v>936</v>
      </c>
    </row>
    <row r="13" spans="1:21" x14ac:dyDescent="0.3">
      <c r="C13" s="17">
        <v>45677</v>
      </c>
      <c r="D13" s="18">
        <v>312</v>
      </c>
    </row>
    <row r="14" spans="1:21" x14ac:dyDescent="0.3">
      <c r="C14" s="17">
        <v>45678</v>
      </c>
      <c r="D14" s="18">
        <v>602</v>
      </c>
    </row>
    <row r="15" spans="1:21" x14ac:dyDescent="0.3">
      <c r="C15" s="17">
        <v>45679</v>
      </c>
      <c r="D15" s="18">
        <v>496</v>
      </c>
    </row>
    <row r="16" spans="1:21" x14ac:dyDescent="0.3">
      <c r="C16" s="17">
        <v>45680</v>
      </c>
      <c r="D16" s="18">
        <v>485</v>
      </c>
    </row>
    <row r="17" spans="3:4" x14ac:dyDescent="0.3">
      <c r="C17" s="17">
        <v>45681</v>
      </c>
      <c r="D17" s="18">
        <v>267</v>
      </c>
    </row>
    <row r="18" spans="3:4" x14ac:dyDescent="0.3">
      <c r="C18" s="17">
        <v>45682</v>
      </c>
      <c r="D18" s="18">
        <v>368</v>
      </c>
    </row>
    <row r="19" spans="3:4" x14ac:dyDescent="0.3">
      <c r="C19" s="17">
        <v>45683</v>
      </c>
      <c r="D19" s="18">
        <v>121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4B4C6-258B-4581-9CEB-93ECF20C7F13}">
  <dimension ref="A1:XFB1"/>
  <sheetViews>
    <sheetView showGridLines="0" showRowColHeaders="0" tabSelected="1" zoomScale="85" zoomScaleNormal="85" workbookViewId="0">
      <selection activeCell="O16" sqref="O16"/>
    </sheetView>
  </sheetViews>
  <sheetFormatPr defaultColWidth="0" defaultRowHeight="14.4" x14ac:dyDescent="0.3"/>
  <cols>
    <col min="1" max="1" width="24.77734375" style="10" customWidth="1"/>
    <col min="2" max="20" width="15.6640625" style="9" customWidth="1"/>
    <col min="21" max="21" width="1.33203125" style="9" customWidth="1"/>
    <col min="22" max="16382" width="8.8867187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F K Q t W p d m 6 f u m A A A A 9 g A A A B I A H A B D b 2 5 m a W c v U G F j a 2 F n Z S 5 4 b W w g o h g A K K A U A A A A A A A A A A A A A A A A A A A A A A A A A A A A h Y 9 L D o I w G I S v Q r q n p Z D 4 I D 8 l 0 a 0 k R h P j t i k V G q E Q W i x 3 c + G R v I I Y R d 2 5 n J l v k p n 7 9 Q b p U F f e R X Z G N T p B F A f I k 1 o 0 u d J F g n p 7 8 h c o Z b D l 4 s w L 6 Y 2 w N v F g V I J K a 9 u Y E O c c d h F u u o K E Q U D J M d v s R S l r 7 i t t L N d C o k 8 r / 9 9 C D A 6 v M S z E N F p i O p / h A M h k Q q b 0 F w j H v c / 0 x 4 R 1 X 9 m + k 6 y 1 / m o H Z J J A 3 h / Y A 1 B L A w Q U A A I A C A A U p C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K Q t W i i K R 7 g O A A A A E Q A A A B M A H A B G b 3 J t d W x h c y 9 T Z W N 0 a W 9 u M S 5 t I K I Y A C i g F A A A A A A A A A A A A A A A A A A A A A A A A A A A A C t O T S 7 J z M 9 T C I b Q h t Y A U E s B A i 0 A F A A C A A g A F K Q t W p d m 6 f u m A A A A 9 g A A A B I A A A A A A A A A A A A A A A A A A A A A A E N v b m Z p Z y 9 Q Y W N r Y W d l L n h t b F B L A Q I t A B Q A A g A I A B S k L V o P y u m r p A A A A O k A A A A T A A A A A A A A A A A A A A A A A P I A A A B b Q 2 9 u d G V u d F 9 U e X B l c 1 0 u e G 1 s U E s B A i 0 A F A A C A A g A F K Q t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e G R p V k 9 f 5 I g p I j r J b Y 8 D g A A A A A A g A A A A A A E G Y A A A A B A A A g A A A A t o p 4 p i 0 0 7 w J A + J o B C P Y 4 r J K A h G C e h u o X K 8 6 7 t b 0 W j L M A A A A A D o A A A A A C A A A g A A A A 9 i G / d t 5 t j o j g 4 y I K U a 5 9 3 E j m T D m q 1 8 S m I m g j k J c w c V d Q A A A A N I y h S h d P 1 F c T u J Q S 4 t x u 5 A l a 1 8 H 3 u B i P 8 o / V 3 2 k Q K F 9 L Q j q n e B / a b n / x V p E s 6 i a w m 7 e u D 5 E s D / K l E C X Z p q S + R u b 9 c O j 2 B N e G I x 2 u f g 1 t h q F A A A A A H X S I 2 T O R Z H E D C n 4 f N O G X n N G F 5 y + O a h p U q Z U K h v 3 c W m V j h q N 5 p 8 d 1 a f G o G X z 5 P B x m j j b B K i l 9 L i y 4 g 8 C j T 1 Q + 4 w = = < / D a t a M a s h u p > 
</file>

<file path=customXml/itemProps1.xml><?xml version="1.0" encoding="utf-8"?>
<ds:datastoreItem xmlns:ds="http://schemas.openxmlformats.org/officeDocument/2006/customXml" ds:itemID="{714914B3-C21B-4B36-9609-73F6A58E1D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Regina dos Santos Factori</dc:creator>
  <cp:lastModifiedBy>ALVARO PINTOR FACTORI</cp:lastModifiedBy>
  <dcterms:created xsi:type="dcterms:W3CDTF">2025-01-13T19:58:27Z</dcterms:created>
  <dcterms:modified xsi:type="dcterms:W3CDTF">2025-01-15T05:18:03Z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1a47ad8-907a-4afd-bc2a-6b2ee4f96f0c_Enabled">
    <vt:lpwstr>true</vt:lpwstr>
  </property>
  <property fmtid="{D5CDD505-2E9C-101B-9397-08002B2CF9AE}" pid="3" name="MSIP_Label_f1a47ad8-907a-4afd-bc2a-6b2ee4f96f0c_SetDate">
    <vt:lpwstr>2025-01-13T20:55:42Z</vt:lpwstr>
  </property>
  <property fmtid="{D5CDD505-2E9C-101B-9397-08002B2CF9AE}" pid="4" name="MSIP_Label_f1a47ad8-907a-4afd-bc2a-6b2ee4f96f0c_Method">
    <vt:lpwstr>Privileged</vt:lpwstr>
  </property>
  <property fmtid="{D5CDD505-2E9C-101B-9397-08002B2CF9AE}" pid="5" name="MSIP_Label_f1a47ad8-907a-4afd-bc2a-6b2ee4f96f0c_Name">
    <vt:lpwstr>#EXTERNO_CONFIDENCIAL</vt:lpwstr>
  </property>
  <property fmtid="{D5CDD505-2E9C-101B-9397-08002B2CF9AE}" pid="6" name="MSIP_Label_f1a47ad8-907a-4afd-bc2a-6b2ee4f96f0c_SiteId">
    <vt:lpwstr>ab9bba98-684a-43fb-add8-9c2bebede229</vt:lpwstr>
  </property>
  <property fmtid="{D5CDD505-2E9C-101B-9397-08002B2CF9AE}" pid="7" name="MSIP_Label_f1a47ad8-907a-4afd-bc2a-6b2ee4f96f0c_ActionId">
    <vt:lpwstr>13797a9c-f2eb-44f0-8596-28f0bee37669</vt:lpwstr>
  </property>
  <property fmtid="{D5CDD505-2E9C-101B-9397-08002B2CF9AE}" pid="8" name="MSIP_Label_f1a47ad8-907a-4afd-bc2a-6b2ee4f96f0c_ContentBits">
    <vt:lpwstr>3</vt:lpwstr>
  </property>
</Properties>
</file>