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Users/sa.olea/Documents/DUOC/2025/SEM2/PTY/Grupo2/Fase 2/"/>
    </mc:Choice>
  </mc:AlternateContent>
  <xr:revisionPtr revIDLastSave="0" documentId="8_{F548744C-03FA-E049-A704-54305AD40309}" xr6:coauthVersionLast="47" xr6:coauthVersionMax="47" xr10:uidLastSave="{00000000-0000-0000-0000-000000000000}"/>
  <bookViews>
    <workbookView xWindow="0" yWindow="76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<sst xmlns="http://schemas.openxmlformats.org/spreadsheetml/2006/main" count="85" uniqueCount="67">
  <si>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</si>
  <si>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</si>
  <si>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</si>
  <si>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</si>
  <si>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</si>
  <si>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</si>
  <si>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</si>
  <si>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</si>
  <si>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</si>
  <si>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</si>
  <si>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</si>
  <si>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</si>
  <si>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</si>
  <si>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</si>
  <si>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</si>
  <si>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</si>
  <si>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</si>
  <si>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</si>
  <si>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</si>
  <si>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</si>
  <si>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</si>
  <si>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</si>
  <si>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</si>
  <si>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</si>
  <si>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</si>
  <si>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</si>
  <si>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</si>
  <si>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</si>
  <si>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</si>
  <si>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</si>
  <si>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</si>
  <si>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</si>
  <si>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</si>
  <si>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</si>
  <si>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</si>
  <si>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</si>
  <si>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</si>
  <si>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</si>
  <si>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</si>
  <si>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</si>
  <si>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</si>
  <si>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</si>
  <si>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</si>
  <si>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</si>
  <si>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</si>
  <si>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</si>
  <si>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</si>
  <si>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</si>
  <si>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</si>
  <si>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</si>
  <si>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</si>
  <si>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</si>
  <si>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</si>
  <si>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</si>
  <si>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</si>
  <si>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</si>
  <si>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</si>
  <si>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</si>
  <si>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</si>
  <si>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</si>
  <si>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</si>
  <si>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</si>
  <si>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</si>
  <si>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ROMERO DIAZ ANNAIS POULET</t>
  </si>
  <si>
    <t>MONTALVAN RIVERA RODRIGO ANDRES</t>
  </si>
  <si>
    <t>MARIN PALACIOS CRISTOBAL ALEJANDRO</t>
  </si>
  <si>
    <t>HORMAZABAL QUINTULEN CAMILA ANDREA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</si>
</sst>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4"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8" sqref="B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58" t="s">
        <v>63</v>
      </c>
      <c r="C4" s="5">
        <f>EVALUACION2!$C$22</f>
        <v>6.7</v>
      </c>
      <c r="G4" s="1"/>
    </row>
    <row r="5" spans="1:11" x14ac:dyDescent="0.2">
      <c r="A5" s="4">
        <v>2</v>
      </c>
      <c r="B5" s="58" t="s">
        <v>64</v>
      </c>
      <c r="C5" s="5">
        <f>EVALUACION2!$C$22</f>
        <v>6.7</v>
      </c>
      <c r="G5" s="1"/>
    </row>
    <row r="6" spans="1:11" x14ac:dyDescent="0.2">
      <c r="A6" s="4">
        <v>3</v>
      </c>
      <c r="B6" s="58" t="s">
        <v>65</v>
      </c>
      <c r="C6" s="5">
        <f>EVALUACION2!$C$22</f>
        <v>6.7</v>
      </c>
      <c r="G6" s="1"/>
    </row>
    <row r="7" spans="1:11" ht="15" customHeight="1" x14ac:dyDescent="0.2">
      <c r="A7" s="4">
        <v>4</v>
      </c>
      <c r="B7" s="58" t="s">
        <v>66</v>
      </c>
      <c r="C7" s="5">
        <f>EVALUACION2!$C$22</f>
        <v>6.7</v>
      </c>
    </row>
    <row r="11" spans="1:11" ht="19" outlineLevel="1" x14ac:dyDescent="0.2">
      <c r="A11" s="39" t="s">
        <v>9</v>
      </c>
      <c r="B11" s="14"/>
      <c r="C11" s="43" t="s">
        <v>10</v>
      </c>
      <c r="D11" s="44" t="s">
        <v>11</v>
      </c>
      <c r="E11" s="46"/>
      <c r="F11" s="46"/>
      <c r="G11" s="46"/>
      <c r="H11" s="46"/>
      <c r="I11" s="46"/>
      <c r="J11" s="46"/>
      <c r="K11" s="45"/>
    </row>
    <row r="12" spans="1:11" outlineLevel="1" x14ac:dyDescent="0.2">
      <c r="A12" s="40"/>
      <c r="B12" s="20" t="s">
        <v>12</v>
      </c>
      <c r="C12" s="42"/>
      <c r="D12" s="44" t="s">
        <v>5</v>
      </c>
      <c r="E12" s="45"/>
      <c r="F12" s="44" t="s">
        <v>6</v>
      </c>
      <c r="G12" s="45"/>
      <c r="H12" s="47" t="s">
        <v>23</v>
      </c>
      <c r="I12" s="45"/>
      <c r="J12" s="44" t="s">
        <v>7</v>
      </c>
      <c r="K12" s="45"/>
    </row>
    <row r="13" spans="1:11" outlineLevel="1" x14ac:dyDescent="0.2">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6" outlineLevel="1" x14ac:dyDescent="0.2">
      <c r="A16" s="41"/>
      <c r="B16" s="27" t="str">
        <f>RUBRICA!A7</f>
        <v>4. Utiliza de manera precisa el lenguaje técnico en los entregables de acuerdo con lo requerido por la disciplina.</v>
      </c>
      <c r="C16" s="25"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outlineLevel="1" x14ac:dyDescent="0.2">
      <c r="A17" s="41"/>
      <c r="B17" s="27" t="str">
        <f>RUBRICA!A8</f>
        <v xml:space="preserve">5. Utiliza reglas de redacción, ortografía (literal, puntual, acentual) y las normas para citas y referencias. </v>
      </c>
      <c r="C17" s="25" t="s">
        <v>6</v>
      </c>
      <c r="D17" s="15" t="str">
        <f t="shared" si="0"/>
        <v/>
      </c>
      <c r="E17" s="15" t="str">
        <f>IF(D17="X",100*0.05,"")</f>
        <v/>
      </c>
      <c r="F17" s="15" t="str">
        <f t="shared" si="1"/>
        <v>X</v>
      </c>
      <c r="G17" s="15">
        <f>IF(F17="X",60*0.05,"")</f>
        <v>3</v>
      </c>
      <c r="H17" s="15" t="str">
        <f t="shared" si="2"/>
        <v/>
      </c>
      <c r="I17" s="15" t="str">
        <f>IF(H17="X",30*0.05,"")</f>
        <v/>
      </c>
      <c r="J17" s="15" t="str">
        <f t="shared" si="3"/>
        <v/>
      </c>
      <c r="K17" s="15" t="str">
        <f t="shared" si="4"/>
        <v/>
      </c>
    </row>
    <row r="18" spans="1:11" ht="26" outlineLevel="1" x14ac:dyDescent="0.2">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6" outlineLevel="1" x14ac:dyDescent="0.2">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6" outlineLevel="1" x14ac:dyDescent="0.2">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40"/>
      <c r="B21" s="26" t="s">
        <v>4</v>
      </c>
      <c r="C21" s="30">
        <f>E21+G21+I21+K21</f>
        <v>96</v>
      </c>
      <c r="D21" s="16"/>
      <c r="E21" s="16">
        <f>SUM(E13:E20)</f>
        <v>90</v>
      </c>
      <c r="F21" s="16"/>
      <c r="G21" s="16">
        <f>SUM(G13:G20)</f>
        <v>6</v>
      </c>
      <c r="H21" s="16"/>
      <c r="I21" s="16">
        <f>SUM(I13:I20)</f>
        <v>0</v>
      </c>
      <c r="J21" s="16"/>
      <c r="K21" s="16">
        <f>SUM(K13:K20)</f>
        <v>0</v>
      </c>
    </row>
    <row r="22" spans="1:11" ht="15.75" customHeight="1" outlineLevel="1" x14ac:dyDescent="0.25">
      <c r="A22" s="42"/>
      <c r="B22" s="29" t="s">
        <v>13</v>
      </c>
      <c r="C22" s="17">
        <f>VLOOKUP(C21,ESCALA_IEP!A2:B202,2,FALSE)</f>
        <v>6.7</v>
      </c>
    </row>
    <row r="23" spans="1:11" ht="15.75" customHeight="1" x14ac:dyDescent="0.2">
      <c r="D23" t="s">
        <v>41</v>
      </c>
    </row>
    <row r="24" spans="1:11" ht="48" customHeight="1" x14ac:dyDescent="0.2">
      <c r="B24" s="33"/>
    </row>
    <row r="25" spans="1:11" ht="15.75" customHeight="1" x14ac:dyDescent="0.25">
      <c r="B25" s="18"/>
      <c r="C25" s="19"/>
    </row>
    <row r="26" spans="1:11" ht="31.25" customHeight="1" x14ac:dyDescent="0.2">
      <c r="B26" s="34"/>
    </row>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8" t="s">
        <v>14</v>
      </c>
      <c r="B1" s="50" t="s">
        <v>15</v>
      </c>
      <c r="C1" s="51"/>
      <c r="D1" s="51"/>
      <c r="E1" s="52"/>
      <c r="F1" s="48" t="s">
        <v>16</v>
      </c>
    </row>
    <row r="2" spans="1:6" ht="16" x14ac:dyDescent="0.2">
      <c r="A2" s="49"/>
      <c r="B2" s="54" t="s">
        <v>25</v>
      </c>
      <c r="C2" s="54" t="s">
        <v>17</v>
      </c>
      <c r="D2" s="21" t="s">
        <v>18</v>
      </c>
      <c r="E2" s="22" t="s">
        <v>7</v>
      </c>
      <c r="F2" s="49"/>
    </row>
    <row r="3" spans="1:6" ht="16" thickBot="1" x14ac:dyDescent="0.25">
      <c r="A3" s="49"/>
      <c r="B3" s="55"/>
      <c r="C3" s="55"/>
      <c r="D3" s="36">
        <v>-0.3</v>
      </c>
      <c r="E3" s="36">
        <v>0</v>
      </c>
      <c r="F3" s="53"/>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6" t="s">
        <v>3</v>
      </c>
      <c r="B1" s="6" t="s">
        <v>4</v>
      </c>
      <c r="C1" s="7"/>
      <c r="D1" s="7"/>
      <c r="E1" s="8"/>
    </row>
    <row r="2" spans="1:5" ht="49" thickBot="1" x14ac:dyDescent="0.25">
      <c r="A2" s="57"/>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Sandra Olea Jara</cp:lastModifiedBy>
  <dcterms:created xsi:type="dcterms:W3CDTF">2023-08-07T04:08:01Z</dcterms:created>
  <dcterms:modified xsi:type="dcterms:W3CDTF">2025-10-12T16:30:42Z</dcterms:modified>
</cp:coreProperties>
</file>