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lopezchillaron/Desktop/ICM/TFM/Experimento definitivo/Muestreo/"/>
    </mc:Choice>
  </mc:AlternateContent>
  <xr:revisionPtr revIDLastSave="0" documentId="13_ncr:1_{74C20BAF-2DBB-2F4B-96BA-74A2CBB2F348}" xr6:coauthVersionLast="47" xr6:coauthVersionMax="47" xr10:uidLastSave="{00000000-0000-0000-0000-000000000000}"/>
  <bookViews>
    <workbookView xWindow="0" yWindow="760" windowWidth="30240" windowHeight="17940" xr2:uid="{F22A9EE4-8DDA-C043-86F4-1946143AAE91}"/>
  </bookViews>
  <sheets>
    <sheet name="Ey" sheetId="1" r:id="rId1"/>
    <sheet name="Br" sheetId="2" r:id="rId2"/>
    <sheet name="CC" sheetId="3" r:id="rId3"/>
    <sheet name="SOG" sheetId="4" r:id="rId4"/>
    <sheet name="TG" sheetId="5" r:id="rId5"/>
    <sheet name="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6" l="1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3" l="1"/>
  <c r="L76" i="6"/>
  <c r="E7" i="6" s="1"/>
  <c r="L7" i="6" s="1"/>
  <c r="L76" i="5"/>
  <c r="E4" i="5" s="1"/>
  <c r="L4" i="5" s="1"/>
  <c r="L76" i="2"/>
  <c r="E7" i="2" s="1"/>
  <c r="L7" i="2" s="1"/>
  <c r="L76" i="4"/>
  <c r="E5" i="4" s="1"/>
  <c r="L5" i="4" s="1"/>
  <c r="E2" i="6"/>
  <c r="L2" i="6" s="1"/>
  <c r="E5" i="6"/>
  <c r="L5" i="6" s="1"/>
  <c r="E9" i="6"/>
  <c r="L9" i="6" s="1"/>
  <c r="E8" i="6"/>
  <c r="L8" i="6" s="1"/>
  <c r="E3" i="6"/>
  <c r="L3" i="6" s="1"/>
  <c r="E10" i="6"/>
  <c r="L10" i="6" s="1"/>
  <c r="E4" i="6"/>
  <c r="L4" i="6" s="1"/>
  <c r="E9" i="5"/>
  <c r="L9" i="5" s="1"/>
  <c r="E8" i="5"/>
  <c r="L8" i="5" s="1"/>
  <c r="E3" i="5"/>
  <c r="L3" i="5" s="1"/>
  <c r="E6" i="5"/>
  <c r="L6" i="5" s="1"/>
  <c r="E5" i="5"/>
  <c r="L5" i="5" s="1"/>
  <c r="E10" i="5"/>
  <c r="L10" i="5" s="1"/>
  <c r="E7" i="3"/>
  <c r="L7" i="3" s="1"/>
  <c r="E10" i="3"/>
  <c r="L10" i="3" s="1"/>
  <c r="E8" i="3"/>
  <c r="L8" i="3" s="1"/>
  <c r="E3" i="3"/>
  <c r="L3" i="3" s="1"/>
  <c r="E2" i="3"/>
  <c r="L2" i="3" s="1"/>
  <c r="E6" i="3"/>
  <c r="L6" i="3" s="1"/>
  <c r="E9" i="3"/>
  <c r="L9" i="3" s="1"/>
  <c r="E5" i="3"/>
  <c r="L5" i="3" s="1"/>
  <c r="E4" i="3"/>
  <c r="L4" i="3" s="1"/>
  <c r="L76" i="1"/>
  <c r="E4" i="2" l="1"/>
  <c r="L4" i="2" s="1"/>
  <c r="E2" i="2"/>
  <c r="L2" i="2" s="1"/>
  <c r="E3" i="2"/>
  <c r="L3" i="2" s="1"/>
  <c r="E8" i="2"/>
  <c r="L8" i="2" s="1"/>
  <c r="E9" i="2"/>
  <c r="L9" i="2" s="1"/>
  <c r="E10" i="2"/>
  <c r="L10" i="2" s="1"/>
  <c r="E6" i="2"/>
  <c r="L6" i="2" s="1"/>
  <c r="E8" i="4"/>
  <c r="L8" i="4" s="1"/>
  <c r="E4" i="4"/>
  <c r="L4" i="4" s="1"/>
  <c r="E3" i="4"/>
  <c r="L3" i="4" s="1"/>
  <c r="E7" i="5"/>
  <c r="L7" i="5" s="1"/>
  <c r="E6" i="6"/>
  <c r="L6" i="6" s="1"/>
  <c r="E6" i="4"/>
  <c r="L6" i="4" s="1"/>
  <c r="E7" i="4"/>
  <c r="L7" i="4" s="1"/>
  <c r="E2" i="4"/>
  <c r="L2" i="4" s="1"/>
  <c r="E10" i="4"/>
  <c r="L10" i="4" s="1"/>
  <c r="E5" i="2"/>
  <c r="L5" i="2" s="1"/>
  <c r="E9" i="4"/>
  <c r="L9" i="4" s="1"/>
  <c r="E2" i="5"/>
  <c r="L2" i="5" s="1"/>
  <c r="E10" i="1"/>
  <c r="L10" i="1" s="1"/>
  <c r="E2" i="1"/>
  <c r="L2" i="1" s="1"/>
  <c r="E6" i="1"/>
  <c r="L6" i="1" s="1"/>
  <c r="E5" i="1"/>
  <c r="L5" i="1" s="1"/>
  <c r="E4" i="1"/>
  <c r="L4" i="1" s="1"/>
  <c r="E3" i="1"/>
  <c r="L3" i="1" s="1"/>
  <c r="E9" i="1"/>
  <c r="L9" i="1" s="1"/>
  <c r="E8" i="1"/>
  <c r="L8" i="1" s="1"/>
  <c r="E7" i="1"/>
  <c r="L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tc={951AE3D7-077C-DD46-A06C-2AF28254C3F6}</author>
  </authors>
  <commentList>
    <comment ref="I1" authorId="0" shapeId="0" xr:uid="{951AE3D7-077C-DD46-A06C-2AF28254C3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tc={A5B6437A-AD26-9240-A1F1-6B15A628B66C}</author>
  </authors>
  <commentList>
    <comment ref="I1" authorId="0" shapeId="0" xr:uid="{A5B6437A-AD26-9240-A1F1-6B15A628B6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tc={30FEC097-B604-974F-A052-83DA2938841A}</author>
  </authors>
  <commentList>
    <comment ref="I1" authorId="0" shapeId="0" xr:uid="{30FEC097-B604-974F-A052-83DA293884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tc={0D35BC0C-E756-804B-8D84-CE586526B0B8}</author>
  </authors>
  <commentList>
    <comment ref="I1" authorId="0" shapeId="0" xr:uid="{0D35BC0C-E756-804B-8D84-CE586526B0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tc={FA43EF63-163F-2042-99F9-35CE9F706E99}</author>
  </authors>
  <commentList>
    <comment ref="I1" authorId="0" shapeId="0" xr:uid="{FA43EF63-163F-2042-99F9-35CE9F706E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tc={A5AEF7B6-E7BF-6146-9ED6-E2E23EA655BA}</author>
  </authors>
  <commentList>
    <comment ref="I1" authorId="0" shapeId="0" xr:uid="{A5AEF7B6-E7BF-6146-9ED6-E2E23EA655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G: Guiomar
R: Rodrigo
S: Sandra</t>
      </text>
    </comment>
  </commentList>
</comments>
</file>

<file path=xl/sharedStrings.xml><?xml version="1.0" encoding="utf-8"?>
<sst xmlns="http://schemas.openxmlformats.org/spreadsheetml/2006/main" count="3205" uniqueCount="181">
  <si>
    <t>HOAM-76</t>
  </si>
  <si>
    <t>1.2</t>
  </si>
  <si>
    <t>C</t>
  </si>
  <si>
    <t>HOAM-77</t>
  </si>
  <si>
    <t>1.3</t>
  </si>
  <si>
    <t>C-E</t>
  </si>
  <si>
    <t>HOAM-78</t>
  </si>
  <si>
    <t>2.2</t>
  </si>
  <si>
    <t>TL</t>
  </si>
  <si>
    <t>HOAM-79</t>
  </si>
  <si>
    <t>2.3</t>
  </si>
  <si>
    <t>TL-E</t>
  </si>
  <si>
    <t>HOAM-80</t>
  </si>
  <si>
    <t>3.2</t>
  </si>
  <si>
    <t>HOAM-81</t>
  </si>
  <si>
    <t>3.3</t>
  </si>
  <si>
    <t>HOAM-82</t>
  </si>
  <si>
    <t>HOAM-83</t>
  </si>
  <si>
    <t>HOAM-84</t>
  </si>
  <si>
    <t>HOAM-85</t>
  </si>
  <si>
    <t>HOAM-86</t>
  </si>
  <si>
    <t>HOAM-87</t>
  </si>
  <si>
    <t>HOAM-88</t>
  </si>
  <si>
    <t>HOAM-89</t>
  </si>
  <si>
    <t>HOAM-90</t>
  </si>
  <si>
    <t>HOAM-91</t>
  </si>
  <si>
    <t>HOAM-92</t>
  </si>
  <si>
    <t>HOAM-93</t>
  </si>
  <si>
    <t>HOAM-94</t>
  </si>
  <si>
    <t>HOAM-95</t>
  </si>
  <si>
    <t>HOAM-96</t>
  </si>
  <si>
    <t>HOAM-97</t>
  </si>
  <si>
    <t>HOAM-98</t>
  </si>
  <si>
    <t>HOAM-99</t>
  </si>
  <si>
    <t>HOAM-100</t>
  </si>
  <si>
    <t>HOAM-101</t>
  </si>
  <si>
    <t>HOAM-102</t>
  </si>
  <si>
    <t>HOAM-103</t>
  </si>
  <si>
    <t>HOAM-104</t>
  </si>
  <si>
    <t>HOAM-105</t>
  </si>
  <si>
    <t>HOAM-106</t>
  </si>
  <si>
    <t>HOAM-107</t>
  </si>
  <si>
    <t>HOAM-108</t>
  </si>
  <si>
    <t>HOAM-109</t>
  </si>
  <si>
    <t>HOAM-110</t>
  </si>
  <si>
    <t>HOAM-111</t>
  </si>
  <si>
    <t>HOAM-112</t>
  </si>
  <si>
    <t>HOAM-113</t>
  </si>
  <si>
    <t>HOAM-114</t>
  </si>
  <si>
    <t>HOAM-115</t>
  </si>
  <si>
    <t>HOAM-116</t>
  </si>
  <si>
    <t>HOAM-117</t>
  </si>
  <si>
    <t>HOAM-118</t>
  </si>
  <si>
    <t>HOAM-119</t>
  </si>
  <si>
    <t>HOAM-120</t>
  </si>
  <si>
    <t>HOAM-121</t>
  </si>
  <si>
    <t>HOAM-124</t>
  </si>
  <si>
    <t>HOAM-125</t>
  </si>
  <si>
    <t>HOAM-126</t>
  </si>
  <si>
    <t>HOAM-127</t>
  </si>
  <si>
    <t>HOAM-128</t>
  </si>
  <si>
    <t>HOAM-129</t>
  </si>
  <si>
    <t>HOAM-130</t>
  </si>
  <si>
    <t>HOAM-131</t>
  </si>
  <si>
    <t>HOAM-132</t>
  </si>
  <si>
    <t>HOAM-133</t>
  </si>
  <si>
    <t>HOAM-134</t>
  </si>
  <si>
    <t>HOAM-135</t>
  </si>
  <si>
    <t>HOAM-136</t>
  </si>
  <si>
    <t>HOAM-137</t>
  </si>
  <si>
    <t>HOAM-138</t>
  </si>
  <si>
    <t>HOAM-139</t>
  </si>
  <si>
    <t>HOAM-140</t>
  </si>
  <si>
    <t>HOAM-141</t>
  </si>
  <si>
    <t>HOAM-142</t>
  </si>
  <si>
    <t>HOAM-143</t>
  </si>
  <si>
    <t>HOAM-144</t>
  </si>
  <si>
    <t>HOAM-145</t>
  </si>
  <si>
    <t>HOAM-146</t>
  </si>
  <si>
    <t>HOAM-147</t>
  </si>
  <si>
    <t>HOAM-122</t>
  </si>
  <si>
    <t>HOAM-123</t>
  </si>
  <si>
    <t>HOAM-148</t>
  </si>
  <si>
    <t>HOAM-149</t>
  </si>
  <si>
    <t>D0</t>
  </si>
  <si>
    <t>C4-D0</t>
  </si>
  <si>
    <t>10:30?</t>
  </si>
  <si>
    <t>D1</t>
  </si>
  <si>
    <t>10:?</t>
  </si>
  <si>
    <t>C4</t>
  </si>
  <si>
    <t>?</t>
  </si>
  <si>
    <t>C1</t>
  </si>
  <si>
    <t>S</t>
  </si>
  <si>
    <t>R</t>
  </si>
  <si>
    <t>G</t>
  </si>
  <si>
    <t>Dalsy</t>
  </si>
  <si>
    <t>-</t>
  </si>
  <si>
    <t xml:space="preserve">Dalsy </t>
  </si>
  <si>
    <t>Promedio relación peso - talla</t>
  </si>
  <si>
    <t>Date</t>
  </si>
  <si>
    <t>Time</t>
  </si>
  <si>
    <t>N° Ind.</t>
  </si>
  <si>
    <t>Tank Chamber 11</t>
  </si>
  <si>
    <t>Weight</t>
  </si>
  <si>
    <t>Treatement</t>
  </si>
  <si>
    <t>Pleopods (molt)</t>
  </si>
  <si>
    <t>Researcher</t>
  </si>
  <si>
    <t>Observations</t>
  </si>
  <si>
    <t>Tissue state</t>
  </si>
  <si>
    <t>Cephalotorax Longuitude (CL)   (mm)</t>
  </si>
  <si>
    <t>Relation: weight and CL (weight/CL)</t>
  </si>
  <si>
    <t>Last AG is missing</t>
  </si>
  <si>
    <t>Broken tissue, but complete</t>
  </si>
  <si>
    <t>1st AG lost, AG sample not entire, it broke when removing muscle from the abdominal part</t>
  </si>
  <si>
    <t>Electro file 0, 1, 2 / Dalsy / Silkworm nematode in pleopods</t>
  </si>
  <si>
    <t>Separated Ep</t>
  </si>
  <si>
    <t>Electro file 2, 3, 4</t>
  </si>
  <si>
    <t>Electro file 5, 6, 7</t>
  </si>
  <si>
    <t>Worms in the pleopods</t>
  </si>
  <si>
    <t xml:space="preserve">Electro file 0, 1, 2 </t>
  </si>
  <si>
    <t>No electro file</t>
  </si>
  <si>
    <t>Separated Ep / worms</t>
  </si>
  <si>
    <t>Electro file 3, 4, 5 / Dalsy</t>
  </si>
  <si>
    <t>Electro file 6, 7, 8 / Abdominal wound / worm-nematode</t>
  </si>
  <si>
    <t>Electro file 9, 10, 11</t>
  </si>
  <si>
    <t>Separated Ep / Dalsy</t>
  </si>
  <si>
    <t>Electro file 12, 13, 14</t>
  </si>
  <si>
    <t>Electro file 15, 16, 17</t>
  </si>
  <si>
    <t>Electro file 18, 19 / Separated Ep</t>
  </si>
  <si>
    <t>nematode - worm</t>
  </si>
  <si>
    <t>Dalsy / pleopods 6C + 5C</t>
  </si>
  <si>
    <t>Electro file 20, 21, 22 / nematode - worm / Separated Ep</t>
  </si>
  <si>
    <t>Electro file 23, 24 / Developed gastroliths</t>
  </si>
  <si>
    <t>Electro file 26, 27, 28 / Separated Ep</t>
  </si>
  <si>
    <t>Electro file 29, 30 (no), 31</t>
  </si>
  <si>
    <t>Electro file 32, 33, 34 / Dalsy / Separated Ep</t>
  </si>
  <si>
    <t>Electro file 35, 36, 37 / Separated EP / deformity in the crusher claw</t>
  </si>
  <si>
    <t>Electro file 38, 39, 40 / Separated Ep</t>
  </si>
  <si>
    <t>Electro file 41, 42, 43</t>
  </si>
  <si>
    <t>Electro file 44, 45, 46 / Separated Ep</t>
  </si>
  <si>
    <t>Electro file 47, (48, 49, 50), (51, 52, 53), (54, 55, 56)</t>
  </si>
  <si>
    <t>Electro file (63, 64, 65), (60, 61, 62), (57, 58, 59) / Separated Ep</t>
  </si>
  <si>
    <t>Electro file (66, 67, 68), (69, 70, 71), (72, 73, 74) / Separated Ep</t>
  </si>
  <si>
    <t>Electro file (75, 76, 77), (78, 79, 80), (81, 82, 83)</t>
  </si>
  <si>
    <t>Electro file (84, 85, 86), (87, 88, 89), (90, 91, 92)</t>
  </si>
  <si>
    <t>Electro file (93, 94, 95), (96, 97, 98), (99, 100, 101)</t>
  </si>
  <si>
    <t>Electro file (102, 103, 104), (105, 106, 107), 108 / Separated Ep</t>
  </si>
  <si>
    <t>Nematodes in the pleopods</t>
  </si>
  <si>
    <t>Electro file (111, 112, 113), (114, 115, 116), (117, 118, 119) / Separated Ep</t>
  </si>
  <si>
    <t>Electro file (120, 121, 122), (123, 124, 125), (126, 127, 128)</t>
  </si>
  <si>
    <t>Electro file (129, 130, 131), (132, 133, 134), (135, 136, 137) / nematode</t>
  </si>
  <si>
    <t>Electro file (138, 139), (140, 141), (142, 143) / Separated Ep</t>
  </si>
  <si>
    <t>Electro file (144, 145), (146, 147), (148, 149) / Dalsy</t>
  </si>
  <si>
    <t>Electro file 159</t>
  </si>
  <si>
    <t>Electro file 160 / Ep separada</t>
  </si>
  <si>
    <t>One broken CC, possibly entire and contaminated</t>
  </si>
  <si>
    <t>One broken CC,  I believe they are entire</t>
  </si>
  <si>
    <t>They have broken, but I believe they are entire</t>
  </si>
  <si>
    <t>Contaminated</t>
  </si>
  <si>
    <t>One broken CC, I believe they are entire</t>
  </si>
  <si>
    <t>Only one CC available</t>
  </si>
  <si>
    <t>One broken CC, but complete</t>
  </si>
  <si>
    <t>One broken CC, not sure if it's entire, I think about 1/4 is missing</t>
  </si>
  <si>
    <t>One broken CC (1,5 CC available)</t>
  </si>
  <si>
    <t>Broken CC, not entire</t>
  </si>
  <si>
    <t>One CC piece in SOG</t>
  </si>
  <si>
    <t>CC lost, maybe not entire</t>
  </si>
  <si>
    <t>One broken CC, maybe not entire</t>
  </si>
  <si>
    <t>One broken CC, I believe it's practically entire</t>
  </si>
  <si>
    <t>One broken CC, I don't know if it's entire</t>
  </si>
  <si>
    <t>Little</t>
  </si>
  <si>
    <t>One of the two thoracic chains has broken, not sure if SOG is intact</t>
  </si>
  <si>
    <t>A piece of CC in SOG, SOG is in two pieces (a mini one with CC and a larger one)</t>
  </si>
  <si>
    <t>There is no SOG</t>
  </si>
  <si>
    <t>5 TG is missing</t>
  </si>
  <si>
    <t>Broken (But the 5 TG pairs are available)</t>
  </si>
  <si>
    <t>Broken, but I think entire</t>
  </si>
  <si>
    <t>Maybe one is missing, half of one (it's not entire)</t>
  </si>
  <si>
    <t>One chain has broken, all 5 ganglia are present but not sure if they are entire</t>
  </si>
  <si>
    <t>One of the two thoracic chains has broken, all ganglia are present but not sure if they are intact</t>
  </si>
  <si>
    <t>Available TGs: 2, 3, 4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</si>
</sst>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0" fontId="0" fillId="2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20" fontId="0" fillId="8" borderId="1" xfId="0" applyNumberFormat="1" applyFill="1" applyBorder="1" applyAlignment="1">
      <alignment horizontal="center"/>
    </xf>
    <xf numFmtId="20" fontId="0" fillId="7" borderId="1" xfId="0" applyNumberFormat="1" applyFill="1" applyBorder="1" applyAlignment="1">
      <alignment horizontal="center" vertical="center"/>
    </xf>
    <xf numFmtId="20" fontId="0" fillId="9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RA LÓPEZ CHILLARÓN" id="{ABCBFF92-314A-A24B-A874-26C6C56F7FFC}" userId="S::slopezch10@alumnes.ub.edu::4aeed896-03d8-4730-bee0-fb0675a619fd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951AE3D7-077C-DD46-A06C-2AF28254C3F6}">
    <text>G: Guiomar
R: Rodrigo
S: Sandra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A5B6437A-AD26-9240-A1F1-6B15A628B66C}">
    <text>G: Guiomar
R: Rodrigo
S: Sandra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30FEC097-B604-974F-A052-83DA2938841A}">
    <text>G: Guiomar
R: Rodrigo
S: Sandra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0D35BC0C-E756-804B-8D84-CE586526B0B8}">
    <text>G: Guiomar
R: Rodrigo
S: Sandra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FA43EF63-163F-2042-99F9-35CE9F706E99}">
    <text>G: Guiomar
R: Rodrigo
S: Sandra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1" dT="2024-02-14T18:18:45.03" personId="{ABCBFF92-314A-A24B-A874-26C6C56F7FFC}" id="{A5AEF7B6-E7BF-6146-9ED6-E2E23EA655BA}">
    <text>G: Guiomar
R: Rodrigo
S: Sandra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F16C-5647-1B4A-93EF-84B2952BCA40}">
  <dimension ref="A1:L76"/>
  <sheetViews>
    <sheetView tabSelected="1" zoomScale="118" workbookViewId="0">
      <selection activeCell="H15" sqref="H15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9" width="10.83203125" style="1"/>
    <col min="10" max="10" width="63.6640625" style="1" bestFit="1" customWidth="1"/>
    <col min="11" max="11" width="11.1640625" style="1" bestFit="1" customWidth="1"/>
    <col min="12" max="12" width="29" style="1" bestFit="1" customWidth="1"/>
  </cols>
  <sheetData>
    <row r="1" spans="1:12" ht="64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96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96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96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96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96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96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96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96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96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96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96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96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96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96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96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96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96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6">
        <v>10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96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96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2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96</v>
      </c>
      <c r="L65" s="4">
        <f t="shared" si="1"/>
        <v>5.1466187911430286</v>
      </c>
    </row>
    <row r="66" spans="1:12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2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2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96</v>
      </c>
      <c r="L68" s="4">
        <f t="shared" si="2"/>
        <v>5.6040585181689471</v>
      </c>
    </row>
    <row r="69" spans="1:12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96</v>
      </c>
      <c r="L69" s="4">
        <f t="shared" si="2"/>
        <v>5.5457552370452037</v>
      </c>
    </row>
    <row r="70" spans="1:12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2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96</v>
      </c>
      <c r="L71" s="4">
        <f t="shared" si="2"/>
        <v>6.150595039483929</v>
      </c>
    </row>
    <row r="72" spans="1:12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96</v>
      </c>
      <c r="L72" s="4">
        <f t="shared" si="2"/>
        <v>5.3638003607937454</v>
      </c>
    </row>
    <row r="73" spans="1:12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96</v>
      </c>
      <c r="L73" s="4">
        <f t="shared" si="2"/>
        <v>5.3508150248051027</v>
      </c>
    </row>
    <row r="74" spans="1:12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2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2" x14ac:dyDescent="0.2">
      <c r="L76" s="4">
        <f>AVERAGE(L11:L75)</f>
        <v>5.684688581691943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95F9-8ABE-994C-A67F-935F4AB70C23}">
  <dimension ref="A1:L76"/>
  <sheetViews>
    <sheetView workbookViewId="0">
      <selection activeCell="J31" sqref="J31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9" width="10.83203125" style="1"/>
    <col min="10" max="10" width="63.6640625" style="1" bestFit="1" customWidth="1"/>
    <col min="11" max="11" width="31.83203125" style="1" bestFit="1" customWidth="1"/>
    <col min="12" max="12" width="29" style="1" bestFit="1" customWidth="1"/>
  </cols>
  <sheetData>
    <row r="1" spans="1:12" ht="64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96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96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96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96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96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96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96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112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96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96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96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96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96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96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96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96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96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6">
        <v>10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96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96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2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96</v>
      </c>
      <c r="L65" s="4">
        <f t="shared" si="1"/>
        <v>5.1466187911430286</v>
      </c>
    </row>
    <row r="66" spans="1:12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2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2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96</v>
      </c>
      <c r="L68" s="4">
        <f t="shared" si="2"/>
        <v>5.6040585181689471</v>
      </c>
    </row>
    <row r="69" spans="1:12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96</v>
      </c>
      <c r="L69" s="4">
        <f t="shared" si="2"/>
        <v>5.5457552370452037</v>
      </c>
    </row>
    <row r="70" spans="1:12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2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96</v>
      </c>
      <c r="L71" s="4">
        <f t="shared" si="2"/>
        <v>6.150595039483929</v>
      </c>
    </row>
    <row r="72" spans="1:12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96</v>
      </c>
      <c r="L72" s="4">
        <f t="shared" si="2"/>
        <v>5.3638003607937454</v>
      </c>
    </row>
    <row r="73" spans="1:12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96</v>
      </c>
      <c r="L73" s="4">
        <f t="shared" si="2"/>
        <v>5.3508150248051027</v>
      </c>
    </row>
    <row r="74" spans="1:12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2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2" x14ac:dyDescent="0.2">
      <c r="L76" s="4">
        <f>AVERAGE(L11:L75)</f>
        <v>5.684688581691943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5E27-8708-294A-9F7D-70F2ECA00B64}">
  <dimension ref="A1:L76"/>
  <sheetViews>
    <sheetView workbookViewId="0">
      <selection activeCell="J18" sqref="J18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6" width="11.6640625" style="1" customWidth="1"/>
    <col min="7" max="9" width="10.83203125" style="1"/>
    <col min="10" max="10" width="63.6640625" style="1" bestFit="1" customWidth="1"/>
    <col min="11" max="11" width="55.1640625" style="1" bestFit="1" customWidth="1"/>
    <col min="12" max="12" width="29" style="1" bestFit="1" customWidth="1"/>
  </cols>
  <sheetData>
    <row r="1" spans="1:12" ht="48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96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96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155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96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156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96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157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112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158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159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96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96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160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161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162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163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96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6">
        <v>10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164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165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2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164</v>
      </c>
      <c r="L65" s="4">
        <f t="shared" si="1"/>
        <v>5.1466187911430286</v>
      </c>
    </row>
    <row r="66" spans="1:12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2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2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166</v>
      </c>
      <c r="L68" s="4">
        <f t="shared" si="2"/>
        <v>5.6040585181689471</v>
      </c>
    </row>
    <row r="69" spans="1:12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167</v>
      </c>
      <c r="L69" s="4">
        <f t="shared" si="2"/>
        <v>5.5457552370452037</v>
      </c>
    </row>
    <row r="70" spans="1:12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2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168</v>
      </c>
      <c r="L71" s="4">
        <f t="shared" si="2"/>
        <v>6.150595039483929</v>
      </c>
    </row>
    <row r="72" spans="1:12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169</v>
      </c>
      <c r="L72" s="4">
        <f t="shared" si="2"/>
        <v>5.3638003607937454</v>
      </c>
    </row>
    <row r="73" spans="1:12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169</v>
      </c>
      <c r="L73" s="4">
        <f t="shared" si="2"/>
        <v>5.3508150248051027</v>
      </c>
    </row>
    <row r="74" spans="1:12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2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2" x14ac:dyDescent="0.2">
      <c r="L76" s="4">
        <f>AVERAGE(L11:L75)</f>
        <v>5.684688581691943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AB28-3CAC-B64B-9D1D-53FEC02CA6F2}">
  <dimension ref="A1:L76"/>
  <sheetViews>
    <sheetView topLeftCell="C1" workbookViewId="0">
      <selection activeCell="L1" sqref="L1:L1048576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9" width="10.83203125" style="1"/>
    <col min="10" max="10" width="63.6640625" style="1" bestFit="1" customWidth="1"/>
    <col min="11" max="11" width="68.1640625" style="1" bestFit="1" customWidth="1"/>
    <col min="12" max="12" width="29" style="1" bestFit="1" customWidth="1"/>
  </cols>
  <sheetData>
    <row r="1" spans="1:12" ht="64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96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96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96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96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96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170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96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96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96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96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96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96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96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96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96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96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171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6">
        <v>10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96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172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2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96</v>
      </c>
      <c r="L65" s="4">
        <f t="shared" si="1"/>
        <v>5.1466187911430286</v>
      </c>
    </row>
    <row r="66" spans="1:12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2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2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96</v>
      </c>
      <c r="L68" s="4">
        <f t="shared" si="2"/>
        <v>5.6040585181689471</v>
      </c>
    </row>
    <row r="69" spans="1:12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96</v>
      </c>
      <c r="L69" s="4">
        <f t="shared" si="2"/>
        <v>5.5457552370452037</v>
      </c>
    </row>
    <row r="70" spans="1:12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2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96</v>
      </c>
      <c r="L71" s="4">
        <f t="shared" si="2"/>
        <v>6.150595039483929</v>
      </c>
    </row>
    <row r="72" spans="1:12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96</v>
      </c>
      <c r="L72" s="4">
        <f t="shared" si="2"/>
        <v>5.3638003607937454</v>
      </c>
    </row>
    <row r="73" spans="1:12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173</v>
      </c>
      <c r="L73" s="4">
        <f t="shared" si="2"/>
        <v>5.3508150248051027</v>
      </c>
    </row>
    <row r="74" spans="1:12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2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2" x14ac:dyDescent="0.2">
      <c r="L76" s="4">
        <f>AVERAGE(L11:L75)</f>
        <v>5.684688581691943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7FD3-A3D3-094D-877B-0B9D9F8EA891}">
  <dimension ref="A1:M76"/>
  <sheetViews>
    <sheetView topLeftCell="I57" zoomScale="135" workbookViewId="0">
      <selection activeCell="K72" sqref="K72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9" width="10.83203125" style="1"/>
    <col min="10" max="10" width="63.6640625" style="1" bestFit="1" customWidth="1"/>
    <col min="11" max="11" width="81.33203125" style="1" bestFit="1" customWidth="1"/>
    <col min="12" max="12" width="29" style="1" bestFit="1" customWidth="1"/>
    <col min="13" max="13" width="25.83203125" bestFit="1" customWidth="1"/>
  </cols>
  <sheetData>
    <row r="1" spans="1:12" ht="64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96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174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96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175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96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96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96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96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96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176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177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175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96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96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178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96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179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6">
        <v>10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96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96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3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96</v>
      </c>
      <c r="L65" s="4">
        <f t="shared" si="1"/>
        <v>5.1466187911430286</v>
      </c>
    </row>
    <row r="66" spans="1:13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3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3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96</v>
      </c>
      <c r="L68" s="4">
        <f t="shared" si="2"/>
        <v>5.6040585181689471</v>
      </c>
    </row>
    <row r="69" spans="1:13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96</v>
      </c>
      <c r="L69" s="4">
        <f t="shared" si="2"/>
        <v>5.5457552370452037</v>
      </c>
    </row>
    <row r="70" spans="1:13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3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96</v>
      </c>
      <c r="L71" s="4">
        <f t="shared" si="2"/>
        <v>6.150595039483929</v>
      </c>
    </row>
    <row r="72" spans="1:13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96</v>
      </c>
      <c r="L72" s="4">
        <f t="shared" si="2"/>
        <v>5.3638003607937454</v>
      </c>
    </row>
    <row r="73" spans="1:13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180</v>
      </c>
      <c r="L73" s="4">
        <f t="shared" si="2"/>
        <v>5.3508150248051027</v>
      </c>
    </row>
    <row r="74" spans="1:13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3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3" x14ac:dyDescent="0.2">
      <c r="L76" s="4">
        <f>AVERAGE(L11:L75)</f>
        <v>5.684688581691943</v>
      </c>
      <c r="M76" s="1" t="s">
        <v>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8044-E38F-DA45-8881-6BC2D13EC352}">
  <dimension ref="A1:L76"/>
  <sheetViews>
    <sheetView zoomScale="109" workbookViewId="0">
      <selection activeCell="K22" sqref="K22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9" width="10.83203125" style="1"/>
    <col min="10" max="10" width="63.6640625" style="1" bestFit="1" customWidth="1"/>
    <col min="11" max="11" width="87.5" style="1" bestFit="1" customWidth="1"/>
    <col min="12" max="12" width="29" style="1" bestFit="1" customWidth="1"/>
  </cols>
  <sheetData>
    <row r="1" spans="1:12" ht="64" x14ac:dyDescent="0.2">
      <c r="A1" s="35" t="s">
        <v>99</v>
      </c>
      <c r="B1" s="35" t="s">
        <v>100</v>
      </c>
      <c r="C1" s="36" t="s">
        <v>101</v>
      </c>
      <c r="D1" s="36" t="s">
        <v>102</v>
      </c>
      <c r="E1" s="36" t="s">
        <v>103</v>
      </c>
      <c r="F1" s="36" t="s">
        <v>109</v>
      </c>
      <c r="G1" s="35" t="s">
        <v>104</v>
      </c>
      <c r="H1" s="36" t="s">
        <v>105</v>
      </c>
      <c r="I1" s="36" t="s">
        <v>106</v>
      </c>
      <c r="J1" s="35" t="s">
        <v>107</v>
      </c>
      <c r="K1" s="37" t="s">
        <v>108</v>
      </c>
      <c r="L1" s="35" t="s">
        <v>110</v>
      </c>
    </row>
    <row r="2" spans="1:12" x14ac:dyDescent="0.2">
      <c r="A2" s="2">
        <v>20240201</v>
      </c>
      <c r="B2" s="12">
        <v>0.35486111111111113</v>
      </c>
      <c r="C2" s="2" t="s">
        <v>0</v>
      </c>
      <c r="D2" s="2" t="s">
        <v>1</v>
      </c>
      <c r="E2" s="22">
        <f t="shared" ref="E2:E10" si="0">F2*L$76</f>
        <v>471.31753030807897</v>
      </c>
      <c r="F2" s="2">
        <v>82.91</v>
      </c>
      <c r="G2" s="2" t="s">
        <v>2</v>
      </c>
      <c r="H2" s="2" t="s">
        <v>2</v>
      </c>
      <c r="I2" s="2" t="s">
        <v>92</v>
      </c>
      <c r="J2" s="2" t="s">
        <v>96</v>
      </c>
      <c r="K2" s="25" t="s">
        <v>96</v>
      </c>
      <c r="L2" s="4">
        <f>E2/F2</f>
        <v>5.684688581691943</v>
      </c>
    </row>
    <row r="3" spans="1:12" x14ac:dyDescent="0.2">
      <c r="A3" s="2">
        <v>20240201</v>
      </c>
      <c r="B3" s="12">
        <v>0.44027777777777777</v>
      </c>
      <c r="C3" s="2" t="s">
        <v>3</v>
      </c>
      <c r="D3" s="2" t="s">
        <v>4</v>
      </c>
      <c r="E3" s="22">
        <f t="shared" si="0"/>
        <v>485.13132356159042</v>
      </c>
      <c r="F3" s="2">
        <v>85.34</v>
      </c>
      <c r="G3" s="2" t="s">
        <v>5</v>
      </c>
      <c r="H3" s="2" t="s">
        <v>2</v>
      </c>
      <c r="I3" s="2" t="s">
        <v>92</v>
      </c>
      <c r="J3" s="2" t="s">
        <v>114</v>
      </c>
      <c r="K3" s="25" t="s">
        <v>96</v>
      </c>
      <c r="L3" s="4">
        <f t="shared" ref="L3:L66" si="1">E3/F3</f>
        <v>5.684688581691943</v>
      </c>
    </row>
    <row r="4" spans="1:12" x14ac:dyDescent="0.2">
      <c r="A4" s="2">
        <v>20240201</v>
      </c>
      <c r="B4" s="12">
        <v>0.35555555555555557</v>
      </c>
      <c r="C4" s="2" t="s">
        <v>6</v>
      </c>
      <c r="D4" s="2" t="s">
        <v>7</v>
      </c>
      <c r="E4" s="22">
        <f t="shared" si="0"/>
        <v>480.3561851529692</v>
      </c>
      <c r="F4" s="2">
        <v>84.5</v>
      </c>
      <c r="G4" s="2" t="s">
        <v>8</v>
      </c>
      <c r="H4" s="2" t="s">
        <v>2</v>
      </c>
      <c r="I4" s="2" t="s">
        <v>93</v>
      </c>
      <c r="J4" s="2" t="s">
        <v>115</v>
      </c>
      <c r="K4" s="25" t="s">
        <v>96</v>
      </c>
      <c r="L4" s="4">
        <f t="shared" si="1"/>
        <v>5.684688581691943</v>
      </c>
    </row>
    <row r="5" spans="1:12" x14ac:dyDescent="0.2">
      <c r="A5" s="2">
        <v>20240201</v>
      </c>
      <c r="B5" s="12">
        <v>0.44444444444444442</v>
      </c>
      <c r="C5" s="2" t="s">
        <v>9</v>
      </c>
      <c r="D5" s="2" t="s">
        <v>10</v>
      </c>
      <c r="E5" s="22">
        <f t="shared" si="0"/>
        <v>487.51889276590106</v>
      </c>
      <c r="F5" s="2">
        <v>85.76</v>
      </c>
      <c r="G5" s="2" t="s">
        <v>11</v>
      </c>
      <c r="H5" s="2" t="s">
        <v>2</v>
      </c>
      <c r="I5" s="2" t="s">
        <v>93</v>
      </c>
      <c r="J5" s="2" t="s">
        <v>116</v>
      </c>
      <c r="K5" s="25" t="s">
        <v>96</v>
      </c>
      <c r="L5" s="4">
        <f t="shared" si="1"/>
        <v>5.684688581691943</v>
      </c>
    </row>
    <row r="6" spans="1:12" x14ac:dyDescent="0.2">
      <c r="A6" s="2">
        <v>20240201</v>
      </c>
      <c r="B6" s="12">
        <v>0.35694444444444445</v>
      </c>
      <c r="C6" s="2" t="s">
        <v>12</v>
      </c>
      <c r="D6" s="2" t="s">
        <v>13</v>
      </c>
      <c r="E6" s="22">
        <f t="shared" si="0"/>
        <v>493.99943774902988</v>
      </c>
      <c r="F6" s="2">
        <v>86.9</v>
      </c>
      <c r="G6" s="2" t="s">
        <v>2</v>
      </c>
      <c r="H6" s="2" t="s">
        <v>2</v>
      </c>
      <c r="I6" s="2" t="s">
        <v>94</v>
      </c>
      <c r="J6" s="2"/>
      <c r="K6" s="25" t="s">
        <v>96</v>
      </c>
      <c r="L6" s="4">
        <f t="shared" si="1"/>
        <v>5.684688581691943</v>
      </c>
    </row>
    <row r="7" spans="1:12" x14ac:dyDescent="0.2">
      <c r="A7" s="2">
        <v>20240201</v>
      </c>
      <c r="B7" s="12">
        <v>0.44722222222222219</v>
      </c>
      <c r="C7" s="2" t="s">
        <v>14</v>
      </c>
      <c r="D7" s="2" t="s">
        <v>15</v>
      </c>
      <c r="E7" s="22">
        <f t="shared" si="0"/>
        <v>485.98402684884417</v>
      </c>
      <c r="F7" s="2">
        <v>85.49</v>
      </c>
      <c r="G7" s="2" t="s">
        <v>5</v>
      </c>
      <c r="H7" s="2" t="s">
        <v>2</v>
      </c>
      <c r="I7" s="2" t="s">
        <v>94</v>
      </c>
      <c r="J7" s="2" t="s">
        <v>117</v>
      </c>
      <c r="K7" s="25" t="s">
        <v>111</v>
      </c>
      <c r="L7" s="4">
        <f t="shared" si="1"/>
        <v>5.684688581691943</v>
      </c>
    </row>
    <row r="8" spans="1:12" x14ac:dyDescent="0.2">
      <c r="A8" s="3">
        <v>20240202</v>
      </c>
      <c r="B8" s="13">
        <v>0.34861111111111115</v>
      </c>
      <c r="C8" s="3" t="s">
        <v>16</v>
      </c>
      <c r="D8" s="3" t="s">
        <v>4</v>
      </c>
      <c r="E8" s="23">
        <f t="shared" si="0"/>
        <v>482.34582615656132</v>
      </c>
      <c r="F8" s="3">
        <v>84.85</v>
      </c>
      <c r="G8" s="3" t="s">
        <v>8</v>
      </c>
      <c r="H8" s="3" t="s">
        <v>84</v>
      </c>
      <c r="I8" s="3" t="s">
        <v>92</v>
      </c>
      <c r="J8" s="3" t="s">
        <v>118</v>
      </c>
      <c r="K8" s="26" t="s">
        <v>96</v>
      </c>
      <c r="L8" s="4">
        <f t="shared" si="1"/>
        <v>5.684688581691943</v>
      </c>
    </row>
    <row r="9" spans="1:12" x14ac:dyDescent="0.2">
      <c r="A9" s="3">
        <v>20240202</v>
      </c>
      <c r="B9" s="13">
        <v>0.34930555555555554</v>
      </c>
      <c r="C9" s="3" t="s">
        <v>17</v>
      </c>
      <c r="D9" s="3" t="s">
        <v>7</v>
      </c>
      <c r="E9" s="23">
        <f t="shared" si="0"/>
        <v>484.56285470342118</v>
      </c>
      <c r="F9" s="3">
        <v>85.24</v>
      </c>
      <c r="G9" s="3" t="s">
        <v>11</v>
      </c>
      <c r="H9" s="3" t="s">
        <v>84</v>
      </c>
      <c r="I9" s="3" t="s">
        <v>93</v>
      </c>
      <c r="J9" s="3" t="s">
        <v>119</v>
      </c>
      <c r="K9" s="26" t="s">
        <v>96</v>
      </c>
      <c r="L9" s="4">
        <f t="shared" si="1"/>
        <v>5.684688581691943</v>
      </c>
    </row>
    <row r="10" spans="1:12" x14ac:dyDescent="0.2">
      <c r="A10" s="3">
        <v>20240202</v>
      </c>
      <c r="B10" s="13">
        <v>0.35138888888888892</v>
      </c>
      <c r="C10" s="3" t="s">
        <v>18</v>
      </c>
      <c r="D10" s="3" t="s">
        <v>10</v>
      </c>
      <c r="E10" s="23">
        <f t="shared" si="0"/>
        <v>491.66871543053611</v>
      </c>
      <c r="F10" s="3">
        <v>86.49</v>
      </c>
      <c r="G10" s="3" t="s">
        <v>2</v>
      </c>
      <c r="H10" s="3" t="s">
        <v>85</v>
      </c>
      <c r="I10" s="3" t="s">
        <v>94</v>
      </c>
      <c r="J10" s="3" t="s">
        <v>96</v>
      </c>
      <c r="K10" s="26" t="s">
        <v>96</v>
      </c>
      <c r="L10" s="4">
        <f t="shared" si="1"/>
        <v>5.684688581691943</v>
      </c>
    </row>
    <row r="11" spans="1:12" x14ac:dyDescent="0.2">
      <c r="A11" s="3">
        <v>20240202</v>
      </c>
      <c r="B11" s="13">
        <v>0.4368055555555555</v>
      </c>
      <c r="C11" s="3" t="s">
        <v>19</v>
      </c>
      <c r="D11" s="3" t="s">
        <v>13</v>
      </c>
      <c r="E11" s="23">
        <v>551.79999999999995</v>
      </c>
      <c r="F11" s="3">
        <v>89.01</v>
      </c>
      <c r="G11" s="3" t="s">
        <v>5</v>
      </c>
      <c r="H11" s="3" t="s">
        <v>2</v>
      </c>
      <c r="I11" s="3" t="s">
        <v>92</v>
      </c>
      <c r="J11" s="3" t="s">
        <v>120</v>
      </c>
      <c r="K11" s="26" t="s">
        <v>96</v>
      </c>
      <c r="L11" s="4">
        <f t="shared" si="1"/>
        <v>6.1993034490506673</v>
      </c>
    </row>
    <row r="12" spans="1:12" x14ac:dyDescent="0.2">
      <c r="A12" s="3">
        <v>20240202</v>
      </c>
      <c r="B12" s="13">
        <v>0.43958333333333338</v>
      </c>
      <c r="C12" s="3" t="s">
        <v>20</v>
      </c>
      <c r="D12" s="3" t="s">
        <v>15</v>
      </c>
      <c r="E12" s="23">
        <v>477.5</v>
      </c>
      <c r="F12" s="3">
        <v>82.23</v>
      </c>
      <c r="G12" s="3" t="s">
        <v>8</v>
      </c>
      <c r="H12" s="3" t="s">
        <v>84</v>
      </c>
      <c r="I12" s="3" t="s">
        <v>93</v>
      </c>
      <c r="J12" s="3" t="s">
        <v>121</v>
      </c>
      <c r="K12" s="26" t="s">
        <v>96</v>
      </c>
      <c r="L12" s="4">
        <f t="shared" si="1"/>
        <v>5.8068831326766386</v>
      </c>
    </row>
    <row r="13" spans="1:12" x14ac:dyDescent="0.2">
      <c r="A13" s="3">
        <v>20240202</v>
      </c>
      <c r="B13" s="13">
        <v>0.44097222222222227</v>
      </c>
      <c r="C13" s="3" t="s">
        <v>21</v>
      </c>
      <c r="D13" s="3" t="s">
        <v>1</v>
      </c>
      <c r="E13" s="3">
        <v>471</v>
      </c>
      <c r="F13" s="3">
        <v>86.64</v>
      </c>
      <c r="G13" s="3" t="s">
        <v>11</v>
      </c>
      <c r="H13" s="3" t="s">
        <v>2</v>
      </c>
      <c r="I13" s="3" t="s">
        <v>94</v>
      </c>
      <c r="J13" s="3" t="s">
        <v>115</v>
      </c>
      <c r="K13" s="26" t="s">
        <v>96</v>
      </c>
      <c r="L13" s="4">
        <f t="shared" si="1"/>
        <v>5.4362880886426597</v>
      </c>
    </row>
    <row r="14" spans="1:12" x14ac:dyDescent="0.2">
      <c r="A14" s="7">
        <v>20240203</v>
      </c>
      <c r="B14" s="14">
        <v>0.35000000000000003</v>
      </c>
      <c r="C14" s="7" t="s">
        <v>22</v>
      </c>
      <c r="D14" s="7" t="s">
        <v>7</v>
      </c>
      <c r="E14" s="7">
        <v>436</v>
      </c>
      <c r="F14" s="7">
        <v>82.78</v>
      </c>
      <c r="G14" s="7" t="s">
        <v>2</v>
      </c>
      <c r="H14" s="7" t="s">
        <v>2</v>
      </c>
      <c r="I14" s="7" t="s">
        <v>92</v>
      </c>
      <c r="J14" s="7" t="s">
        <v>96</v>
      </c>
      <c r="K14" s="27" t="s">
        <v>96</v>
      </c>
      <c r="L14" s="4">
        <f t="shared" si="1"/>
        <v>5.2669726987194974</v>
      </c>
    </row>
    <row r="15" spans="1:12" x14ac:dyDescent="0.2">
      <c r="A15" s="7">
        <v>20240203</v>
      </c>
      <c r="B15" s="14">
        <v>0.35138888888888892</v>
      </c>
      <c r="C15" s="7" t="s">
        <v>23</v>
      </c>
      <c r="D15" s="7" t="s">
        <v>10</v>
      </c>
      <c r="E15" s="7">
        <v>472</v>
      </c>
      <c r="F15" s="7">
        <v>83.48</v>
      </c>
      <c r="G15" s="7" t="s">
        <v>5</v>
      </c>
      <c r="H15" s="7" t="s">
        <v>2</v>
      </c>
      <c r="I15" s="7" t="s">
        <v>93</v>
      </c>
      <c r="J15" s="7" t="s">
        <v>122</v>
      </c>
      <c r="K15" s="27" t="s">
        <v>96</v>
      </c>
      <c r="L15" s="4">
        <f t="shared" si="1"/>
        <v>5.6540488739817913</v>
      </c>
    </row>
    <row r="16" spans="1:12" x14ac:dyDescent="0.2">
      <c r="A16" s="7">
        <v>20240203</v>
      </c>
      <c r="B16" s="14">
        <v>0.35347222222222219</v>
      </c>
      <c r="C16" s="7" t="s">
        <v>24</v>
      </c>
      <c r="D16" s="7" t="s">
        <v>13</v>
      </c>
      <c r="E16" s="7">
        <v>442</v>
      </c>
      <c r="F16" s="7">
        <v>83.04</v>
      </c>
      <c r="G16" s="7" t="s">
        <v>8</v>
      </c>
      <c r="H16" s="7" t="s">
        <v>2</v>
      </c>
      <c r="I16" s="7" t="s">
        <v>94</v>
      </c>
      <c r="J16" s="7" t="s">
        <v>115</v>
      </c>
      <c r="K16" s="27" t="s">
        <v>96</v>
      </c>
      <c r="L16" s="4">
        <f t="shared" si="1"/>
        <v>5.3227360308285157</v>
      </c>
    </row>
    <row r="17" spans="1:12" x14ac:dyDescent="0.2">
      <c r="A17" s="7">
        <v>20240203</v>
      </c>
      <c r="B17" s="14">
        <v>0.4284722222222222</v>
      </c>
      <c r="C17" s="7" t="s">
        <v>25</v>
      </c>
      <c r="D17" s="7" t="s">
        <v>15</v>
      </c>
      <c r="E17" s="7">
        <v>480</v>
      </c>
      <c r="F17" s="7">
        <v>84.25</v>
      </c>
      <c r="G17" s="7" t="s">
        <v>11</v>
      </c>
      <c r="H17" s="7" t="s">
        <v>2</v>
      </c>
      <c r="I17" s="7" t="s">
        <v>92</v>
      </c>
      <c r="J17" s="7" t="s">
        <v>123</v>
      </c>
      <c r="K17" s="27" t="s">
        <v>96</v>
      </c>
      <c r="L17" s="4">
        <f t="shared" si="1"/>
        <v>5.6973293768545998</v>
      </c>
    </row>
    <row r="18" spans="1:12" x14ac:dyDescent="0.2">
      <c r="A18" s="7">
        <v>20240203</v>
      </c>
      <c r="B18" s="14">
        <v>0.43055555555555558</v>
      </c>
      <c r="C18" s="7" t="s">
        <v>26</v>
      </c>
      <c r="D18" s="7" t="s">
        <v>1</v>
      </c>
      <c r="E18" s="7">
        <v>532</v>
      </c>
      <c r="F18" s="7">
        <v>87.34</v>
      </c>
      <c r="G18" s="7" t="s">
        <v>2</v>
      </c>
      <c r="H18" s="7" t="s">
        <v>2</v>
      </c>
      <c r="I18" s="7" t="s">
        <v>93</v>
      </c>
      <c r="J18" s="7" t="s">
        <v>96</v>
      </c>
      <c r="K18" s="27" t="s">
        <v>96</v>
      </c>
      <c r="L18" s="4">
        <f t="shared" si="1"/>
        <v>6.091138081062514</v>
      </c>
    </row>
    <row r="19" spans="1:12" x14ac:dyDescent="0.2">
      <c r="A19" s="7">
        <v>20240203</v>
      </c>
      <c r="B19" s="14">
        <v>0.43124999999999997</v>
      </c>
      <c r="C19" s="7" t="s">
        <v>27</v>
      </c>
      <c r="D19" s="7" t="s">
        <v>4</v>
      </c>
      <c r="E19" s="7">
        <v>485</v>
      </c>
      <c r="F19" s="7">
        <v>85.8</v>
      </c>
      <c r="G19" s="7" t="s">
        <v>5</v>
      </c>
      <c r="H19" s="7" t="s">
        <v>84</v>
      </c>
      <c r="I19" s="7" t="s">
        <v>94</v>
      </c>
      <c r="J19" s="7" t="s">
        <v>124</v>
      </c>
      <c r="K19" s="27" t="s">
        <v>96</v>
      </c>
      <c r="L19" s="4">
        <f t="shared" si="1"/>
        <v>5.6526806526806528</v>
      </c>
    </row>
    <row r="20" spans="1:12" x14ac:dyDescent="0.2">
      <c r="A20" s="8">
        <v>20240204</v>
      </c>
      <c r="B20" s="15">
        <v>0.35416666666666669</v>
      </c>
      <c r="C20" s="8" t="s">
        <v>28</v>
      </c>
      <c r="D20" s="8" t="s">
        <v>10</v>
      </c>
      <c r="E20" s="8">
        <v>470</v>
      </c>
      <c r="F20" s="8">
        <v>83.65</v>
      </c>
      <c r="G20" s="8" t="s">
        <v>8</v>
      </c>
      <c r="H20" s="8" t="s">
        <v>2</v>
      </c>
      <c r="I20" s="8" t="s">
        <v>92</v>
      </c>
      <c r="J20" s="8" t="s">
        <v>125</v>
      </c>
      <c r="K20" s="28" t="s">
        <v>96</v>
      </c>
      <c r="L20" s="4">
        <f t="shared" si="1"/>
        <v>5.6186491332934843</v>
      </c>
    </row>
    <row r="21" spans="1:12" x14ac:dyDescent="0.2">
      <c r="A21" s="8">
        <v>20240204</v>
      </c>
      <c r="B21" s="15">
        <v>0.35555555555555557</v>
      </c>
      <c r="C21" s="8" t="s">
        <v>29</v>
      </c>
      <c r="D21" s="8" t="s">
        <v>13</v>
      </c>
      <c r="E21" s="8">
        <v>458</v>
      </c>
      <c r="F21" s="8">
        <v>84.42</v>
      </c>
      <c r="G21" s="8" t="s">
        <v>11</v>
      </c>
      <c r="H21" s="8" t="s">
        <v>87</v>
      </c>
      <c r="I21" s="8" t="s">
        <v>93</v>
      </c>
      <c r="J21" s="8" t="s">
        <v>126</v>
      </c>
      <c r="K21" s="28" t="s">
        <v>96</v>
      </c>
      <c r="L21" s="4">
        <f t="shared" si="1"/>
        <v>5.4252546789860219</v>
      </c>
    </row>
    <row r="22" spans="1:12" x14ac:dyDescent="0.2">
      <c r="A22" s="8">
        <v>20240204</v>
      </c>
      <c r="B22" s="15">
        <v>0.35694444444444445</v>
      </c>
      <c r="C22" s="8" t="s">
        <v>30</v>
      </c>
      <c r="D22" s="8" t="s">
        <v>15</v>
      </c>
      <c r="E22" s="8">
        <v>506</v>
      </c>
      <c r="F22" s="8">
        <v>87.64</v>
      </c>
      <c r="G22" s="8" t="s">
        <v>2</v>
      </c>
      <c r="H22" s="8" t="s">
        <v>84</v>
      </c>
      <c r="I22" s="8" t="s">
        <v>94</v>
      </c>
      <c r="J22" s="8" t="s">
        <v>96</v>
      </c>
      <c r="K22" s="28" t="s">
        <v>96</v>
      </c>
      <c r="L22" s="4">
        <f t="shared" si="1"/>
        <v>5.7736193518941121</v>
      </c>
    </row>
    <row r="23" spans="1:12" x14ac:dyDescent="0.2">
      <c r="A23" s="8">
        <v>20240204</v>
      </c>
      <c r="B23" s="8" t="s">
        <v>86</v>
      </c>
      <c r="C23" s="8" t="s">
        <v>31</v>
      </c>
      <c r="D23" s="8" t="s">
        <v>1</v>
      </c>
      <c r="E23" s="8">
        <v>475</v>
      </c>
      <c r="F23" s="8">
        <v>85.25</v>
      </c>
      <c r="G23" s="8" t="s">
        <v>5</v>
      </c>
      <c r="H23" s="8" t="s">
        <v>84</v>
      </c>
      <c r="I23" s="8" t="s">
        <v>92</v>
      </c>
      <c r="J23" s="8" t="s">
        <v>127</v>
      </c>
      <c r="K23" s="28" t="s">
        <v>96</v>
      </c>
      <c r="L23" s="4">
        <f t="shared" si="1"/>
        <v>5.5718475073313787</v>
      </c>
    </row>
    <row r="24" spans="1:12" x14ac:dyDescent="0.2">
      <c r="A24" s="8">
        <v>20240204</v>
      </c>
      <c r="B24" s="8" t="s">
        <v>86</v>
      </c>
      <c r="C24" s="8" t="s">
        <v>32</v>
      </c>
      <c r="D24" s="8" t="s">
        <v>4</v>
      </c>
      <c r="E24" s="8">
        <v>488</v>
      </c>
      <c r="F24" s="8">
        <v>89.65</v>
      </c>
      <c r="G24" s="8" t="s">
        <v>8</v>
      </c>
      <c r="H24" s="8" t="s">
        <v>2</v>
      </c>
      <c r="I24" s="8" t="s">
        <v>93</v>
      </c>
      <c r="J24" s="8" t="s">
        <v>96</v>
      </c>
      <c r="K24" s="28" t="s">
        <v>112</v>
      </c>
      <c r="L24" s="4">
        <f t="shared" si="1"/>
        <v>5.4433909648633572</v>
      </c>
    </row>
    <row r="25" spans="1:12" x14ac:dyDescent="0.2">
      <c r="A25" s="8">
        <v>20240204</v>
      </c>
      <c r="B25" s="8" t="s">
        <v>86</v>
      </c>
      <c r="C25" s="8" t="s">
        <v>33</v>
      </c>
      <c r="D25" s="8" t="s">
        <v>7</v>
      </c>
      <c r="E25" s="8">
        <v>515</v>
      </c>
      <c r="F25" s="8">
        <v>85.91</v>
      </c>
      <c r="G25" s="8" t="s">
        <v>11</v>
      </c>
      <c r="H25" s="8" t="s">
        <v>2</v>
      </c>
      <c r="I25" s="8" t="s">
        <v>94</v>
      </c>
      <c r="J25" s="8" t="s">
        <v>128</v>
      </c>
      <c r="K25" s="28" t="s">
        <v>96</v>
      </c>
      <c r="L25" s="4">
        <f t="shared" si="1"/>
        <v>5.9946455593062513</v>
      </c>
    </row>
    <row r="26" spans="1:12" x14ac:dyDescent="0.2">
      <c r="A26" s="4">
        <v>20240205</v>
      </c>
      <c r="B26" s="16">
        <v>0.34791666666666665</v>
      </c>
      <c r="C26" s="4" t="s">
        <v>34</v>
      </c>
      <c r="D26" s="4" t="s">
        <v>13</v>
      </c>
      <c r="E26" s="4">
        <v>477</v>
      </c>
      <c r="F26" s="4">
        <v>84.17</v>
      </c>
      <c r="G26" s="4" t="s">
        <v>2</v>
      </c>
      <c r="H26" s="4" t="s">
        <v>2</v>
      </c>
      <c r="I26" s="4" t="s">
        <v>92</v>
      </c>
      <c r="J26" s="4" t="s">
        <v>96</v>
      </c>
      <c r="K26" s="29" t="s">
        <v>111</v>
      </c>
      <c r="L26" s="4">
        <f t="shared" si="1"/>
        <v>5.6671022929784955</v>
      </c>
    </row>
    <row r="27" spans="1:12" x14ac:dyDescent="0.2">
      <c r="A27" s="4">
        <v>20240205</v>
      </c>
      <c r="B27" s="16">
        <v>0.34930555555555554</v>
      </c>
      <c r="C27" s="4" t="s">
        <v>35</v>
      </c>
      <c r="D27" s="4" t="s">
        <v>15</v>
      </c>
      <c r="E27" s="4">
        <v>501</v>
      </c>
      <c r="F27" s="4">
        <v>86.52</v>
      </c>
      <c r="G27" s="4" t="s">
        <v>5</v>
      </c>
      <c r="H27" s="4" t="s">
        <v>2</v>
      </c>
      <c r="I27" s="4" t="s">
        <v>93</v>
      </c>
      <c r="J27" s="4" t="s">
        <v>129</v>
      </c>
      <c r="K27" s="29" t="s">
        <v>96</v>
      </c>
      <c r="L27" s="4">
        <f t="shared" si="1"/>
        <v>5.7905686546463251</v>
      </c>
    </row>
    <row r="28" spans="1:12" x14ac:dyDescent="0.2">
      <c r="A28" s="4">
        <v>20240205</v>
      </c>
      <c r="B28" s="16">
        <v>0.35138888888888892</v>
      </c>
      <c r="C28" s="4" t="s">
        <v>36</v>
      </c>
      <c r="D28" s="4" t="s">
        <v>1</v>
      </c>
      <c r="E28" s="4">
        <v>578</v>
      </c>
      <c r="F28" s="4">
        <v>89.78</v>
      </c>
      <c r="G28" s="4" t="s">
        <v>8</v>
      </c>
      <c r="H28" s="4" t="s">
        <v>85</v>
      </c>
      <c r="I28" s="4" t="s">
        <v>94</v>
      </c>
      <c r="J28" s="4" t="s">
        <v>130</v>
      </c>
      <c r="K28" s="29" t="s">
        <v>96</v>
      </c>
      <c r="L28" s="4">
        <f t="shared" si="1"/>
        <v>6.4379594564490974</v>
      </c>
    </row>
    <row r="29" spans="1:12" x14ac:dyDescent="0.2">
      <c r="A29" s="4">
        <v>20240205</v>
      </c>
      <c r="B29" s="16">
        <v>0.42638888888888887</v>
      </c>
      <c r="C29" s="4" t="s">
        <v>37</v>
      </c>
      <c r="D29" s="4" t="s">
        <v>4</v>
      </c>
      <c r="E29" s="4">
        <v>514</v>
      </c>
      <c r="F29" s="4">
        <v>85.32</v>
      </c>
      <c r="G29" s="4" t="s">
        <v>11</v>
      </c>
      <c r="H29" s="4" t="s">
        <v>2</v>
      </c>
      <c r="I29" s="4" t="s">
        <v>92</v>
      </c>
      <c r="J29" s="4" t="s">
        <v>131</v>
      </c>
      <c r="K29" s="29" t="s">
        <v>111</v>
      </c>
      <c r="L29" s="4">
        <f t="shared" si="1"/>
        <v>6.0243788091889359</v>
      </c>
    </row>
    <row r="30" spans="1:12" x14ac:dyDescent="0.2">
      <c r="A30" s="4">
        <v>20240205</v>
      </c>
      <c r="B30" s="16">
        <v>0.42777777777777781</v>
      </c>
      <c r="C30" s="4" t="s">
        <v>38</v>
      </c>
      <c r="D30" s="4" t="s">
        <v>7</v>
      </c>
      <c r="E30" s="4">
        <v>471</v>
      </c>
      <c r="F30" s="4">
        <v>83</v>
      </c>
      <c r="G30" s="4" t="s">
        <v>2</v>
      </c>
      <c r="H30" s="4" t="s">
        <v>2</v>
      </c>
      <c r="I30" s="4" t="s">
        <v>93</v>
      </c>
      <c r="J30" s="4" t="s">
        <v>96</v>
      </c>
      <c r="K30" s="29" t="s">
        <v>96</v>
      </c>
      <c r="L30" s="4">
        <f t="shared" si="1"/>
        <v>5.6746987951807233</v>
      </c>
    </row>
    <row r="31" spans="1:12" x14ac:dyDescent="0.2">
      <c r="A31" s="4">
        <v>20240205</v>
      </c>
      <c r="B31" s="16">
        <v>0.4291666666666667</v>
      </c>
      <c r="C31" s="4" t="s">
        <v>39</v>
      </c>
      <c r="D31" s="4" t="s">
        <v>10</v>
      </c>
      <c r="E31" s="4">
        <v>491</v>
      </c>
      <c r="F31" s="4">
        <v>89.3</v>
      </c>
      <c r="G31" s="4" t="s">
        <v>5</v>
      </c>
      <c r="H31" s="4" t="s">
        <v>85</v>
      </c>
      <c r="I31" s="4" t="s">
        <v>94</v>
      </c>
      <c r="J31" s="4" t="s">
        <v>132</v>
      </c>
      <c r="K31" s="29" t="s">
        <v>96</v>
      </c>
      <c r="L31" s="4">
        <f t="shared" si="1"/>
        <v>5.4983202687569994</v>
      </c>
    </row>
    <row r="32" spans="1:12" x14ac:dyDescent="0.2">
      <c r="A32" s="9">
        <v>20240206</v>
      </c>
      <c r="B32" s="17">
        <v>0.34791666666666665</v>
      </c>
      <c r="C32" s="9" t="s">
        <v>40</v>
      </c>
      <c r="D32" s="9" t="s">
        <v>15</v>
      </c>
      <c r="E32" s="9">
        <v>489</v>
      </c>
      <c r="F32" s="9">
        <v>84.69</v>
      </c>
      <c r="G32" s="9" t="s">
        <v>8</v>
      </c>
      <c r="H32" s="9" t="s">
        <v>89</v>
      </c>
      <c r="I32" s="9" t="s">
        <v>92</v>
      </c>
      <c r="J32" s="9" t="s">
        <v>115</v>
      </c>
      <c r="K32" s="30" t="s">
        <v>96</v>
      </c>
      <c r="L32" s="4">
        <f t="shared" si="1"/>
        <v>5.7739992915338298</v>
      </c>
    </row>
    <row r="33" spans="1:12" x14ac:dyDescent="0.2">
      <c r="A33" s="9">
        <v>20240206</v>
      </c>
      <c r="B33" s="17">
        <v>0.34861111111111115</v>
      </c>
      <c r="C33" s="9" t="s">
        <v>41</v>
      </c>
      <c r="D33" s="9" t="s">
        <v>1</v>
      </c>
      <c r="E33" s="9">
        <v>489</v>
      </c>
      <c r="F33" s="9">
        <v>84.48</v>
      </c>
      <c r="G33" s="9" t="s">
        <v>11</v>
      </c>
      <c r="H33" s="9" t="s">
        <v>85</v>
      </c>
      <c r="I33" s="9" t="s">
        <v>93</v>
      </c>
      <c r="J33" s="9" t="s">
        <v>133</v>
      </c>
      <c r="K33" s="30" t="s">
        <v>96</v>
      </c>
      <c r="L33" s="4">
        <f t="shared" si="1"/>
        <v>5.7883522727272725</v>
      </c>
    </row>
    <row r="34" spans="1:12" x14ac:dyDescent="0.2">
      <c r="A34" s="9">
        <v>20240206</v>
      </c>
      <c r="B34" s="17">
        <v>0.35000000000000003</v>
      </c>
      <c r="C34" s="9" t="s">
        <v>42</v>
      </c>
      <c r="D34" s="9" t="s">
        <v>4</v>
      </c>
      <c r="E34" s="9">
        <v>445</v>
      </c>
      <c r="F34" s="9">
        <v>86.51</v>
      </c>
      <c r="G34" s="9" t="s">
        <v>2</v>
      </c>
      <c r="H34" s="9" t="s">
        <v>85</v>
      </c>
      <c r="I34" s="9" t="s">
        <v>94</v>
      </c>
      <c r="J34" s="9" t="s">
        <v>97</v>
      </c>
      <c r="K34" s="30" t="s">
        <v>96</v>
      </c>
      <c r="L34" s="4">
        <f t="shared" si="1"/>
        <v>5.1439139983816897</v>
      </c>
    </row>
    <row r="35" spans="1:12" x14ac:dyDescent="0.2">
      <c r="A35" s="9">
        <v>20240206</v>
      </c>
      <c r="B35" s="17">
        <v>0.4201388888888889</v>
      </c>
      <c r="C35" s="9" t="s">
        <v>43</v>
      </c>
      <c r="D35" s="9" t="s">
        <v>7</v>
      </c>
      <c r="E35" s="9">
        <v>532</v>
      </c>
      <c r="F35" s="9">
        <v>89.88</v>
      </c>
      <c r="G35" s="9" t="s">
        <v>5</v>
      </c>
      <c r="H35" s="9" t="s">
        <v>85</v>
      </c>
      <c r="I35" s="9" t="s">
        <v>92</v>
      </c>
      <c r="J35" s="9" t="s">
        <v>134</v>
      </c>
      <c r="K35" s="30" t="s">
        <v>96</v>
      </c>
      <c r="L35" s="4">
        <f t="shared" si="1"/>
        <v>5.9190031152647977</v>
      </c>
    </row>
    <row r="36" spans="1:12" x14ac:dyDescent="0.2">
      <c r="A36" s="9">
        <v>20240206</v>
      </c>
      <c r="B36" s="17">
        <v>0.42222222222222222</v>
      </c>
      <c r="C36" s="9" t="s">
        <v>44</v>
      </c>
      <c r="D36" s="9" t="s">
        <v>10</v>
      </c>
      <c r="E36" s="9">
        <v>545</v>
      </c>
      <c r="F36" s="9">
        <v>86.76</v>
      </c>
      <c r="G36" s="9" t="s">
        <v>8</v>
      </c>
      <c r="H36" s="9" t="s">
        <v>85</v>
      </c>
      <c r="I36" s="9" t="s">
        <v>93</v>
      </c>
      <c r="J36" s="9" t="s">
        <v>96</v>
      </c>
      <c r="K36" s="30" t="s">
        <v>96</v>
      </c>
      <c r="L36" s="4">
        <f t="shared" si="1"/>
        <v>6.2816966343937297</v>
      </c>
    </row>
    <row r="37" spans="1:12" x14ac:dyDescent="0.2">
      <c r="A37" s="9">
        <v>20240206</v>
      </c>
      <c r="B37" s="9" t="s">
        <v>88</v>
      </c>
      <c r="C37" s="9" t="s">
        <v>45</v>
      </c>
      <c r="D37" s="9" t="s">
        <v>13</v>
      </c>
      <c r="E37" s="9">
        <v>468</v>
      </c>
      <c r="F37" s="9">
        <v>83.76</v>
      </c>
      <c r="G37" s="9" t="s">
        <v>11</v>
      </c>
      <c r="H37" s="9" t="s">
        <v>2</v>
      </c>
      <c r="I37" s="9" t="s">
        <v>94</v>
      </c>
      <c r="J37" s="9" t="s">
        <v>135</v>
      </c>
      <c r="K37" s="30" t="s">
        <v>96</v>
      </c>
      <c r="L37" s="4">
        <f t="shared" si="1"/>
        <v>5.5873925501432664</v>
      </c>
    </row>
    <row r="38" spans="1:12" x14ac:dyDescent="0.2">
      <c r="A38" s="5">
        <v>20240207</v>
      </c>
      <c r="B38" s="18">
        <v>0.3527777777777778</v>
      </c>
      <c r="C38" s="5" t="s">
        <v>46</v>
      </c>
      <c r="D38" s="5" t="s">
        <v>15</v>
      </c>
      <c r="E38" s="5">
        <v>500</v>
      </c>
      <c r="F38" s="5">
        <v>85.02</v>
      </c>
      <c r="G38" s="5" t="s">
        <v>2</v>
      </c>
      <c r="H38" s="5" t="s">
        <v>2</v>
      </c>
      <c r="I38" s="5" t="s">
        <v>92</v>
      </c>
      <c r="J38" s="5" t="s">
        <v>96</v>
      </c>
      <c r="K38" s="31" t="s">
        <v>96</v>
      </c>
      <c r="L38" s="4">
        <f t="shared" si="1"/>
        <v>5.8809691837214775</v>
      </c>
    </row>
    <row r="39" spans="1:12" x14ac:dyDescent="0.2">
      <c r="A39" s="5">
        <v>20240207</v>
      </c>
      <c r="B39" s="18">
        <v>0.35416666666666669</v>
      </c>
      <c r="C39" s="5" t="s">
        <v>47</v>
      </c>
      <c r="D39" s="5" t="s">
        <v>13</v>
      </c>
      <c r="E39" s="5">
        <v>521</v>
      </c>
      <c r="F39" s="5">
        <v>86.84</v>
      </c>
      <c r="G39" s="5" t="s">
        <v>5</v>
      </c>
      <c r="H39" s="5" t="s">
        <v>85</v>
      </c>
      <c r="I39" s="5" t="s">
        <v>93</v>
      </c>
      <c r="J39" s="5" t="s">
        <v>136</v>
      </c>
      <c r="K39" s="31" t="s">
        <v>96</v>
      </c>
      <c r="L39" s="4">
        <f t="shared" si="1"/>
        <v>5.9995393827729151</v>
      </c>
    </row>
    <row r="40" spans="1:12" x14ac:dyDescent="0.2">
      <c r="A40" s="5">
        <v>20240207</v>
      </c>
      <c r="B40" s="18">
        <v>0.35625000000000001</v>
      </c>
      <c r="C40" s="5" t="s">
        <v>48</v>
      </c>
      <c r="D40" s="5" t="s">
        <v>10</v>
      </c>
      <c r="E40" s="5">
        <v>456</v>
      </c>
      <c r="F40" s="5">
        <v>82.84</v>
      </c>
      <c r="G40" s="5" t="s">
        <v>8</v>
      </c>
      <c r="H40" s="5" t="s">
        <v>2</v>
      </c>
      <c r="I40" s="5" t="s">
        <v>94</v>
      </c>
      <c r="J40" s="5" t="s">
        <v>97</v>
      </c>
      <c r="K40" s="31" t="s">
        <v>96</v>
      </c>
      <c r="L40" s="4">
        <f t="shared" si="1"/>
        <v>5.5045871559633026</v>
      </c>
    </row>
    <row r="41" spans="1:12" x14ac:dyDescent="0.2">
      <c r="A41" s="5">
        <v>20240207</v>
      </c>
      <c r="B41" s="18">
        <v>0.42569444444444443</v>
      </c>
      <c r="C41" s="5" t="s">
        <v>49</v>
      </c>
      <c r="D41" s="5" t="s">
        <v>7</v>
      </c>
      <c r="E41" s="5">
        <v>460</v>
      </c>
      <c r="F41" s="5">
        <v>84.76</v>
      </c>
      <c r="G41" s="5" t="s">
        <v>11</v>
      </c>
      <c r="H41" s="5" t="s">
        <v>84</v>
      </c>
      <c r="I41" s="5" t="s">
        <v>92</v>
      </c>
      <c r="J41" s="5" t="s">
        <v>137</v>
      </c>
      <c r="K41" s="31" t="s">
        <v>96</v>
      </c>
      <c r="L41" s="4">
        <f t="shared" si="1"/>
        <v>5.4270882491741386</v>
      </c>
    </row>
    <row r="42" spans="1:12" x14ac:dyDescent="0.2">
      <c r="A42" s="5">
        <v>20240207</v>
      </c>
      <c r="B42" s="18">
        <v>0.42777777777777781</v>
      </c>
      <c r="C42" s="5" t="s">
        <v>50</v>
      </c>
      <c r="D42" s="5" t="s">
        <v>4</v>
      </c>
      <c r="E42" s="5">
        <v>507</v>
      </c>
      <c r="F42" s="5">
        <v>86.67</v>
      </c>
      <c r="G42" s="5" t="s">
        <v>2</v>
      </c>
      <c r="H42" s="5" t="s">
        <v>2</v>
      </c>
      <c r="I42" s="5" t="s">
        <v>93</v>
      </c>
      <c r="J42" s="5" t="s">
        <v>96</v>
      </c>
      <c r="K42" s="31" t="s">
        <v>96</v>
      </c>
      <c r="L42" s="4">
        <f t="shared" si="1"/>
        <v>5.8497750086535136</v>
      </c>
    </row>
    <row r="43" spans="1:12" x14ac:dyDescent="0.2">
      <c r="A43" s="5">
        <v>20240207</v>
      </c>
      <c r="B43" s="18">
        <v>0.4291666666666667</v>
      </c>
      <c r="C43" s="5" t="s">
        <v>51</v>
      </c>
      <c r="D43" s="5" t="s">
        <v>1</v>
      </c>
      <c r="E43" s="5">
        <v>456</v>
      </c>
      <c r="F43" s="5">
        <v>83.95</v>
      </c>
      <c r="G43" s="5" t="s">
        <v>5</v>
      </c>
      <c r="H43" s="5" t="s">
        <v>85</v>
      </c>
      <c r="I43" s="5" t="s">
        <v>94</v>
      </c>
      <c r="J43" s="5" t="s">
        <v>138</v>
      </c>
      <c r="K43" s="31" t="s">
        <v>96</v>
      </c>
      <c r="L43" s="4">
        <f t="shared" si="1"/>
        <v>5.4318046456223943</v>
      </c>
    </row>
    <row r="44" spans="1:12" x14ac:dyDescent="0.2">
      <c r="A44" s="10">
        <v>20240208</v>
      </c>
      <c r="B44" s="19">
        <v>0.34375</v>
      </c>
      <c r="C44" s="10" t="s">
        <v>52</v>
      </c>
      <c r="D44" s="10" t="s">
        <v>13</v>
      </c>
      <c r="E44" s="10">
        <v>438</v>
      </c>
      <c r="F44" s="10">
        <v>82.88</v>
      </c>
      <c r="G44" s="10" t="s">
        <v>8</v>
      </c>
      <c r="H44" s="10" t="s">
        <v>2</v>
      </c>
      <c r="I44" s="10" t="s">
        <v>93</v>
      </c>
      <c r="J44" s="10" t="s">
        <v>115</v>
      </c>
      <c r="K44" s="32" t="s">
        <v>96</v>
      </c>
      <c r="L44" s="4">
        <f t="shared" si="1"/>
        <v>5.2847490347490353</v>
      </c>
    </row>
    <row r="45" spans="1:12" x14ac:dyDescent="0.2">
      <c r="A45" s="10">
        <v>20240208</v>
      </c>
      <c r="B45" s="19">
        <v>0.34513888888888888</v>
      </c>
      <c r="C45" s="10" t="s">
        <v>53</v>
      </c>
      <c r="D45" s="10" t="s">
        <v>10</v>
      </c>
      <c r="E45" s="10">
        <v>441</v>
      </c>
      <c r="F45" s="10">
        <v>86.61</v>
      </c>
      <c r="G45" s="10" t="s">
        <v>11</v>
      </c>
      <c r="H45" s="10" t="s">
        <v>85</v>
      </c>
      <c r="I45" s="10" t="s">
        <v>94</v>
      </c>
      <c r="J45" s="10" t="s">
        <v>139</v>
      </c>
      <c r="K45" s="32" t="s">
        <v>96</v>
      </c>
      <c r="L45" s="4">
        <f t="shared" si="1"/>
        <v>5.0917907862833394</v>
      </c>
    </row>
    <row r="46" spans="1:12" x14ac:dyDescent="0.2">
      <c r="A46" s="10">
        <v>20240208</v>
      </c>
      <c r="B46" s="19">
        <v>0.40972222222222227</v>
      </c>
      <c r="C46" s="10" t="s">
        <v>54</v>
      </c>
      <c r="D46" s="10" t="s">
        <v>7</v>
      </c>
      <c r="E46" s="10">
        <v>516</v>
      </c>
      <c r="F46" s="10">
        <v>86.32</v>
      </c>
      <c r="G46" s="10" t="s">
        <v>2</v>
      </c>
      <c r="H46" s="10" t="s">
        <v>84</v>
      </c>
      <c r="I46" s="10" t="s">
        <v>93</v>
      </c>
      <c r="J46" s="10" t="s">
        <v>95</v>
      </c>
      <c r="K46" s="32" t="s">
        <v>96</v>
      </c>
      <c r="L46" s="4">
        <f t="shared" si="1"/>
        <v>5.9777571825764602</v>
      </c>
    </row>
    <row r="47" spans="1:12" x14ac:dyDescent="0.2">
      <c r="A47" s="10">
        <v>20240208</v>
      </c>
      <c r="B47" s="19">
        <v>0.41180555555555554</v>
      </c>
      <c r="C47" s="10" t="s">
        <v>55</v>
      </c>
      <c r="D47" s="10" t="s">
        <v>4</v>
      </c>
      <c r="E47" s="10">
        <v>472</v>
      </c>
      <c r="F47" s="10">
        <v>83.56</v>
      </c>
      <c r="G47" s="10" t="s">
        <v>5</v>
      </c>
      <c r="H47" s="10" t="s">
        <v>85</v>
      </c>
      <c r="I47" s="10" t="s">
        <v>94</v>
      </c>
      <c r="J47" s="10" t="s">
        <v>140</v>
      </c>
      <c r="K47" s="32" t="s">
        <v>96</v>
      </c>
      <c r="L47" s="4">
        <f t="shared" si="1"/>
        <v>5.6486357108664436</v>
      </c>
    </row>
    <row r="48" spans="1:12" x14ac:dyDescent="0.2">
      <c r="A48" s="8">
        <v>20240209</v>
      </c>
      <c r="B48" s="15">
        <v>0.35138888888888892</v>
      </c>
      <c r="C48" s="8" t="s">
        <v>56</v>
      </c>
      <c r="D48" s="8" t="s">
        <v>10</v>
      </c>
      <c r="E48" s="8">
        <v>504</v>
      </c>
      <c r="F48" s="8">
        <v>84.81</v>
      </c>
      <c r="G48" s="8" t="s">
        <v>2</v>
      </c>
      <c r="H48" s="8" t="s">
        <v>85</v>
      </c>
      <c r="I48" s="8" t="s">
        <v>92</v>
      </c>
      <c r="J48" s="8" t="s">
        <v>96</v>
      </c>
      <c r="K48" s="28" t="s">
        <v>96</v>
      </c>
      <c r="L48" s="4">
        <f t="shared" si="1"/>
        <v>5.9426954368588607</v>
      </c>
    </row>
    <row r="49" spans="1:12" x14ac:dyDescent="0.2">
      <c r="A49" s="8">
        <v>20240209</v>
      </c>
      <c r="B49" s="15">
        <v>0.3527777777777778</v>
      </c>
      <c r="C49" s="8" t="s">
        <v>57</v>
      </c>
      <c r="D49" s="8" t="s">
        <v>7</v>
      </c>
      <c r="E49" s="8">
        <v>470</v>
      </c>
      <c r="F49" s="8">
        <v>84.75</v>
      </c>
      <c r="G49" s="8" t="s">
        <v>5</v>
      </c>
      <c r="H49" s="8" t="s">
        <v>2</v>
      </c>
      <c r="I49" s="8" t="s">
        <v>93</v>
      </c>
      <c r="J49" s="8" t="s">
        <v>141</v>
      </c>
      <c r="K49" s="28" t="s">
        <v>96</v>
      </c>
      <c r="L49" s="4">
        <f t="shared" si="1"/>
        <v>5.5457227138643068</v>
      </c>
    </row>
    <row r="50" spans="1:12" x14ac:dyDescent="0.2">
      <c r="A50" s="8">
        <v>20240209</v>
      </c>
      <c r="B50" s="15">
        <v>0.35416666666666669</v>
      </c>
      <c r="C50" s="8" t="s">
        <v>58</v>
      </c>
      <c r="D50" s="8" t="s">
        <v>4</v>
      </c>
      <c r="E50" s="8">
        <v>481</v>
      </c>
      <c r="F50" s="8">
        <v>84.97</v>
      </c>
      <c r="G50" s="8" t="s">
        <v>8</v>
      </c>
      <c r="H50" s="8" t="s">
        <v>2</v>
      </c>
      <c r="I50" s="8" t="s">
        <v>94</v>
      </c>
      <c r="J50" s="8" t="s">
        <v>115</v>
      </c>
      <c r="K50" s="28" t="s">
        <v>96</v>
      </c>
      <c r="L50" s="4">
        <f t="shared" si="1"/>
        <v>5.6608214663999057</v>
      </c>
    </row>
    <row r="51" spans="1:12" x14ac:dyDescent="0.2">
      <c r="A51" s="8">
        <v>20240209</v>
      </c>
      <c r="B51" s="15">
        <v>0.42222222222222222</v>
      </c>
      <c r="C51" s="8" t="s">
        <v>59</v>
      </c>
      <c r="D51" s="8" t="s">
        <v>1</v>
      </c>
      <c r="E51" s="8">
        <v>504</v>
      </c>
      <c r="F51" s="8">
        <v>87.82</v>
      </c>
      <c r="G51" s="8" t="s">
        <v>11</v>
      </c>
      <c r="H51" s="8" t="s">
        <v>2</v>
      </c>
      <c r="I51" s="8" t="s">
        <v>92</v>
      </c>
      <c r="J51" s="8" t="s">
        <v>142</v>
      </c>
      <c r="K51" s="28" t="s">
        <v>96</v>
      </c>
      <c r="L51" s="4">
        <f t="shared" si="1"/>
        <v>5.7390116146663637</v>
      </c>
    </row>
    <row r="52" spans="1:12" x14ac:dyDescent="0.2">
      <c r="A52" s="8">
        <v>20240209</v>
      </c>
      <c r="B52" s="15">
        <v>0.42430555555555555</v>
      </c>
      <c r="C52" s="8" t="s">
        <v>60</v>
      </c>
      <c r="D52" s="8" t="s">
        <v>15</v>
      </c>
      <c r="E52" s="8">
        <v>514</v>
      </c>
      <c r="F52" s="8">
        <v>86.9</v>
      </c>
      <c r="G52" s="8" t="s">
        <v>2</v>
      </c>
      <c r="H52" s="8" t="s">
        <v>2</v>
      </c>
      <c r="I52" s="8" t="s">
        <v>93</v>
      </c>
      <c r="J52" s="8" t="s">
        <v>96</v>
      </c>
      <c r="K52" s="28" t="s">
        <v>96</v>
      </c>
      <c r="L52" s="4">
        <f t="shared" si="1"/>
        <v>5.9148446490218642</v>
      </c>
    </row>
    <row r="53" spans="1:12" x14ac:dyDescent="0.2">
      <c r="A53" s="8">
        <v>20240209</v>
      </c>
      <c r="B53" s="15">
        <v>0.42569444444444443</v>
      </c>
      <c r="C53" s="8" t="s">
        <v>61</v>
      </c>
      <c r="D53" s="8" t="s">
        <v>13</v>
      </c>
      <c r="E53" s="8">
        <v>490</v>
      </c>
      <c r="F53" s="8">
        <v>83.62</v>
      </c>
      <c r="G53" s="8" t="s">
        <v>5</v>
      </c>
      <c r="H53" s="8" t="s">
        <v>2</v>
      </c>
      <c r="I53" s="8" t="s">
        <v>94</v>
      </c>
      <c r="J53" s="8" t="s">
        <v>143</v>
      </c>
      <c r="K53" s="28" t="s">
        <v>96</v>
      </c>
      <c r="L53" s="4">
        <f t="shared" si="1"/>
        <v>5.8598421430279837</v>
      </c>
    </row>
    <row r="54" spans="1:12" x14ac:dyDescent="0.2">
      <c r="A54" s="6">
        <v>20240210</v>
      </c>
      <c r="B54" s="20">
        <v>0.34861111111111115</v>
      </c>
      <c r="C54" s="6" t="s">
        <v>62</v>
      </c>
      <c r="D54" s="6" t="s">
        <v>7</v>
      </c>
      <c r="E54" s="6">
        <v>519</v>
      </c>
      <c r="F54" s="6">
        <v>86.88</v>
      </c>
      <c r="G54" s="6" t="s">
        <v>8</v>
      </c>
      <c r="H54" s="6" t="s">
        <v>2</v>
      </c>
      <c r="I54" s="6" t="s">
        <v>92</v>
      </c>
      <c r="J54" s="6" t="s">
        <v>115</v>
      </c>
      <c r="K54" s="33" t="s">
        <v>96</v>
      </c>
      <c r="L54" s="4">
        <f t="shared" si="1"/>
        <v>5.9737569060773481</v>
      </c>
    </row>
    <row r="55" spans="1:12" x14ac:dyDescent="0.2">
      <c r="A55" s="6">
        <v>20240210</v>
      </c>
      <c r="B55" s="20">
        <v>0.35000000000000003</v>
      </c>
      <c r="C55" s="6" t="s">
        <v>63</v>
      </c>
      <c r="D55" s="6" t="s">
        <v>4</v>
      </c>
      <c r="E55" s="6">
        <v>529</v>
      </c>
      <c r="F55" s="6">
        <v>93.82</v>
      </c>
      <c r="G55" s="6" t="s">
        <v>11</v>
      </c>
      <c r="H55" s="6" t="s">
        <v>2</v>
      </c>
      <c r="I55" s="6" t="s">
        <v>93</v>
      </c>
      <c r="J55" s="6" t="s">
        <v>144</v>
      </c>
      <c r="K55" s="33" t="s">
        <v>96</v>
      </c>
      <c r="L55" s="4">
        <f t="shared" si="1"/>
        <v>5.638456619057771</v>
      </c>
    </row>
    <row r="56" spans="1:12" x14ac:dyDescent="0.2">
      <c r="A56" s="6">
        <v>20240210</v>
      </c>
      <c r="B56" s="20">
        <v>0.3527777777777778</v>
      </c>
      <c r="C56" s="6" t="s">
        <v>64</v>
      </c>
      <c r="D56" s="6" t="s">
        <v>1</v>
      </c>
      <c r="E56" s="6">
        <v>468</v>
      </c>
      <c r="F56" s="6">
        <v>95.88</v>
      </c>
      <c r="G56" s="6" t="s">
        <v>2</v>
      </c>
      <c r="H56" s="6" t="s">
        <v>85</v>
      </c>
      <c r="I56" s="6" t="s">
        <v>94</v>
      </c>
      <c r="J56" s="6" t="s">
        <v>96</v>
      </c>
      <c r="K56" s="33" t="s">
        <v>96</v>
      </c>
      <c r="L56" s="4">
        <f t="shared" si="1"/>
        <v>4.8811013767209017</v>
      </c>
    </row>
    <row r="57" spans="1:12" x14ac:dyDescent="0.2">
      <c r="A57" s="6">
        <v>20240210</v>
      </c>
      <c r="B57" s="20">
        <v>0.4152777777777778</v>
      </c>
      <c r="C57" s="6" t="s">
        <v>65</v>
      </c>
      <c r="D57" s="6" t="s">
        <v>15</v>
      </c>
      <c r="E57" s="6">
        <v>474</v>
      </c>
      <c r="F57" s="6">
        <v>83.24</v>
      </c>
      <c r="G57" s="6" t="s">
        <v>5</v>
      </c>
      <c r="H57" s="6" t="s">
        <v>84</v>
      </c>
      <c r="I57" s="6" t="s">
        <v>92</v>
      </c>
      <c r="J57" s="6" t="s">
        <v>145</v>
      </c>
      <c r="K57" s="33" t="s">
        <v>96</v>
      </c>
      <c r="L57" s="4">
        <f t="shared" si="1"/>
        <v>5.6943777030273912</v>
      </c>
    </row>
    <row r="58" spans="1:12" x14ac:dyDescent="0.2">
      <c r="A58" s="6">
        <v>20240210</v>
      </c>
      <c r="B58" s="20">
        <v>0.41666666666666669</v>
      </c>
      <c r="C58" s="6" t="s">
        <v>66</v>
      </c>
      <c r="D58" s="6" t="s">
        <v>13</v>
      </c>
      <c r="E58" s="6">
        <v>477</v>
      </c>
      <c r="F58" s="6">
        <v>86.26</v>
      </c>
      <c r="G58" s="6" t="s">
        <v>8</v>
      </c>
      <c r="H58" s="6" t="s">
        <v>2</v>
      </c>
      <c r="I58" s="6" t="s">
        <v>93</v>
      </c>
      <c r="J58" s="6" t="s">
        <v>96</v>
      </c>
      <c r="K58" s="33" t="s">
        <v>96</v>
      </c>
      <c r="L58" s="4">
        <f t="shared" si="1"/>
        <v>5.5297936471133777</v>
      </c>
    </row>
    <row r="59" spans="1:12" x14ac:dyDescent="0.2">
      <c r="A59" s="6">
        <v>20240210</v>
      </c>
      <c r="B59" s="20">
        <v>0.41805555555555557</v>
      </c>
      <c r="C59" s="6" t="s">
        <v>67</v>
      </c>
      <c r="D59" s="6" t="s">
        <v>10</v>
      </c>
      <c r="E59" s="24">
        <v>508.1</v>
      </c>
      <c r="F59" s="6">
        <v>85.07</v>
      </c>
      <c r="G59" s="6" t="s">
        <v>11</v>
      </c>
      <c r="H59" s="6" t="s">
        <v>90</v>
      </c>
      <c r="I59" s="6" t="s">
        <v>94</v>
      </c>
      <c r="J59" s="6" t="s">
        <v>146</v>
      </c>
      <c r="K59" s="33" t="s">
        <v>96</v>
      </c>
      <c r="L59" s="4">
        <f t="shared" si="1"/>
        <v>5.9727283413659347</v>
      </c>
    </row>
    <row r="60" spans="1:12" x14ac:dyDescent="0.2">
      <c r="A60" s="4">
        <v>20240211</v>
      </c>
      <c r="B60" s="16">
        <v>0.35000000000000003</v>
      </c>
      <c r="C60" s="4" t="s">
        <v>68</v>
      </c>
      <c r="D60" s="4" t="s">
        <v>4</v>
      </c>
      <c r="E60" s="4">
        <v>510</v>
      </c>
      <c r="F60" s="4">
        <v>88.6</v>
      </c>
      <c r="G60" s="4" t="s">
        <v>2</v>
      </c>
      <c r="H60" s="4" t="s">
        <v>2</v>
      </c>
      <c r="I60" s="4" t="s">
        <v>92</v>
      </c>
      <c r="J60" s="4" t="s">
        <v>147</v>
      </c>
      <c r="K60" s="29" t="s">
        <v>96</v>
      </c>
      <c r="L60" s="4">
        <f t="shared" si="1"/>
        <v>5.7562076749435667</v>
      </c>
    </row>
    <row r="61" spans="1:12" x14ac:dyDescent="0.2">
      <c r="A61" s="4">
        <v>20240211</v>
      </c>
      <c r="B61" s="16">
        <v>0.3520833333333333</v>
      </c>
      <c r="C61" s="4" t="s">
        <v>69</v>
      </c>
      <c r="D61" s="4" t="s">
        <v>1</v>
      </c>
      <c r="E61" s="4">
        <v>498</v>
      </c>
      <c r="F61" s="4">
        <v>87.13</v>
      </c>
      <c r="G61" s="4" t="s">
        <v>5</v>
      </c>
      <c r="H61" s="4" t="s">
        <v>2</v>
      </c>
      <c r="I61" s="4" t="s">
        <v>93</v>
      </c>
      <c r="J61" s="4" t="s">
        <v>148</v>
      </c>
      <c r="K61" s="29" t="s">
        <v>96</v>
      </c>
      <c r="L61" s="4">
        <f t="shared" si="1"/>
        <v>5.7155973832204756</v>
      </c>
    </row>
    <row r="62" spans="1:12" x14ac:dyDescent="0.2">
      <c r="A62" s="4">
        <v>20240211</v>
      </c>
      <c r="B62" s="16">
        <v>0.35416666666666669</v>
      </c>
      <c r="C62" s="4" t="s">
        <v>70</v>
      </c>
      <c r="D62" s="4" t="s">
        <v>15</v>
      </c>
      <c r="E62" s="4">
        <v>498</v>
      </c>
      <c r="F62" s="4">
        <v>85.95</v>
      </c>
      <c r="G62" s="4" t="s">
        <v>8</v>
      </c>
      <c r="H62" s="4" t="s">
        <v>85</v>
      </c>
      <c r="I62" s="4" t="s">
        <v>94</v>
      </c>
      <c r="J62" s="4" t="s">
        <v>115</v>
      </c>
      <c r="K62" s="29" t="s">
        <v>96</v>
      </c>
      <c r="L62" s="4">
        <f t="shared" si="1"/>
        <v>5.7940663176265268</v>
      </c>
    </row>
    <row r="63" spans="1:12" x14ac:dyDescent="0.2">
      <c r="A63" s="4">
        <v>20240211</v>
      </c>
      <c r="B63" s="16">
        <v>0.4145833333333333</v>
      </c>
      <c r="C63" s="4" t="s">
        <v>71</v>
      </c>
      <c r="D63" s="4" t="s">
        <v>13</v>
      </c>
      <c r="E63" s="4">
        <v>500</v>
      </c>
      <c r="F63" s="4">
        <v>85.18</v>
      </c>
      <c r="G63" s="4" t="s">
        <v>11</v>
      </c>
      <c r="H63" s="4" t="s">
        <v>2</v>
      </c>
      <c r="I63" s="4" t="s">
        <v>92</v>
      </c>
      <c r="J63" s="4" t="s">
        <v>149</v>
      </c>
      <c r="K63" s="29" t="s">
        <v>96</v>
      </c>
      <c r="L63" s="4">
        <f t="shared" si="1"/>
        <v>5.8699225170227747</v>
      </c>
    </row>
    <row r="64" spans="1:12" x14ac:dyDescent="0.2">
      <c r="A64" s="4">
        <v>20240211</v>
      </c>
      <c r="B64" s="16">
        <v>0.41597222222222219</v>
      </c>
      <c r="C64" s="4" t="s">
        <v>72</v>
      </c>
      <c r="D64" s="4" t="s">
        <v>10</v>
      </c>
      <c r="E64" s="4">
        <v>506</v>
      </c>
      <c r="F64" s="4">
        <v>86.66</v>
      </c>
      <c r="G64" s="4" t="s">
        <v>2</v>
      </c>
      <c r="H64" s="4" t="s">
        <v>2</v>
      </c>
      <c r="I64" s="4" t="s">
        <v>93</v>
      </c>
      <c r="J64" s="4" t="s">
        <v>96</v>
      </c>
      <c r="K64" s="29" t="s">
        <v>96</v>
      </c>
      <c r="L64" s="4">
        <f t="shared" si="1"/>
        <v>5.8389106854373418</v>
      </c>
    </row>
    <row r="65" spans="1:12" x14ac:dyDescent="0.2">
      <c r="A65" s="4">
        <v>20240211</v>
      </c>
      <c r="B65" s="16">
        <v>0.41736111111111113</v>
      </c>
      <c r="C65" s="4" t="s">
        <v>73</v>
      </c>
      <c r="D65" s="4" t="s">
        <v>7</v>
      </c>
      <c r="E65" s="4">
        <v>430</v>
      </c>
      <c r="F65" s="4">
        <v>83.55</v>
      </c>
      <c r="G65" s="4" t="s">
        <v>5</v>
      </c>
      <c r="H65" s="4" t="s">
        <v>2</v>
      </c>
      <c r="I65" s="4" t="s">
        <v>94</v>
      </c>
      <c r="J65" s="4" t="s">
        <v>150</v>
      </c>
      <c r="K65" s="29" t="s">
        <v>96</v>
      </c>
      <c r="L65" s="4">
        <f t="shared" si="1"/>
        <v>5.1466187911430286</v>
      </c>
    </row>
    <row r="66" spans="1:12" x14ac:dyDescent="0.2">
      <c r="A66" s="11">
        <v>20240212</v>
      </c>
      <c r="B66" s="21">
        <v>0.35555555555555557</v>
      </c>
      <c r="C66" s="11" t="s">
        <v>74</v>
      </c>
      <c r="D66" s="11" t="s">
        <v>1</v>
      </c>
      <c r="E66" s="11">
        <v>498</v>
      </c>
      <c r="F66" s="11">
        <v>85.35</v>
      </c>
      <c r="G66" s="11" t="s">
        <v>8</v>
      </c>
      <c r="H66" s="11" t="s">
        <v>2</v>
      </c>
      <c r="I66" s="11" t="s">
        <v>92</v>
      </c>
      <c r="J66" s="11" t="s">
        <v>115</v>
      </c>
      <c r="K66" s="34" t="s">
        <v>96</v>
      </c>
      <c r="L66" s="4">
        <f t="shared" si="1"/>
        <v>5.8347978910369074</v>
      </c>
    </row>
    <row r="67" spans="1:12" x14ac:dyDescent="0.2">
      <c r="A67" s="11">
        <v>20240212</v>
      </c>
      <c r="B67" s="21">
        <v>0.35694444444444445</v>
      </c>
      <c r="C67" s="11" t="s">
        <v>75</v>
      </c>
      <c r="D67" s="11" t="s">
        <v>15</v>
      </c>
      <c r="E67" s="11">
        <v>457</v>
      </c>
      <c r="F67" s="11">
        <v>85.98</v>
      </c>
      <c r="G67" s="11" t="s">
        <v>11</v>
      </c>
      <c r="H67" s="11" t="s">
        <v>2</v>
      </c>
      <c r="I67" s="11" t="s">
        <v>94</v>
      </c>
      <c r="J67" s="11" t="s">
        <v>151</v>
      </c>
      <c r="K67" s="34" t="s">
        <v>96</v>
      </c>
      <c r="L67" s="4">
        <f t="shared" ref="L67:L75" si="2">E67/F67</f>
        <v>5.3151895789718537</v>
      </c>
    </row>
    <row r="68" spans="1:12" x14ac:dyDescent="0.2">
      <c r="A68" s="11">
        <v>20240212</v>
      </c>
      <c r="B68" s="21">
        <v>0.4291666666666667</v>
      </c>
      <c r="C68" s="11" t="s">
        <v>76</v>
      </c>
      <c r="D68" s="11" t="s">
        <v>13</v>
      </c>
      <c r="E68" s="11">
        <v>475</v>
      </c>
      <c r="F68" s="11">
        <v>84.76</v>
      </c>
      <c r="G68" s="11" t="s">
        <v>2</v>
      </c>
      <c r="H68" s="11" t="s">
        <v>2</v>
      </c>
      <c r="I68" s="11" t="s">
        <v>92</v>
      </c>
      <c r="J68" s="11" t="s">
        <v>95</v>
      </c>
      <c r="K68" s="34" t="s">
        <v>113</v>
      </c>
      <c r="L68" s="4">
        <f t="shared" si="2"/>
        <v>5.6040585181689471</v>
      </c>
    </row>
    <row r="69" spans="1:12" x14ac:dyDescent="0.2">
      <c r="A69" s="11">
        <v>20240212</v>
      </c>
      <c r="B69" s="11" t="s">
        <v>88</v>
      </c>
      <c r="C69" s="11" t="s">
        <v>77</v>
      </c>
      <c r="D69" s="11" t="s">
        <v>10</v>
      </c>
      <c r="E69" s="11">
        <v>503</v>
      </c>
      <c r="F69" s="11">
        <v>90.7</v>
      </c>
      <c r="G69" s="11" t="s">
        <v>5</v>
      </c>
      <c r="H69" s="11" t="s">
        <v>91</v>
      </c>
      <c r="I69" s="11" t="s">
        <v>94</v>
      </c>
      <c r="J69" s="11" t="s">
        <v>152</v>
      </c>
      <c r="K69" s="34" t="s">
        <v>96</v>
      </c>
      <c r="L69" s="4">
        <f t="shared" si="2"/>
        <v>5.5457552370452037</v>
      </c>
    </row>
    <row r="70" spans="1:12" x14ac:dyDescent="0.2">
      <c r="A70" s="7">
        <v>202402013</v>
      </c>
      <c r="B70" s="14">
        <v>0.34722222222222227</v>
      </c>
      <c r="C70" s="7" t="s">
        <v>80</v>
      </c>
      <c r="D70" s="7" t="s">
        <v>1</v>
      </c>
      <c r="E70" s="7">
        <v>484</v>
      </c>
      <c r="F70" s="7">
        <v>85.18</v>
      </c>
      <c r="G70" s="7" t="s">
        <v>8</v>
      </c>
      <c r="H70" s="7" t="s">
        <v>2</v>
      </c>
      <c r="I70" s="7" t="s">
        <v>92</v>
      </c>
      <c r="J70" s="7" t="s">
        <v>115</v>
      </c>
      <c r="K70" s="27" t="s">
        <v>96</v>
      </c>
      <c r="L70" s="4">
        <f t="shared" si="2"/>
        <v>5.6820849964780464</v>
      </c>
    </row>
    <row r="71" spans="1:12" x14ac:dyDescent="0.2">
      <c r="A71" s="7">
        <v>202402013</v>
      </c>
      <c r="B71" s="14">
        <v>0.41875000000000001</v>
      </c>
      <c r="C71" s="7" t="s">
        <v>81</v>
      </c>
      <c r="D71" s="7" t="s">
        <v>15</v>
      </c>
      <c r="E71" s="7">
        <v>553</v>
      </c>
      <c r="F71" s="7">
        <v>89.91</v>
      </c>
      <c r="G71" s="7" t="s">
        <v>11</v>
      </c>
      <c r="H71" s="7" t="s">
        <v>2</v>
      </c>
      <c r="I71" s="7" t="s">
        <v>92</v>
      </c>
      <c r="J71" s="7" t="s">
        <v>153</v>
      </c>
      <c r="K71" s="27" t="s">
        <v>96</v>
      </c>
      <c r="L71" s="4">
        <f t="shared" si="2"/>
        <v>6.150595039483929</v>
      </c>
    </row>
    <row r="72" spans="1:12" x14ac:dyDescent="0.2">
      <c r="A72" s="7">
        <v>202402013</v>
      </c>
      <c r="B72" s="14">
        <v>0.3520833333333333</v>
      </c>
      <c r="C72" s="7" t="s">
        <v>78</v>
      </c>
      <c r="D72" s="7" t="s">
        <v>7</v>
      </c>
      <c r="E72" s="7">
        <v>446</v>
      </c>
      <c r="F72" s="7">
        <v>83.15</v>
      </c>
      <c r="G72" s="7" t="s">
        <v>8</v>
      </c>
      <c r="H72" s="7" t="s">
        <v>2</v>
      </c>
      <c r="I72" s="7" t="s">
        <v>93</v>
      </c>
      <c r="J72" s="7" t="s">
        <v>96</v>
      </c>
      <c r="K72" s="27" t="s">
        <v>96</v>
      </c>
      <c r="L72" s="4">
        <f t="shared" si="2"/>
        <v>5.3638003607937454</v>
      </c>
    </row>
    <row r="73" spans="1:12" x14ac:dyDescent="0.2">
      <c r="A73" s="7">
        <v>202402013</v>
      </c>
      <c r="B73" s="14">
        <v>0.45347222222222222</v>
      </c>
      <c r="C73" s="7" t="s">
        <v>79</v>
      </c>
      <c r="D73" s="7" t="s">
        <v>4</v>
      </c>
      <c r="E73" s="7">
        <v>453</v>
      </c>
      <c r="F73" s="7">
        <v>84.66</v>
      </c>
      <c r="G73" s="7" t="s">
        <v>11</v>
      </c>
      <c r="H73" s="7" t="s">
        <v>2</v>
      </c>
      <c r="I73" s="7" t="s">
        <v>94</v>
      </c>
      <c r="J73" s="7" t="s">
        <v>154</v>
      </c>
      <c r="K73" s="27" t="s">
        <v>96</v>
      </c>
      <c r="L73" s="4">
        <f t="shared" si="2"/>
        <v>5.3508150248051027</v>
      </c>
    </row>
    <row r="74" spans="1:12" x14ac:dyDescent="0.2">
      <c r="A74" s="7">
        <v>202402013</v>
      </c>
      <c r="B74" s="14">
        <v>0.3527777777777778</v>
      </c>
      <c r="C74" s="7" t="s">
        <v>82</v>
      </c>
      <c r="D74" s="7" t="s">
        <v>10</v>
      </c>
      <c r="E74" s="7">
        <v>499</v>
      </c>
      <c r="F74" s="7">
        <v>85.06</v>
      </c>
      <c r="G74" s="7" t="s">
        <v>2</v>
      </c>
      <c r="H74" s="7" t="s">
        <v>2</v>
      </c>
      <c r="I74" s="7" t="s">
        <v>94</v>
      </c>
      <c r="J74" s="7" t="s">
        <v>96</v>
      </c>
      <c r="K74" s="27" t="s">
        <v>96</v>
      </c>
      <c r="L74" s="4">
        <f t="shared" si="2"/>
        <v>5.8664472137314831</v>
      </c>
    </row>
    <row r="75" spans="1:12" x14ac:dyDescent="0.2">
      <c r="A75" s="7">
        <v>202402013</v>
      </c>
      <c r="B75" s="14">
        <v>0.48402777777777778</v>
      </c>
      <c r="C75" s="7" t="s">
        <v>83</v>
      </c>
      <c r="D75" s="7" t="s">
        <v>13</v>
      </c>
      <c r="E75" s="7">
        <v>490</v>
      </c>
      <c r="F75" s="7">
        <v>86.3</v>
      </c>
      <c r="G75" s="7" t="s">
        <v>5</v>
      </c>
      <c r="H75" s="7" t="s">
        <v>2</v>
      </c>
      <c r="I75" s="7" t="s">
        <v>94</v>
      </c>
      <c r="J75" s="7" t="s">
        <v>97</v>
      </c>
      <c r="K75" s="27" t="s">
        <v>96</v>
      </c>
      <c r="L75" s="4">
        <f t="shared" si="2"/>
        <v>5.6778679026651222</v>
      </c>
    </row>
    <row r="76" spans="1:12" x14ac:dyDescent="0.2">
      <c r="L76" s="4">
        <f>AVERAGE(L11:L75)</f>
        <v>5.684688581691943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Ey</vt:lpstr>
      <vt:lpstr>Br</vt:lpstr>
      <vt:lpstr>CC</vt:lpstr>
      <vt:lpstr>SOG</vt:lpstr>
      <vt:lpstr>TG</vt:lpstr>
      <vt:lpstr>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LÓPEZ CHILLARÓN</dc:creator>
  <cp:lastModifiedBy>SANDRA LÓPEZ CHILLARÓN</cp:lastModifiedBy>
  <dcterms:created xsi:type="dcterms:W3CDTF">2024-02-14T17:32:05Z</dcterms:created>
  <dcterms:modified xsi:type="dcterms:W3CDTF">2024-05-08T15:19:08Z</dcterms:modified>
</cp:coreProperties>
</file>