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ralopezchillaron/Desktop/"/>
    </mc:Choice>
  </mc:AlternateContent>
  <xr:revisionPtr revIDLastSave="0" documentId="13_ncr:1_{9EB1E6DD-CB0A-6C4A-8BC3-1FC56B73C2D2}" xr6:coauthVersionLast="47" xr6:coauthVersionMax="47" xr10:uidLastSave="{00000000-0000-0000-0000-000000000000}"/>
  <bookViews>
    <workbookView xWindow="0" yWindow="760" windowWidth="30240" windowHeight="17940" activeTab="5" xr2:uid="{3AD329B5-4F65-4041-8329-167C7A884005}"/>
  </bookViews>
  <sheets>
    <sheet name="Ey" sheetId="1" r:id="rId1"/>
    <sheet name="Br" sheetId="2" r:id="rId2"/>
    <sheet name="CC" sheetId="3" r:id="rId3"/>
    <sheet name="SOG" sheetId="4" r:id="rId4"/>
    <sheet name="TG" sheetId="5" r:id="rId5"/>
    <sheet name="AG" sheetId="6" r:id="rId6"/>
    <sheet name="Bioanalyzer summary (seq) " sheetId="7" r:id="rId7"/>
  </sheets>
  <definedNames>
    <definedName name="_xlnm._FilterDatabase" localSheetId="5" hidden="1">AG!$D$1:$D$18</definedName>
    <definedName name="_xlnm._FilterDatabase" localSheetId="6" hidden="1">'Bioanalyzer summary (seq) '!$B$1:$C$74</definedName>
    <definedName name="_xlnm._FilterDatabase" localSheetId="1" hidden="1">Br!$D$1:$D$22</definedName>
    <definedName name="_xlnm._FilterDatabase" localSheetId="2" hidden="1">CC!$D$1:$D$20</definedName>
    <definedName name="_xlnm._FilterDatabase" localSheetId="0" hidden="1">Ey!$D$1:$D$34</definedName>
    <definedName name="_xlnm._FilterDatabase" localSheetId="3" hidden="1">SOG!$D$1:$D$24</definedName>
    <definedName name="_xlnm._FilterDatabase" localSheetId="4" hidden="1">TG!$A$1:$Q$15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7" l="1"/>
  <c r="I66" i="7"/>
  <c r="I71" i="7"/>
  <c r="I55" i="7"/>
  <c r="I54" i="7"/>
  <c r="I53" i="7"/>
  <c r="I52" i="7"/>
  <c r="I59" i="7"/>
  <c r="I50" i="7"/>
  <c r="I49" i="7"/>
  <c r="I44" i="7"/>
  <c r="I40" i="7"/>
  <c r="I39" i="7"/>
  <c r="I32" i="7"/>
  <c r="I37" i="7"/>
  <c r="I35" i="7"/>
  <c r="I27" i="7"/>
  <c r="I28" i="7"/>
  <c r="I29" i="7"/>
  <c r="I30" i="7"/>
  <c r="I26" i="7" l="1"/>
  <c r="I25" i="7"/>
  <c r="I24" i="7"/>
  <c r="I23" i="7"/>
  <c r="I22" i="7"/>
  <c r="I21" i="7"/>
  <c r="I20" i="7"/>
  <c r="I19" i="7"/>
  <c r="I18" i="7"/>
  <c r="I16" i="7"/>
  <c r="I15" i="7"/>
  <c r="I14" i="7"/>
  <c r="I13" i="7"/>
  <c r="I12" i="7"/>
  <c r="I9" i="7"/>
  <c r="I10" i="7"/>
  <c r="I8" i="7"/>
  <c r="I7" i="7"/>
  <c r="I5" i="7"/>
  <c r="I4" i="7"/>
  <c r="I3" i="7"/>
  <c r="I11" i="7"/>
</calcChain>
</file>

<file path=xl/sharedStrings.xml><?xml version="1.0" encoding="utf-8"?>
<sst xmlns="http://schemas.openxmlformats.org/spreadsheetml/2006/main" count="2480" uniqueCount="182">
  <si>
    <t>Data</t>
  </si>
  <si>
    <t>A260/A280</t>
  </si>
  <si>
    <t>A260/A230</t>
  </si>
  <si>
    <t>Sample</t>
  </si>
  <si>
    <t>n°individual</t>
  </si>
  <si>
    <t>Treatement</t>
  </si>
  <si>
    <t>State</t>
  </si>
  <si>
    <t>Nanondrop Image</t>
  </si>
  <si>
    <t>Individual weight (g)</t>
  </si>
  <si>
    <t>Tissue weight (mg)</t>
  </si>
  <si>
    <t>Nucleic Acid (ng/uL)</t>
  </si>
  <si>
    <t>Clean-up</t>
  </si>
  <si>
    <t>Extraction protocol</t>
  </si>
  <si>
    <t>Rneasy Lipid Tissue Mini Kit</t>
  </si>
  <si>
    <t>HOAM-112-TG</t>
  </si>
  <si>
    <t>C</t>
  </si>
  <si>
    <t>yes</t>
  </si>
  <si>
    <t>good</t>
  </si>
  <si>
    <t xml:space="preserve">Bionalyzer </t>
  </si>
  <si>
    <t>HOAM-148-TG</t>
  </si>
  <si>
    <t>HOAM-125-TG</t>
  </si>
  <si>
    <t>HOAM-122-TG</t>
  </si>
  <si>
    <t>HOAM-131-TG</t>
  </si>
  <si>
    <t>C-E</t>
  </si>
  <si>
    <t>TL</t>
  </si>
  <si>
    <t>TL-E</t>
  </si>
  <si>
    <t>HOAM-137-TG</t>
  </si>
  <si>
    <t>HOAM-126-TG</t>
  </si>
  <si>
    <t>HOAM-143-TG</t>
  </si>
  <si>
    <t>HOAM-136-TG</t>
  </si>
  <si>
    <t>HOAM-129-TG</t>
  </si>
  <si>
    <t>no</t>
  </si>
  <si>
    <t>regular</t>
  </si>
  <si>
    <t>HOAM-130-TG</t>
  </si>
  <si>
    <t>HOAM-134-TG</t>
  </si>
  <si>
    <t>HOAM-123-TG</t>
  </si>
  <si>
    <t>-</t>
  </si>
  <si>
    <t>practically well</t>
  </si>
  <si>
    <t>Obervations</t>
  </si>
  <si>
    <t>1/10 dilution to improve A260/A230 ratio --&gt; the one send to bionalyzer</t>
  </si>
  <si>
    <t>1/10 dilution was tried and it was worst</t>
  </si>
  <si>
    <t>Final volume sample (ul)</t>
  </si>
  <si>
    <t>HOAM-112-SOG</t>
  </si>
  <si>
    <t>HOAM-125-SOG</t>
  </si>
  <si>
    <t>HOAM-122-SOG</t>
  </si>
  <si>
    <t>HOAM-131-SOG</t>
  </si>
  <si>
    <t>HOAM-148-SOG</t>
  </si>
  <si>
    <t>HOAM-137-SOG</t>
  </si>
  <si>
    <t>HOAM-126-SOG</t>
  </si>
  <si>
    <t>HOAM-143-SOG</t>
  </si>
  <si>
    <t>bad</t>
  </si>
  <si>
    <t>HOAM-136-SOG</t>
  </si>
  <si>
    <t>HOAM-129-SOG</t>
  </si>
  <si>
    <t>HOAM-130-SOG</t>
  </si>
  <si>
    <t>HOAM-123-SOG</t>
  </si>
  <si>
    <t>HOAM-124-SOG</t>
  </si>
  <si>
    <t>HOAM-98-SOG</t>
  </si>
  <si>
    <t>Taste</t>
  </si>
  <si>
    <t>2nd clean was tried and didn't work</t>
  </si>
  <si>
    <t>HOAM-116-SOG</t>
  </si>
  <si>
    <t>HOAM-128-SOG</t>
  </si>
  <si>
    <t>HOAM-149-SOG</t>
  </si>
  <si>
    <t>HOAM-141-SOG</t>
  </si>
  <si>
    <t>HOAM-99-SOG</t>
  </si>
  <si>
    <t>HOAM-87-SOG</t>
  </si>
  <si>
    <t>HOAM-103-SOG</t>
  </si>
  <si>
    <t>HOAM-140-SOG</t>
  </si>
  <si>
    <t>RQN</t>
  </si>
  <si>
    <t>Dilutions</t>
  </si>
  <si>
    <t>Accepted?</t>
  </si>
  <si>
    <t>Electropherogram</t>
  </si>
  <si>
    <t>Observations</t>
  </si>
  <si>
    <t>HOAM-112-Br</t>
  </si>
  <si>
    <t>HOAM-148-Br</t>
  </si>
  <si>
    <t>HOAM-125-Br</t>
  </si>
  <si>
    <t>HOAM-122-Br</t>
  </si>
  <si>
    <t>HOAM-131-Br</t>
  </si>
  <si>
    <t>HOAM-136-Br</t>
  </si>
  <si>
    <t>HOAM-137-Br</t>
  </si>
  <si>
    <t>HOAM-129-Br</t>
  </si>
  <si>
    <t>HOAM-126-Br</t>
  </si>
  <si>
    <t>HOAM-130-Br</t>
  </si>
  <si>
    <t>HOAM-143-Br</t>
  </si>
  <si>
    <t>HOAM-123-Br</t>
  </si>
  <si>
    <t>HOAM-116-Br</t>
  </si>
  <si>
    <t>HOAM-149-Br</t>
  </si>
  <si>
    <t>HOAM-134-Br</t>
  </si>
  <si>
    <t>HOAM-146-Br</t>
  </si>
  <si>
    <t>HOAM-94-Br</t>
  </si>
  <si>
    <t>HOAM-99-Br</t>
  </si>
  <si>
    <t>HOAM-103-Br</t>
  </si>
  <si>
    <t>HOAM-141-Br</t>
  </si>
  <si>
    <t>HOAM-116-EY</t>
  </si>
  <si>
    <t>Trizol</t>
  </si>
  <si>
    <t xml:space="preserve">1/10 dilution was tried </t>
  </si>
  <si>
    <t>HOAM-112-CC</t>
  </si>
  <si>
    <t>improvable</t>
  </si>
  <si>
    <t>1/10 dilution was tried</t>
  </si>
  <si>
    <t>HOAM-148-CC</t>
  </si>
  <si>
    <t>HOAM-125-CC</t>
  </si>
  <si>
    <t>HOAM-137-CC</t>
  </si>
  <si>
    <t>HOAM-122-CC</t>
  </si>
  <si>
    <t>HOAM-131-CC</t>
  </si>
  <si>
    <t>HOAM-116-CC</t>
  </si>
  <si>
    <t>HOAM-129-CC</t>
  </si>
  <si>
    <t>HOAM-126-CC</t>
  </si>
  <si>
    <t>HOAM-130-CC</t>
  </si>
  <si>
    <t>HOAM-143-CC</t>
  </si>
  <si>
    <t>HOAM-99-CC</t>
  </si>
  <si>
    <t>Total Concentration Value (ng/uL)</t>
  </si>
  <si>
    <t>TIC (ng/uL)</t>
  </si>
  <si>
    <t>HOAM-128-CC</t>
  </si>
  <si>
    <t>Nucleic Acid  (ng/uL)</t>
  </si>
  <si>
    <t>HOAM-112-AG</t>
  </si>
  <si>
    <t>HOAM-125-AG</t>
  </si>
  <si>
    <t>HOAM-122-AG</t>
  </si>
  <si>
    <t>lost</t>
  </si>
  <si>
    <t>HOAM-148-AG</t>
  </si>
  <si>
    <t>HOAM-136-AG</t>
  </si>
  <si>
    <t>HOAM-137-AG</t>
  </si>
  <si>
    <t>HOAM-126-AG</t>
  </si>
  <si>
    <t>HOAM-131-AG</t>
  </si>
  <si>
    <t>HOAM-116-AG</t>
  </si>
  <si>
    <t>HOAM-129-AG</t>
  </si>
  <si>
    <t>HOAM-130-AG</t>
  </si>
  <si>
    <t>HOAM-143-AG</t>
  </si>
  <si>
    <t>HOAM-123-AG</t>
  </si>
  <si>
    <t>HOAM-99-AG</t>
  </si>
  <si>
    <t>2nd Clean-up</t>
  </si>
  <si>
    <t>HOAM-128-AG</t>
  </si>
  <si>
    <t>HOAM-147-AG</t>
  </si>
  <si>
    <t>Sample dilution</t>
  </si>
  <si>
    <t>1/2</t>
  </si>
  <si>
    <t>1/5</t>
  </si>
  <si>
    <t>1/10</t>
  </si>
  <si>
    <t>1/3</t>
  </si>
  <si>
    <t>degradated</t>
  </si>
  <si>
    <t>Tissue</t>
  </si>
  <si>
    <t>Br</t>
  </si>
  <si>
    <t>CC</t>
  </si>
  <si>
    <t>SOG</t>
  </si>
  <si>
    <t>TG</t>
  </si>
  <si>
    <t>AG</t>
  </si>
  <si>
    <t>Precipitation</t>
  </si>
  <si>
    <t>Trizol + high salt solution addition + precipitation</t>
  </si>
  <si>
    <t>Ey</t>
  </si>
  <si>
    <t>HOAM-112-Ey</t>
  </si>
  <si>
    <t>HOAM-125-Ey</t>
  </si>
  <si>
    <t>HOAM-122-Ey</t>
  </si>
  <si>
    <t>HOAM-131-Ey</t>
  </si>
  <si>
    <t>HOAM-148-Ey</t>
  </si>
  <si>
    <t>HOAM-136-Ey</t>
  </si>
  <si>
    <t>HOAM-137-Ey</t>
  </si>
  <si>
    <t>HOAM-129-Ey</t>
  </si>
  <si>
    <t>HOAM-126-Ey</t>
  </si>
  <si>
    <t>HOAM-130-Ey</t>
  </si>
  <si>
    <t>HOAM-143-Ey</t>
  </si>
  <si>
    <t>HOAM-123-Ey</t>
  </si>
  <si>
    <t>HOAM-116-Ey (recovery)</t>
  </si>
  <si>
    <t>HOAM-149-Ey (recovery)</t>
  </si>
  <si>
    <t>HOAM-134-Ey</t>
  </si>
  <si>
    <t>HOAM-99-Ey</t>
  </si>
  <si>
    <t>HOAM-85-Ey</t>
  </si>
  <si>
    <t>HOAM-79-Ey</t>
  </si>
  <si>
    <t>HOAM-128-Ey</t>
  </si>
  <si>
    <t>HOAM-141-Ey</t>
  </si>
  <si>
    <t>HOAM-146-Ey</t>
  </si>
  <si>
    <t>HOAM-103-Ey</t>
  </si>
  <si>
    <t>HOAM-140-Ey</t>
  </si>
  <si>
    <t>HOAM-89-Ey</t>
  </si>
  <si>
    <t>HOAM-94-Ey</t>
  </si>
  <si>
    <t>HOAM-147-Ey</t>
  </si>
  <si>
    <t>HOAM-144-Ey</t>
  </si>
  <si>
    <t>HOAM-81-Ey</t>
  </si>
  <si>
    <t>HOAM-118-Ey</t>
  </si>
  <si>
    <t>Trizol + high salt solution addition</t>
  </si>
  <si>
    <t>Trizol + precipitation</t>
  </si>
  <si>
    <t>1/5 - 1/2</t>
  </si>
  <si>
    <t>1/2 - 1/2</t>
  </si>
  <si>
    <t>Treatment</t>
  </si>
  <si>
    <t>Total Concentration Value in the Whole Sample (ng/uL)</t>
  </si>
  <si>
    <t>HOAM-116-Ey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</si>
</sst>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scheme val="minor"/>
    </font>
    <font>
      <b/>
      <sz val="14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4B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" fontId="5" fillId="8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4BF"/>
      <color rgb="FFD2DD88"/>
      <color rgb="FFF2FF9E"/>
      <color rgb="FFFF2431"/>
      <color rgb="FFF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381-639C-4543-A13B-051C09C2DAD4}">
  <dimension ref="A1:AI33"/>
  <sheetViews>
    <sheetView topLeftCell="V1" zoomScale="106" workbookViewId="0">
      <selection activeCell="AD29" sqref="AD29"/>
    </sheetView>
  </sheetViews>
  <sheetFormatPr baseColWidth="10" defaultRowHeight="16" x14ac:dyDescent="0.2"/>
  <cols>
    <col min="1" max="1" width="26.6640625" bestFit="1" customWidth="1"/>
    <col min="3" max="3" width="12.83203125" bestFit="1" customWidth="1"/>
    <col min="4" max="4" width="12.83203125" customWidth="1"/>
    <col min="5" max="5" width="22.1640625" bestFit="1" customWidth="1"/>
    <col min="6" max="6" width="21.1640625" bestFit="1" customWidth="1"/>
    <col min="7" max="7" width="52.83203125" bestFit="1" customWidth="1"/>
    <col min="8" max="8" width="22" bestFit="1" customWidth="1"/>
    <col min="9" max="10" width="13" bestFit="1" customWidth="1"/>
    <col min="11" max="11" width="20" bestFit="1" customWidth="1"/>
    <col min="12" max="12" width="15.6640625" bestFit="1" customWidth="1"/>
    <col min="13" max="13" width="21.5" bestFit="1" customWidth="1"/>
    <col min="14" max="15" width="11.6640625" bestFit="1" customWidth="1"/>
    <col min="16" max="16" width="18.1640625" bestFit="1" customWidth="1"/>
    <col min="18" max="18" width="71.33203125" bestFit="1" customWidth="1"/>
    <col min="19" max="19" width="20.83203125" bestFit="1" customWidth="1"/>
    <col min="20" max="21" width="12.33203125" bestFit="1" customWidth="1"/>
    <col min="22" max="22" width="18.6640625" bestFit="1" customWidth="1"/>
    <col min="24" max="24" width="20.6640625" bestFit="1" customWidth="1"/>
    <col min="25" max="26" width="11.6640625" bestFit="1" customWidth="1"/>
    <col min="27" max="27" width="18.1640625" bestFit="1" customWidth="1"/>
    <col min="28" max="28" width="7.5" bestFit="1" customWidth="1"/>
    <col min="29" max="29" width="25.83203125" bestFit="1" customWidth="1"/>
    <col min="30" max="30" width="25.83203125" customWidth="1"/>
    <col min="31" max="31" width="11.6640625" customWidth="1"/>
    <col min="32" max="32" width="20.6640625" bestFit="1" customWidth="1"/>
    <col min="33" max="33" width="13" bestFit="1" customWidth="1"/>
    <col min="34" max="34" width="37.6640625" bestFit="1" customWidth="1"/>
    <col min="35" max="35" width="11.1640625" bestFit="1" customWidth="1"/>
  </cols>
  <sheetData>
    <row r="1" spans="1:35" ht="19" x14ac:dyDescent="0.2">
      <c r="A1" s="98" t="s">
        <v>3</v>
      </c>
      <c r="B1" s="98" t="s">
        <v>0</v>
      </c>
      <c r="C1" s="98" t="s">
        <v>4</v>
      </c>
      <c r="D1" s="98" t="s">
        <v>5</v>
      </c>
      <c r="E1" s="98" t="s">
        <v>8</v>
      </c>
      <c r="F1" s="98" t="s">
        <v>9</v>
      </c>
      <c r="G1" s="104" t="s">
        <v>12</v>
      </c>
      <c r="H1" s="103" t="s">
        <v>10</v>
      </c>
      <c r="I1" s="98" t="s">
        <v>1</v>
      </c>
      <c r="J1" s="98" t="s">
        <v>2</v>
      </c>
      <c r="K1" s="98" t="s">
        <v>7</v>
      </c>
      <c r="L1" s="98" t="s">
        <v>6</v>
      </c>
      <c r="M1" s="100" t="s">
        <v>11</v>
      </c>
      <c r="N1" s="101"/>
      <c r="O1" s="101"/>
      <c r="P1" s="101"/>
      <c r="Q1" s="102"/>
      <c r="R1" s="99" t="s">
        <v>38</v>
      </c>
      <c r="S1" s="100" t="s">
        <v>68</v>
      </c>
      <c r="T1" s="101"/>
      <c r="U1" s="101"/>
      <c r="V1" s="101"/>
      <c r="W1" s="102"/>
      <c r="X1" s="100" t="s">
        <v>143</v>
      </c>
      <c r="Y1" s="101"/>
      <c r="Z1" s="101"/>
      <c r="AA1" s="101"/>
      <c r="AB1" s="102"/>
      <c r="AC1" s="99" t="s">
        <v>41</v>
      </c>
      <c r="AD1" s="100" t="s">
        <v>18</v>
      </c>
      <c r="AE1" s="101"/>
      <c r="AF1" s="101"/>
      <c r="AG1" s="101"/>
      <c r="AH1" s="101"/>
      <c r="AI1" s="102"/>
    </row>
    <row r="2" spans="1:35" ht="19" x14ac:dyDescent="0.25">
      <c r="A2" s="98"/>
      <c r="B2" s="98"/>
      <c r="C2" s="98"/>
      <c r="D2" s="98"/>
      <c r="E2" s="98"/>
      <c r="F2" s="98"/>
      <c r="G2" s="105"/>
      <c r="H2" s="103"/>
      <c r="I2" s="98"/>
      <c r="J2" s="98"/>
      <c r="K2" s="98"/>
      <c r="L2" s="98"/>
      <c r="M2" s="2" t="s">
        <v>10</v>
      </c>
      <c r="N2" s="1" t="s">
        <v>1</v>
      </c>
      <c r="O2" s="1" t="s">
        <v>2</v>
      </c>
      <c r="P2" s="5" t="s">
        <v>7</v>
      </c>
      <c r="Q2" s="3" t="s">
        <v>6</v>
      </c>
      <c r="R2" s="99"/>
      <c r="S2" s="2" t="s">
        <v>10</v>
      </c>
      <c r="T2" s="1" t="s">
        <v>1</v>
      </c>
      <c r="U2" s="1" t="s">
        <v>2</v>
      </c>
      <c r="V2" s="5" t="s">
        <v>7</v>
      </c>
      <c r="W2" s="3" t="s">
        <v>6</v>
      </c>
      <c r="X2" s="2" t="s">
        <v>10</v>
      </c>
      <c r="Y2" s="1" t="s">
        <v>1</v>
      </c>
      <c r="Z2" s="1" t="s">
        <v>2</v>
      </c>
      <c r="AA2" s="5" t="s">
        <v>7</v>
      </c>
      <c r="AB2" s="3" t="s">
        <v>6</v>
      </c>
      <c r="AC2" s="99"/>
      <c r="AD2" s="17" t="s">
        <v>131</v>
      </c>
      <c r="AE2" s="17" t="s">
        <v>67</v>
      </c>
      <c r="AF2" s="17" t="s">
        <v>70</v>
      </c>
      <c r="AG2" s="17" t="s">
        <v>110</v>
      </c>
      <c r="AH2" s="17" t="s">
        <v>109</v>
      </c>
      <c r="AI2" s="17" t="s">
        <v>69</v>
      </c>
    </row>
    <row r="3" spans="1:35" ht="19" x14ac:dyDescent="0.2">
      <c r="A3" s="26" t="s">
        <v>146</v>
      </c>
      <c r="B3" s="38">
        <v>45386</v>
      </c>
      <c r="C3" s="28">
        <v>112</v>
      </c>
      <c r="D3" s="28" t="s">
        <v>15</v>
      </c>
      <c r="E3" s="28">
        <v>500</v>
      </c>
      <c r="F3" s="28" t="s">
        <v>36</v>
      </c>
      <c r="G3" s="28" t="s">
        <v>13</v>
      </c>
      <c r="H3" s="39">
        <v>2685.7</v>
      </c>
      <c r="I3" s="39">
        <v>2.13</v>
      </c>
      <c r="J3" s="39">
        <v>1.95</v>
      </c>
      <c r="K3" s="28" t="s">
        <v>16</v>
      </c>
      <c r="L3" s="28" t="s">
        <v>17</v>
      </c>
      <c r="M3" s="28" t="s">
        <v>36</v>
      </c>
      <c r="N3" s="28" t="s">
        <v>36</v>
      </c>
      <c r="O3" s="28" t="s">
        <v>36</v>
      </c>
      <c r="P3" s="28" t="s">
        <v>36</v>
      </c>
      <c r="Q3" s="28" t="s">
        <v>36</v>
      </c>
      <c r="R3" s="28" t="s">
        <v>36</v>
      </c>
      <c r="S3" s="28" t="s">
        <v>36</v>
      </c>
      <c r="T3" s="28" t="s">
        <v>36</v>
      </c>
      <c r="U3" s="28" t="s">
        <v>36</v>
      </c>
      <c r="V3" s="28" t="s">
        <v>36</v>
      </c>
      <c r="W3" s="28" t="s">
        <v>36</v>
      </c>
      <c r="X3" s="28" t="s">
        <v>36</v>
      </c>
      <c r="Y3" s="28" t="s">
        <v>36</v>
      </c>
      <c r="Z3" s="28" t="s">
        <v>36</v>
      </c>
      <c r="AA3" s="28" t="s">
        <v>36</v>
      </c>
      <c r="AB3" s="28" t="s">
        <v>36</v>
      </c>
      <c r="AC3" s="28">
        <v>27</v>
      </c>
      <c r="AD3" s="48" t="s">
        <v>134</v>
      </c>
      <c r="AE3" s="28">
        <v>3.7</v>
      </c>
      <c r="AF3" s="28" t="s">
        <v>50</v>
      </c>
      <c r="AG3" s="28">
        <v>223.18219999999999</v>
      </c>
      <c r="AH3" s="28">
        <v>218.9254</v>
      </c>
      <c r="AI3" s="28" t="s">
        <v>31</v>
      </c>
    </row>
    <row r="4" spans="1:35" ht="19" x14ac:dyDescent="0.2">
      <c r="A4" s="28" t="s">
        <v>147</v>
      </c>
      <c r="B4" s="38">
        <v>45386</v>
      </c>
      <c r="C4" s="28">
        <v>125</v>
      </c>
      <c r="D4" s="28" t="s">
        <v>23</v>
      </c>
      <c r="E4" s="28">
        <v>470</v>
      </c>
      <c r="F4" s="28" t="s">
        <v>36</v>
      </c>
      <c r="G4" s="28" t="s">
        <v>13</v>
      </c>
      <c r="H4" s="39">
        <v>2393</v>
      </c>
      <c r="I4" s="39">
        <v>2.16</v>
      </c>
      <c r="J4" s="39">
        <v>1.8</v>
      </c>
      <c r="K4" s="28" t="s">
        <v>16</v>
      </c>
      <c r="L4" s="28" t="s">
        <v>17</v>
      </c>
      <c r="M4" s="28" t="s">
        <v>36</v>
      </c>
      <c r="N4" s="28" t="s">
        <v>36</v>
      </c>
      <c r="O4" s="28" t="s">
        <v>36</v>
      </c>
      <c r="P4" s="28" t="s">
        <v>36</v>
      </c>
      <c r="Q4" s="28" t="s">
        <v>36</v>
      </c>
      <c r="R4" s="28" t="s">
        <v>36</v>
      </c>
      <c r="S4" s="28" t="s">
        <v>36</v>
      </c>
      <c r="T4" s="28" t="s">
        <v>36</v>
      </c>
      <c r="U4" s="28" t="s">
        <v>36</v>
      </c>
      <c r="V4" s="28" t="s">
        <v>36</v>
      </c>
      <c r="W4" s="28" t="s">
        <v>36</v>
      </c>
      <c r="X4" s="28" t="s">
        <v>36</v>
      </c>
      <c r="Y4" s="28" t="s">
        <v>36</v>
      </c>
      <c r="Z4" s="28" t="s">
        <v>36</v>
      </c>
      <c r="AA4" s="28" t="s">
        <v>36</v>
      </c>
      <c r="AB4" s="28" t="s">
        <v>36</v>
      </c>
      <c r="AC4" s="28">
        <v>27</v>
      </c>
      <c r="AD4" s="48" t="s">
        <v>134</v>
      </c>
      <c r="AE4" s="28">
        <v>3.9</v>
      </c>
      <c r="AF4" s="28" t="s">
        <v>50</v>
      </c>
      <c r="AG4" s="28">
        <v>208.58529999999999</v>
      </c>
      <c r="AH4" s="28">
        <v>205.99940000000001</v>
      </c>
      <c r="AI4" s="28" t="s">
        <v>31</v>
      </c>
    </row>
    <row r="5" spans="1:35" ht="19" x14ac:dyDescent="0.2">
      <c r="A5" s="28" t="s">
        <v>148</v>
      </c>
      <c r="B5" s="38">
        <v>45386</v>
      </c>
      <c r="C5" s="28">
        <v>122</v>
      </c>
      <c r="D5" s="28" t="s">
        <v>24</v>
      </c>
      <c r="E5" s="28">
        <v>484</v>
      </c>
      <c r="F5" s="28" t="s">
        <v>36</v>
      </c>
      <c r="G5" s="28" t="s">
        <v>13</v>
      </c>
      <c r="H5" s="39">
        <v>2954.4</v>
      </c>
      <c r="I5" s="39">
        <v>2.11</v>
      </c>
      <c r="J5" s="39">
        <v>1.83</v>
      </c>
      <c r="K5" s="28" t="s">
        <v>16</v>
      </c>
      <c r="L5" s="28" t="s">
        <v>17</v>
      </c>
      <c r="M5" s="28" t="s">
        <v>36</v>
      </c>
      <c r="N5" s="28" t="s">
        <v>36</v>
      </c>
      <c r="O5" s="28" t="s">
        <v>36</v>
      </c>
      <c r="P5" s="28" t="s">
        <v>36</v>
      </c>
      <c r="Q5" s="28" t="s">
        <v>36</v>
      </c>
      <c r="R5" s="28" t="s">
        <v>36</v>
      </c>
      <c r="S5" s="28" t="s">
        <v>36</v>
      </c>
      <c r="T5" s="28" t="s">
        <v>36</v>
      </c>
      <c r="U5" s="28" t="s">
        <v>36</v>
      </c>
      <c r="V5" s="28" t="s">
        <v>36</v>
      </c>
      <c r="W5" s="28" t="s">
        <v>36</v>
      </c>
      <c r="X5" s="28" t="s">
        <v>36</v>
      </c>
      <c r="Y5" s="28" t="s">
        <v>36</v>
      </c>
      <c r="Z5" s="28" t="s">
        <v>36</v>
      </c>
      <c r="AA5" s="28" t="s">
        <v>36</v>
      </c>
      <c r="AB5" s="28" t="s">
        <v>36</v>
      </c>
      <c r="AC5" s="28">
        <v>27</v>
      </c>
      <c r="AD5" s="48" t="s">
        <v>134</v>
      </c>
      <c r="AE5" s="28">
        <v>4.5999999999999996</v>
      </c>
      <c r="AF5" s="28" t="s">
        <v>50</v>
      </c>
      <c r="AG5" s="28">
        <v>236.7433</v>
      </c>
      <c r="AH5" s="28">
        <v>235.5138</v>
      </c>
      <c r="AI5" s="28" t="s">
        <v>31</v>
      </c>
    </row>
    <row r="6" spans="1:35" ht="19" x14ac:dyDescent="0.2">
      <c r="A6" s="28" t="s">
        <v>149</v>
      </c>
      <c r="B6" s="38">
        <v>45386</v>
      </c>
      <c r="C6" s="28">
        <v>131</v>
      </c>
      <c r="D6" s="28" t="s">
        <v>25</v>
      </c>
      <c r="E6" s="28">
        <v>529</v>
      </c>
      <c r="F6" s="28" t="s">
        <v>36</v>
      </c>
      <c r="G6" s="28" t="s">
        <v>13</v>
      </c>
      <c r="H6" s="39">
        <v>3045.1</v>
      </c>
      <c r="I6" s="39">
        <v>2.12</v>
      </c>
      <c r="J6" s="39">
        <v>1.91</v>
      </c>
      <c r="K6" s="28" t="s">
        <v>16</v>
      </c>
      <c r="L6" s="28" t="s">
        <v>17</v>
      </c>
      <c r="M6" s="28" t="s">
        <v>36</v>
      </c>
      <c r="N6" s="28" t="s">
        <v>36</v>
      </c>
      <c r="O6" s="28" t="s">
        <v>36</v>
      </c>
      <c r="P6" s="28" t="s">
        <v>36</v>
      </c>
      <c r="Q6" s="28" t="s">
        <v>36</v>
      </c>
      <c r="R6" s="28" t="s">
        <v>36</v>
      </c>
      <c r="S6" s="28" t="s">
        <v>36</v>
      </c>
      <c r="T6" s="28" t="s">
        <v>36</v>
      </c>
      <c r="U6" s="28" t="s">
        <v>36</v>
      </c>
      <c r="V6" s="28" t="s">
        <v>36</v>
      </c>
      <c r="W6" s="28" t="s">
        <v>36</v>
      </c>
      <c r="X6" s="28" t="s">
        <v>36</v>
      </c>
      <c r="Y6" s="28" t="s">
        <v>36</v>
      </c>
      <c r="Z6" s="28" t="s">
        <v>36</v>
      </c>
      <c r="AA6" s="28" t="s">
        <v>36</v>
      </c>
      <c r="AB6" s="28" t="s">
        <v>36</v>
      </c>
      <c r="AC6" s="28">
        <v>27</v>
      </c>
      <c r="AD6" s="48" t="s">
        <v>134</v>
      </c>
      <c r="AE6" s="28">
        <v>5.4</v>
      </c>
      <c r="AF6" s="28" t="s">
        <v>50</v>
      </c>
      <c r="AG6" s="28">
        <v>238.49289999999999</v>
      </c>
      <c r="AH6" s="28">
        <v>236.3048</v>
      </c>
      <c r="AI6" s="28" t="s">
        <v>31</v>
      </c>
    </row>
    <row r="7" spans="1:35" ht="19" x14ac:dyDescent="0.2">
      <c r="A7" s="28" t="s">
        <v>150</v>
      </c>
      <c r="B7" s="38">
        <v>45386</v>
      </c>
      <c r="C7" s="28">
        <v>148</v>
      </c>
      <c r="D7" s="28" t="s">
        <v>15</v>
      </c>
      <c r="E7" s="28">
        <v>499</v>
      </c>
      <c r="F7" s="28" t="s">
        <v>36</v>
      </c>
      <c r="G7" s="28" t="s">
        <v>13</v>
      </c>
      <c r="H7" s="29">
        <v>3272.4</v>
      </c>
      <c r="I7" s="29">
        <v>2.11</v>
      </c>
      <c r="J7" s="29">
        <v>1.79</v>
      </c>
      <c r="K7" s="28" t="s">
        <v>16</v>
      </c>
      <c r="L7" s="28" t="s">
        <v>37</v>
      </c>
      <c r="M7" s="28" t="s">
        <v>36</v>
      </c>
      <c r="N7" s="28" t="s">
        <v>36</v>
      </c>
      <c r="O7" s="28" t="s">
        <v>36</v>
      </c>
      <c r="P7" s="28" t="s">
        <v>36</v>
      </c>
      <c r="Q7" s="28" t="s">
        <v>36</v>
      </c>
      <c r="R7" s="40" t="s">
        <v>39</v>
      </c>
      <c r="S7" s="41">
        <v>332.9</v>
      </c>
      <c r="T7" s="41">
        <v>2.0499999999999998</v>
      </c>
      <c r="U7" s="41">
        <v>1.85</v>
      </c>
      <c r="V7" s="28" t="s">
        <v>16</v>
      </c>
      <c r="W7" s="28" t="s">
        <v>17</v>
      </c>
      <c r="X7" s="28" t="s">
        <v>36</v>
      </c>
      <c r="Y7" s="28" t="s">
        <v>36</v>
      </c>
      <c r="Z7" s="28" t="s">
        <v>36</v>
      </c>
      <c r="AA7" s="28" t="s">
        <v>36</v>
      </c>
      <c r="AB7" s="28" t="s">
        <v>36</v>
      </c>
      <c r="AC7" s="28">
        <v>7</v>
      </c>
      <c r="AD7" s="28" t="s">
        <v>31</v>
      </c>
      <c r="AE7" s="28">
        <v>5.6</v>
      </c>
      <c r="AF7" s="28" t="s">
        <v>50</v>
      </c>
      <c r="AG7" s="28">
        <v>242.60069999999999</v>
      </c>
      <c r="AH7" s="28">
        <v>238.26169999999999</v>
      </c>
      <c r="AI7" s="28" t="s">
        <v>31</v>
      </c>
    </row>
    <row r="8" spans="1:35" ht="19" x14ac:dyDescent="0.2">
      <c r="A8" s="28" t="s">
        <v>151</v>
      </c>
      <c r="B8" s="38">
        <v>45387</v>
      </c>
      <c r="C8" s="28">
        <v>136</v>
      </c>
      <c r="D8" s="28" t="s">
        <v>15</v>
      </c>
      <c r="E8" s="28">
        <v>510</v>
      </c>
      <c r="F8" s="28" t="s">
        <v>36</v>
      </c>
      <c r="G8" s="28" t="s">
        <v>13</v>
      </c>
      <c r="H8" s="39">
        <v>3434.7</v>
      </c>
      <c r="I8" s="39">
        <v>2.15</v>
      </c>
      <c r="J8" s="39">
        <v>1.99</v>
      </c>
      <c r="K8" s="42" t="s">
        <v>16</v>
      </c>
      <c r="L8" s="42" t="s">
        <v>17</v>
      </c>
      <c r="M8" s="42" t="s">
        <v>36</v>
      </c>
      <c r="N8" s="42" t="s">
        <v>36</v>
      </c>
      <c r="O8" s="42" t="s">
        <v>36</v>
      </c>
      <c r="P8" s="28" t="s">
        <v>36</v>
      </c>
      <c r="Q8" s="28" t="s">
        <v>36</v>
      </c>
      <c r="R8" s="28" t="s">
        <v>36</v>
      </c>
      <c r="S8" s="28" t="s">
        <v>36</v>
      </c>
      <c r="T8" s="28" t="s">
        <v>36</v>
      </c>
      <c r="U8" s="28" t="s">
        <v>36</v>
      </c>
      <c r="V8" s="28" t="s">
        <v>36</v>
      </c>
      <c r="W8" s="28" t="s">
        <v>36</v>
      </c>
      <c r="X8" s="28" t="s">
        <v>36</v>
      </c>
      <c r="Y8" s="28" t="s">
        <v>36</v>
      </c>
      <c r="Z8" s="28" t="s">
        <v>36</v>
      </c>
      <c r="AA8" s="28" t="s">
        <v>36</v>
      </c>
      <c r="AB8" s="28" t="s">
        <v>36</v>
      </c>
      <c r="AC8" s="28">
        <v>27</v>
      </c>
      <c r="AD8" s="48" t="s">
        <v>134</v>
      </c>
      <c r="AE8" s="28">
        <v>4.4000000000000004</v>
      </c>
      <c r="AF8" s="28" t="s">
        <v>50</v>
      </c>
      <c r="AG8" s="28">
        <v>300.95420000000001</v>
      </c>
      <c r="AH8" s="28">
        <v>296.87950000000001</v>
      </c>
      <c r="AI8" s="28" t="s">
        <v>31</v>
      </c>
    </row>
    <row r="9" spans="1:35" ht="19" x14ac:dyDescent="0.2">
      <c r="A9" s="28" t="s">
        <v>152</v>
      </c>
      <c r="B9" s="38">
        <v>45387</v>
      </c>
      <c r="C9" s="28">
        <v>137</v>
      </c>
      <c r="D9" s="28" t="s">
        <v>23</v>
      </c>
      <c r="E9" s="28">
        <v>498</v>
      </c>
      <c r="F9" s="28" t="s">
        <v>36</v>
      </c>
      <c r="G9" s="28" t="s">
        <v>13</v>
      </c>
      <c r="H9" s="39">
        <v>2585.8000000000002</v>
      </c>
      <c r="I9" s="39">
        <v>2.12</v>
      </c>
      <c r="J9" s="39">
        <v>1.98</v>
      </c>
      <c r="K9" s="42" t="s">
        <v>16</v>
      </c>
      <c r="L9" s="42" t="s">
        <v>17</v>
      </c>
      <c r="M9" s="42" t="s">
        <v>36</v>
      </c>
      <c r="N9" s="42" t="s">
        <v>36</v>
      </c>
      <c r="O9" s="42" t="s">
        <v>36</v>
      </c>
      <c r="P9" s="28" t="s">
        <v>36</v>
      </c>
      <c r="Q9" s="28" t="s">
        <v>36</v>
      </c>
      <c r="R9" s="28" t="s">
        <v>36</v>
      </c>
      <c r="S9" s="28" t="s">
        <v>36</v>
      </c>
      <c r="T9" s="28" t="s">
        <v>36</v>
      </c>
      <c r="U9" s="28" t="s">
        <v>36</v>
      </c>
      <c r="V9" s="28" t="s">
        <v>36</v>
      </c>
      <c r="W9" s="28" t="s">
        <v>36</v>
      </c>
      <c r="X9" s="28" t="s">
        <v>36</v>
      </c>
      <c r="Y9" s="28" t="s">
        <v>36</v>
      </c>
      <c r="Z9" s="28" t="s">
        <v>36</v>
      </c>
      <c r="AA9" s="28" t="s">
        <v>36</v>
      </c>
      <c r="AB9" s="28" t="s">
        <v>36</v>
      </c>
      <c r="AC9" s="28">
        <v>27</v>
      </c>
      <c r="AD9" s="48" t="s">
        <v>134</v>
      </c>
      <c r="AE9" s="28">
        <v>5.8</v>
      </c>
      <c r="AF9" s="28" t="s">
        <v>50</v>
      </c>
      <c r="AG9" s="28">
        <v>217.16079999999999</v>
      </c>
      <c r="AH9" s="28">
        <v>214.95590000000001</v>
      </c>
      <c r="AI9" s="28" t="s">
        <v>31</v>
      </c>
    </row>
    <row r="10" spans="1:35" ht="19" x14ac:dyDescent="0.2">
      <c r="A10" s="28" t="s">
        <v>153</v>
      </c>
      <c r="B10" s="38">
        <v>45387</v>
      </c>
      <c r="C10" s="28">
        <v>129</v>
      </c>
      <c r="D10" s="28" t="s">
        <v>23</v>
      </c>
      <c r="E10" s="28">
        <v>490</v>
      </c>
      <c r="F10" s="28" t="s">
        <v>36</v>
      </c>
      <c r="G10" s="28" t="s">
        <v>13</v>
      </c>
      <c r="H10" s="42">
        <v>3500.6</v>
      </c>
      <c r="I10" s="42">
        <v>2.12</v>
      </c>
      <c r="J10" s="42">
        <v>1.71</v>
      </c>
      <c r="K10" s="42" t="s">
        <v>31</v>
      </c>
      <c r="L10" s="42" t="s">
        <v>96</v>
      </c>
      <c r="M10" s="39">
        <v>1244</v>
      </c>
      <c r="N10" s="39">
        <v>2.12</v>
      </c>
      <c r="O10" s="39">
        <v>2.04</v>
      </c>
      <c r="P10" s="28" t="s">
        <v>16</v>
      </c>
      <c r="Q10" s="28" t="s">
        <v>17</v>
      </c>
      <c r="R10" s="28" t="s">
        <v>40</v>
      </c>
      <c r="S10" s="42">
        <v>467.4</v>
      </c>
      <c r="T10" s="42">
        <v>2.06</v>
      </c>
      <c r="U10" s="42">
        <v>1.67</v>
      </c>
      <c r="V10" s="42" t="s">
        <v>31</v>
      </c>
      <c r="W10" s="42" t="s">
        <v>36</v>
      </c>
      <c r="X10" s="28" t="s">
        <v>36</v>
      </c>
      <c r="Y10" s="28" t="s">
        <v>36</v>
      </c>
      <c r="Z10" s="28" t="s">
        <v>36</v>
      </c>
      <c r="AA10" s="28" t="s">
        <v>36</v>
      </c>
      <c r="AB10" s="28" t="s">
        <v>36</v>
      </c>
      <c r="AC10" s="28">
        <v>17</v>
      </c>
      <c r="AD10" s="48" t="s">
        <v>133</v>
      </c>
      <c r="AE10" s="28">
        <v>5.5</v>
      </c>
      <c r="AF10" s="28" t="s">
        <v>50</v>
      </c>
      <c r="AG10" s="28">
        <v>232.61840000000001</v>
      </c>
      <c r="AH10" s="28">
        <v>230.70609999999999</v>
      </c>
      <c r="AI10" s="28" t="s">
        <v>31</v>
      </c>
    </row>
    <row r="11" spans="1:35" ht="19" x14ac:dyDescent="0.2">
      <c r="A11" s="28" t="s">
        <v>154</v>
      </c>
      <c r="B11" s="38">
        <v>45387</v>
      </c>
      <c r="C11" s="28">
        <v>126</v>
      </c>
      <c r="D11" s="28" t="s">
        <v>24</v>
      </c>
      <c r="E11" s="28">
        <v>481</v>
      </c>
      <c r="F11" s="28" t="s">
        <v>36</v>
      </c>
      <c r="G11" s="28" t="s">
        <v>13</v>
      </c>
      <c r="H11" s="39">
        <v>2746.1</v>
      </c>
      <c r="I11" s="39">
        <v>2.09</v>
      </c>
      <c r="J11" s="39">
        <v>1.81</v>
      </c>
      <c r="K11" s="42" t="s">
        <v>16</v>
      </c>
      <c r="L11" s="42" t="s">
        <v>17</v>
      </c>
      <c r="M11" s="42" t="s">
        <v>36</v>
      </c>
      <c r="N11" s="42" t="s">
        <v>36</v>
      </c>
      <c r="O11" s="42" t="s">
        <v>36</v>
      </c>
      <c r="P11" s="28" t="s">
        <v>36</v>
      </c>
      <c r="Q11" s="28" t="s">
        <v>36</v>
      </c>
      <c r="R11" s="28" t="s">
        <v>36</v>
      </c>
      <c r="S11" s="42" t="s">
        <v>36</v>
      </c>
      <c r="T11" s="42" t="s">
        <v>36</v>
      </c>
      <c r="U11" s="42" t="s">
        <v>36</v>
      </c>
      <c r="V11" s="42" t="s">
        <v>36</v>
      </c>
      <c r="W11" s="42" t="s">
        <v>36</v>
      </c>
      <c r="X11" s="28" t="s">
        <v>36</v>
      </c>
      <c r="Y11" s="28" t="s">
        <v>36</v>
      </c>
      <c r="Z11" s="28" t="s">
        <v>36</v>
      </c>
      <c r="AA11" s="28" t="s">
        <v>36</v>
      </c>
      <c r="AB11" s="28" t="s">
        <v>36</v>
      </c>
      <c r="AC11" s="28">
        <v>27</v>
      </c>
      <c r="AD11" s="48" t="s">
        <v>134</v>
      </c>
      <c r="AE11" s="28">
        <v>4.7</v>
      </c>
      <c r="AF11" s="28" t="s">
        <v>50</v>
      </c>
      <c r="AG11" s="28">
        <v>194.9041</v>
      </c>
      <c r="AH11" s="28">
        <v>195.73750000000001</v>
      </c>
      <c r="AI11" s="28" t="s">
        <v>31</v>
      </c>
    </row>
    <row r="12" spans="1:35" ht="19" x14ac:dyDescent="0.2">
      <c r="A12" s="28" t="s">
        <v>155</v>
      </c>
      <c r="B12" s="38">
        <v>45387</v>
      </c>
      <c r="C12" s="28">
        <v>130</v>
      </c>
      <c r="D12" s="28" t="s">
        <v>24</v>
      </c>
      <c r="E12" s="28">
        <v>519</v>
      </c>
      <c r="F12" s="28" t="s">
        <v>36</v>
      </c>
      <c r="G12" s="28" t="s">
        <v>13</v>
      </c>
      <c r="H12" s="42">
        <v>4522.5</v>
      </c>
      <c r="I12" s="42">
        <v>2.1</v>
      </c>
      <c r="J12" s="42">
        <v>1.58</v>
      </c>
      <c r="K12" s="42" t="s">
        <v>31</v>
      </c>
      <c r="L12" s="42" t="s">
        <v>96</v>
      </c>
      <c r="M12" s="39">
        <v>2360.5</v>
      </c>
      <c r="N12" s="39">
        <v>2.09</v>
      </c>
      <c r="O12" s="39">
        <v>1.81</v>
      </c>
      <c r="P12" s="28" t="s">
        <v>16</v>
      </c>
      <c r="Q12" s="28" t="s">
        <v>17</v>
      </c>
      <c r="R12" s="28" t="s">
        <v>40</v>
      </c>
      <c r="S12" s="42">
        <v>504.2</v>
      </c>
      <c r="T12" s="42">
        <v>2.02</v>
      </c>
      <c r="U12" s="42">
        <v>1.63</v>
      </c>
      <c r="V12" s="42" t="s">
        <v>31</v>
      </c>
      <c r="W12" s="42" t="s">
        <v>36</v>
      </c>
      <c r="X12" s="28" t="s">
        <v>36</v>
      </c>
      <c r="Y12" s="28" t="s">
        <v>36</v>
      </c>
      <c r="Z12" s="28" t="s">
        <v>36</v>
      </c>
      <c r="AA12" s="28" t="s">
        <v>36</v>
      </c>
      <c r="AB12" s="28" t="s">
        <v>36</v>
      </c>
      <c r="AC12" s="28">
        <v>17</v>
      </c>
      <c r="AD12" s="48" t="s">
        <v>134</v>
      </c>
      <c r="AE12" s="28">
        <v>4.7</v>
      </c>
      <c r="AF12" s="28" t="s">
        <v>50</v>
      </c>
      <c r="AG12" s="28">
        <v>195.91720000000001</v>
      </c>
      <c r="AH12" s="28">
        <v>194.5531</v>
      </c>
      <c r="AI12" s="28" t="s">
        <v>31</v>
      </c>
    </row>
    <row r="13" spans="1:35" ht="19" x14ac:dyDescent="0.2">
      <c r="A13" s="28" t="s">
        <v>156</v>
      </c>
      <c r="B13" s="38">
        <v>45387</v>
      </c>
      <c r="C13" s="28">
        <v>143</v>
      </c>
      <c r="D13" s="28" t="s">
        <v>25</v>
      </c>
      <c r="E13" s="28">
        <v>457</v>
      </c>
      <c r="F13" s="28" t="s">
        <v>36</v>
      </c>
      <c r="G13" s="28" t="s">
        <v>13</v>
      </c>
      <c r="H13" s="42">
        <v>4085</v>
      </c>
      <c r="I13" s="42">
        <v>2.09</v>
      </c>
      <c r="J13" s="42">
        <v>1.65</v>
      </c>
      <c r="K13" s="42" t="s">
        <v>31</v>
      </c>
      <c r="L13" s="42" t="s">
        <v>96</v>
      </c>
      <c r="M13" s="39">
        <v>2319.6</v>
      </c>
      <c r="N13" s="39">
        <v>2.12</v>
      </c>
      <c r="O13" s="39">
        <v>1.8</v>
      </c>
      <c r="P13" s="28" t="s">
        <v>16</v>
      </c>
      <c r="Q13" s="28" t="s">
        <v>17</v>
      </c>
      <c r="R13" s="28" t="s">
        <v>40</v>
      </c>
      <c r="S13" s="42">
        <v>456.8</v>
      </c>
      <c r="T13" s="42">
        <v>2.0299999999999998</v>
      </c>
      <c r="U13" s="42">
        <v>1.67</v>
      </c>
      <c r="V13" s="42" t="s">
        <v>31</v>
      </c>
      <c r="W13" s="42" t="s">
        <v>36</v>
      </c>
      <c r="X13" s="28" t="s">
        <v>36</v>
      </c>
      <c r="Y13" s="28" t="s">
        <v>36</v>
      </c>
      <c r="Z13" s="28" t="s">
        <v>36</v>
      </c>
      <c r="AA13" s="28" t="s">
        <v>36</v>
      </c>
      <c r="AB13" s="28" t="s">
        <v>36</v>
      </c>
      <c r="AC13" s="28">
        <v>17</v>
      </c>
      <c r="AD13" s="48" t="s">
        <v>134</v>
      </c>
      <c r="AE13" s="28">
        <v>5.2</v>
      </c>
      <c r="AF13" s="28" t="s">
        <v>50</v>
      </c>
      <c r="AG13" s="52">
        <v>126.011</v>
      </c>
      <c r="AH13" s="28">
        <v>126.6425</v>
      </c>
      <c r="AI13" s="28" t="s">
        <v>31</v>
      </c>
    </row>
    <row r="14" spans="1:35" ht="19" x14ac:dyDescent="0.2">
      <c r="A14" s="28" t="s">
        <v>157</v>
      </c>
      <c r="B14" s="38">
        <v>45387</v>
      </c>
      <c r="C14" s="28">
        <v>123</v>
      </c>
      <c r="D14" s="28" t="s">
        <v>25</v>
      </c>
      <c r="E14" s="26">
        <v>553</v>
      </c>
      <c r="F14" s="28" t="s">
        <v>36</v>
      </c>
      <c r="G14" s="28" t="s">
        <v>13</v>
      </c>
      <c r="H14" s="39">
        <v>3324.6</v>
      </c>
      <c r="I14" s="39">
        <v>2.1</v>
      </c>
      <c r="J14" s="39">
        <v>1.79</v>
      </c>
      <c r="K14" s="42" t="s">
        <v>31</v>
      </c>
      <c r="L14" s="28" t="s">
        <v>37</v>
      </c>
      <c r="M14" s="42" t="s">
        <v>36</v>
      </c>
      <c r="N14" s="42" t="s">
        <v>36</v>
      </c>
      <c r="O14" s="42" t="s">
        <v>36</v>
      </c>
      <c r="P14" s="28" t="s">
        <v>36</v>
      </c>
      <c r="Q14" s="28" t="s">
        <v>36</v>
      </c>
      <c r="R14" s="28" t="s">
        <v>40</v>
      </c>
      <c r="S14" s="42">
        <v>455.9</v>
      </c>
      <c r="T14" s="42">
        <v>2</v>
      </c>
      <c r="U14" s="42">
        <v>1.69</v>
      </c>
      <c r="V14" s="42" t="s">
        <v>31</v>
      </c>
      <c r="W14" s="42" t="s">
        <v>36</v>
      </c>
      <c r="X14" s="28" t="s">
        <v>36</v>
      </c>
      <c r="Y14" s="28" t="s">
        <v>36</v>
      </c>
      <c r="Z14" s="28" t="s">
        <v>36</v>
      </c>
      <c r="AA14" s="28" t="s">
        <v>36</v>
      </c>
      <c r="AB14" s="28" t="s">
        <v>36</v>
      </c>
      <c r="AC14" s="28">
        <v>17</v>
      </c>
      <c r="AD14" s="48" t="s">
        <v>134</v>
      </c>
      <c r="AE14" s="28">
        <v>6.1</v>
      </c>
      <c r="AF14" s="28" t="s">
        <v>50</v>
      </c>
      <c r="AG14" s="28">
        <v>221.9006</v>
      </c>
      <c r="AH14" s="28">
        <v>220.06540000000001</v>
      </c>
      <c r="AI14" s="28" t="s">
        <v>31</v>
      </c>
    </row>
    <row r="15" spans="1:35" ht="19" x14ac:dyDescent="0.25">
      <c r="A15" s="28" t="s">
        <v>181</v>
      </c>
      <c r="B15" s="38">
        <v>45404</v>
      </c>
      <c r="C15" s="28">
        <v>116</v>
      </c>
      <c r="D15" s="28" t="s">
        <v>15</v>
      </c>
      <c r="E15" s="28">
        <v>507</v>
      </c>
      <c r="F15" s="28" t="s">
        <v>36</v>
      </c>
      <c r="G15" s="28" t="s">
        <v>93</v>
      </c>
      <c r="H15" s="28" t="s">
        <v>36</v>
      </c>
      <c r="I15" s="28" t="s">
        <v>36</v>
      </c>
      <c r="J15" s="28" t="s">
        <v>36</v>
      </c>
      <c r="K15" s="28" t="s">
        <v>36</v>
      </c>
      <c r="L15" s="28" t="s">
        <v>36</v>
      </c>
      <c r="M15" s="28">
        <v>3337.2</v>
      </c>
      <c r="N15" s="28">
        <v>2.0499999999999998</v>
      </c>
      <c r="O15" s="28">
        <v>1.6</v>
      </c>
      <c r="P15" s="28" t="s">
        <v>16</v>
      </c>
      <c r="Q15" s="28" t="s">
        <v>50</v>
      </c>
      <c r="R15" s="45" t="s">
        <v>94</v>
      </c>
      <c r="S15" s="45">
        <v>212.5</v>
      </c>
      <c r="T15" s="45">
        <v>2</v>
      </c>
      <c r="U15" s="45">
        <v>1.56</v>
      </c>
      <c r="V15" s="45" t="s">
        <v>31</v>
      </c>
      <c r="W15" s="45" t="s">
        <v>50</v>
      </c>
      <c r="X15" s="28" t="s">
        <v>36</v>
      </c>
      <c r="Y15" s="28" t="s">
        <v>36</v>
      </c>
      <c r="Z15" s="28" t="s">
        <v>36</v>
      </c>
      <c r="AA15" s="28" t="s">
        <v>36</v>
      </c>
      <c r="AB15" s="28" t="s">
        <v>36</v>
      </c>
      <c r="AC15" s="45">
        <v>28</v>
      </c>
      <c r="AD15" s="28" t="s">
        <v>36</v>
      </c>
      <c r="AE15" s="28" t="s">
        <v>36</v>
      </c>
      <c r="AF15" s="28" t="s">
        <v>36</v>
      </c>
      <c r="AG15" s="28" t="s">
        <v>36</v>
      </c>
      <c r="AH15" s="28" t="s">
        <v>36</v>
      </c>
      <c r="AI15" s="28" t="s">
        <v>36</v>
      </c>
    </row>
    <row r="16" spans="1:35" ht="19" x14ac:dyDescent="0.25">
      <c r="A16" s="28" t="s">
        <v>159</v>
      </c>
      <c r="B16" s="38">
        <v>45404</v>
      </c>
      <c r="C16" s="28">
        <v>149</v>
      </c>
      <c r="D16" s="28" t="s">
        <v>23</v>
      </c>
      <c r="E16" s="28">
        <v>490</v>
      </c>
      <c r="F16" s="28" t="s">
        <v>36</v>
      </c>
      <c r="G16" s="28" t="s">
        <v>93</v>
      </c>
      <c r="H16" s="28" t="s">
        <v>36</v>
      </c>
      <c r="I16" s="28" t="s">
        <v>36</v>
      </c>
      <c r="J16" s="28" t="s">
        <v>36</v>
      </c>
      <c r="K16" s="28" t="s">
        <v>36</v>
      </c>
      <c r="L16" s="28" t="s">
        <v>36</v>
      </c>
      <c r="M16" s="28">
        <v>2449.4</v>
      </c>
      <c r="N16" s="28">
        <v>2.02</v>
      </c>
      <c r="O16" s="28">
        <v>1.53</v>
      </c>
      <c r="P16" s="28" t="s">
        <v>16</v>
      </c>
      <c r="Q16" s="28" t="s">
        <v>50</v>
      </c>
      <c r="R16" s="45" t="s">
        <v>94</v>
      </c>
      <c r="S16" s="45">
        <v>217.6</v>
      </c>
      <c r="T16" s="45">
        <v>2</v>
      </c>
      <c r="U16" s="45">
        <v>1.6</v>
      </c>
      <c r="V16" s="45" t="s">
        <v>31</v>
      </c>
      <c r="W16" s="45" t="s">
        <v>50</v>
      </c>
      <c r="X16" s="28" t="s">
        <v>36</v>
      </c>
      <c r="Y16" s="28" t="s">
        <v>36</v>
      </c>
      <c r="Z16" s="28" t="s">
        <v>36</v>
      </c>
      <c r="AA16" s="28" t="s">
        <v>36</v>
      </c>
      <c r="AB16" s="28" t="s">
        <v>36</v>
      </c>
      <c r="AC16" s="45">
        <v>28</v>
      </c>
      <c r="AD16" s="28" t="s">
        <v>36</v>
      </c>
      <c r="AE16" s="28" t="s">
        <v>36</v>
      </c>
      <c r="AF16" s="28" t="s">
        <v>36</v>
      </c>
      <c r="AG16" s="28" t="s">
        <v>36</v>
      </c>
      <c r="AH16" s="28" t="s">
        <v>36</v>
      </c>
      <c r="AI16" s="28" t="s">
        <v>36</v>
      </c>
    </row>
    <row r="17" spans="1:35" ht="19" x14ac:dyDescent="0.25">
      <c r="A17" s="9" t="s">
        <v>160</v>
      </c>
      <c r="B17" s="10">
        <v>45404</v>
      </c>
      <c r="C17" s="9">
        <v>134</v>
      </c>
      <c r="D17" s="9" t="s">
        <v>24</v>
      </c>
      <c r="E17" s="9">
        <v>477</v>
      </c>
      <c r="F17" s="9" t="s">
        <v>36</v>
      </c>
      <c r="G17" s="9" t="s">
        <v>176</v>
      </c>
      <c r="H17" s="9" t="s">
        <v>36</v>
      </c>
      <c r="I17" s="9" t="s">
        <v>36</v>
      </c>
      <c r="J17" s="9" t="s">
        <v>36</v>
      </c>
      <c r="K17" s="9" t="s">
        <v>36</v>
      </c>
      <c r="L17" s="9" t="s">
        <v>36</v>
      </c>
      <c r="M17" s="9">
        <v>2109.9</v>
      </c>
      <c r="N17" s="9">
        <v>2.06</v>
      </c>
      <c r="O17" s="9">
        <v>1.56</v>
      </c>
      <c r="P17" s="9" t="s">
        <v>16</v>
      </c>
      <c r="Q17" s="9" t="s">
        <v>50</v>
      </c>
      <c r="R17" s="91" t="s">
        <v>94</v>
      </c>
      <c r="S17" s="91">
        <v>180.4</v>
      </c>
      <c r="T17" s="91">
        <v>1.99</v>
      </c>
      <c r="U17" s="91">
        <v>1.54</v>
      </c>
      <c r="V17" s="91" t="s">
        <v>31</v>
      </c>
      <c r="W17" s="91" t="s">
        <v>50</v>
      </c>
      <c r="X17" s="97">
        <v>735</v>
      </c>
      <c r="Y17" s="97">
        <v>2.04</v>
      </c>
      <c r="Z17" s="97">
        <v>1.61</v>
      </c>
      <c r="AA17" s="91" t="s">
        <v>16</v>
      </c>
      <c r="AB17" s="91" t="s">
        <v>32</v>
      </c>
      <c r="AC17" s="91">
        <v>28</v>
      </c>
      <c r="AD17" s="49" t="s">
        <v>132</v>
      </c>
      <c r="AE17" s="9">
        <v>5.8</v>
      </c>
      <c r="AF17" s="9" t="s">
        <v>17</v>
      </c>
      <c r="AG17" s="9" t="s">
        <v>36</v>
      </c>
      <c r="AH17" s="9">
        <v>255</v>
      </c>
      <c r="AI17" s="9" t="s">
        <v>16</v>
      </c>
    </row>
    <row r="18" spans="1:35" ht="19" x14ac:dyDescent="0.25">
      <c r="A18" s="9" t="s">
        <v>161</v>
      </c>
      <c r="B18" s="10">
        <v>45404</v>
      </c>
      <c r="C18" s="9">
        <v>99</v>
      </c>
      <c r="D18" s="9" t="s">
        <v>25</v>
      </c>
      <c r="E18" s="9">
        <v>515</v>
      </c>
      <c r="F18" s="9" t="s">
        <v>36</v>
      </c>
      <c r="G18" s="9" t="s">
        <v>176</v>
      </c>
      <c r="H18" s="9" t="s">
        <v>36</v>
      </c>
      <c r="I18" s="9" t="s">
        <v>36</v>
      </c>
      <c r="J18" s="9" t="s">
        <v>36</v>
      </c>
      <c r="K18" s="9" t="s">
        <v>36</v>
      </c>
      <c r="L18" s="9" t="s">
        <v>36</v>
      </c>
      <c r="M18" s="9">
        <v>2692</v>
      </c>
      <c r="N18" s="9">
        <v>2.06</v>
      </c>
      <c r="O18" s="9">
        <v>1.42</v>
      </c>
      <c r="P18" s="9" t="s">
        <v>16</v>
      </c>
      <c r="Q18" s="9" t="s">
        <v>50</v>
      </c>
      <c r="R18" s="91" t="s">
        <v>94</v>
      </c>
      <c r="S18" s="91">
        <v>256.60000000000002</v>
      </c>
      <c r="T18" s="91">
        <v>1.98</v>
      </c>
      <c r="U18" s="91">
        <v>1.4</v>
      </c>
      <c r="V18" s="91" t="s">
        <v>31</v>
      </c>
      <c r="W18" s="91" t="s">
        <v>50</v>
      </c>
      <c r="X18" s="97">
        <v>1102.5999999999999</v>
      </c>
      <c r="Y18" s="97">
        <v>2.04</v>
      </c>
      <c r="Z18" s="97">
        <v>1.48</v>
      </c>
      <c r="AA18" s="91" t="s">
        <v>16</v>
      </c>
      <c r="AB18" s="91" t="s">
        <v>32</v>
      </c>
      <c r="AC18" s="91">
        <v>28</v>
      </c>
      <c r="AD18" s="49" t="s">
        <v>135</v>
      </c>
      <c r="AE18" s="9">
        <v>5.3</v>
      </c>
      <c r="AF18" s="9" t="s">
        <v>17</v>
      </c>
      <c r="AG18" s="9" t="s">
        <v>36</v>
      </c>
      <c r="AH18" s="9">
        <v>225</v>
      </c>
      <c r="AI18" s="9" t="s">
        <v>16</v>
      </c>
    </row>
    <row r="19" spans="1:35" ht="19" x14ac:dyDescent="0.2">
      <c r="A19" s="9" t="s">
        <v>158</v>
      </c>
      <c r="B19" s="10">
        <v>45405</v>
      </c>
      <c r="C19" s="9">
        <v>116</v>
      </c>
      <c r="D19" s="9" t="s">
        <v>15</v>
      </c>
      <c r="E19" s="72">
        <v>507</v>
      </c>
      <c r="F19" s="9" t="s">
        <v>36</v>
      </c>
      <c r="G19" s="9" t="s">
        <v>143</v>
      </c>
      <c r="H19" s="9" t="s">
        <v>36</v>
      </c>
      <c r="I19" s="9" t="s">
        <v>36</v>
      </c>
      <c r="J19" s="9" t="s">
        <v>36</v>
      </c>
      <c r="K19" s="9" t="s">
        <v>36</v>
      </c>
      <c r="L19" s="9" t="s">
        <v>36</v>
      </c>
      <c r="M19" s="16" t="s">
        <v>36</v>
      </c>
      <c r="N19" s="16" t="s">
        <v>36</v>
      </c>
      <c r="O19" s="16" t="s">
        <v>36</v>
      </c>
      <c r="P19" s="9" t="s">
        <v>36</v>
      </c>
      <c r="Q19" s="9" t="s">
        <v>36</v>
      </c>
      <c r="R19" s="9" t="s">
        <v>36</v>
      </c>
      <c r="S19" s="9" t="s">
        <v>36</v>
      </c>
      <c r="T19" s="9" t="s">
        <v>36</v>
      </c>
      <c r="U19" s="9" t="s">
        <v>36</v>
      </c>
      <c r="V19" s="9" t="s">
        <v>36</v>
      </c>
      <c r="W19" s="9" t="s">
        <v>36</v>
      </c>
      <c r="X19" s="16">
        <v>941.4</v>
      </c>
      <c r="Y19" s="16">
        <v>2.08</v>
      </c>
      <c r="Z19" s="16">
        <v>1.62</v>
      </c>
      <c r="AA19" s="9" t="s">
        <v>31</v>
      </c>
      <c r="AB19" s="9" t="s">
        <v>32</v>
      </c>
      <c r="AC19" s="9">
        <v>27</v>
      </c>
      <c r="AD19" s="49" t="s">
        <v>132</v>
      </c>
      <c r="AE19" s="9">
        <v>7.5</v>
      </c>
      <c r="AF19" s="9" t="s">
        <v>17</v>
      </c>
      <c r="AG19" s="9">
        <v>206.4341</v>
      </c>
      <c r="AH19" s="9">
        <v>204.13820000000001</v>
      </c>
      <c r="AI19" s="9" t="s">
        <v>16</v>
      </c>
    </row>
    <row r="20" spans="1:35" ht="19" x14ac:dyDescent="0.2">
      <c r="A20" s="28" t="s">
        <v>159</v>
      </c>
      <c r="B20" s="38">
        <v>45405</v>
      </c>
      <c r="C20" s="28">
        <v>149</v>
      </c>
      <c r="D20" s="28" t="s">
        <v>23</v>
      </c>
      <c r="E20" s="73">
        <v>490</v>
      </c>
      <c r="F20" s="28" t="s">
        <v>36</v>
      </c>
      <c r="G20" s="28" t="s">
        <v>143</v>
      </c>
      <c r="H20" s="28" t="s">
        <v>36</v>
      </c>
      <c r="I20" s="28" t="s">
        <v>36</v>
      </c>
      <c r="J20" s="28" t="s">
        <v>36</v>
      </c>
      <c r="K20" s="28" t="s">
        <v>36</v>
      </c>
      <c r="L20" s="28" t="s">
        <v>36</v>
      </c>
      <c r="M20" s="41" t="s">
        <v>36</v>
      </c>
      <c r="N20" s="41" t="s">
        <v>36</v>
      </c>
      <c r="O20" s="41" t="s">
        <v>36</v>
      </c>
      <c r="P20" s="28" t="s">
        <v>36</v>
      </c>
      <c r="Q20" s="28" t="s">
        <v>36</v>
      </c>
      <c r="R20" s="28" t="s">
        <v>36</v>
      </c>
      <c r="S20" s="28" t="s">
        <v>36</v>
      </c>
      <c r="T20" s="28" t="s">
        <v>36</v>
      </c>
      <c r="U20" s="28" t="s">
        <v>36</v>
      </c>
      <c r="V20" s="28" t="s">
        <v>36</v>
      </c>
      <c r="W20" s="28" t="s">
        <v>36</v>
      </c>
      <c r="X20" s="41">
        <v>1077.4000000000001</v>
      </c>
      <c r="Y20" s="41">
        <v>2.08</v>
      </c>
      <c r="Z20" s="41">
        <v>1.69</v>
      </c>
      <c r="AA20" s="28" t="s">
        <v>31</v>
      </c>
      <c r="AB20" s="28" t="s">
        <v>32</v>
      </c>
      <c r="AC20" s="28">
        <v>27</v>
      </c>
      <c r="AD20" s="48" t="s">
        <v>135</v>
      </c>
      <c r="AE20" s="28">
        <v>5.5</v>
      </c>
      <c r="AF20" s="28" t="s">
        <v>50</v>
      </c>
      <c r="AG20" s="28">
        <v>156.23410000000001</v>
      </c>
      <c r="AH20" s="28">
        <v>155.3219</v>
      </c>
      <c r="AI20" s="28" t="s">
        <v>31</v>
      </c>
    </row>
    <row r="21" spans="1:35" ht="19" x14ac:dyDescent="0.2">
      <c r="A21" s="9" t="s">
        <v>162</v>
      </c>
      <c r="B21" s="10">
        <v>45405</v>
      </c>
      <c r="C21" s="9">
        <v>85</v>
      </c>
      <c r="D21" s="9" t="s">
        <v>23</v>
      </c>
      <c r="E21" s="72">
        <v>551.79999999999995</v>
      </c>
      <c r="F21" s="9" t="s">
        <v>36</v>
      </c>
      <c r="G21" s="9" t="s">
        <v>144</v>
      </c>
      <c r="H21" s="9" t="s">
        <v>36</v>
      </c>
      <c r="I21" s="9" t="s">
        <v>36</v>
      </c>
      <c r="J21" s="9" t="s">
        <v>36</v>
      </c>
      <c r="K21" s="9" t="s">
        <v>36</v>
      </c>
      <c r="L21" s="9" t="s">
        <v>36</v>
      </c>
      <c r="M21" s="24">
        <v>2282.6999999999998</v>
      </c>
      <c r="N21" s="24">
        <v>2.13</v>
      </c>
      <c r="O21" s="24">
        <v>1.83</v>
      </c>
      <c r="P21" s="9" t="s">
        <v>16</v>
      </c>
      <c r="Q21" s="9" t="s">
        <v>17</v>
      </c>
      <c r="R21" s="9" t="s">
        <v>36</v>
      </c>
      <c r="S21" s="9" t="s">
        <v>36</v>
      </c>
      <c r="T21" s="9" t="s">
        <v>36</v>
      </c>
      <c r="U21" s="9" t="s">
        <v>36</v>
      </c>
      <c r="V21" s="9" t="s">
        <v>36</v>
      </c>
      <c r="W21" s="9" t="s">
        <v>36</v>
      </c>
      <c r="X21" s="16">
        <v>485.8</v>
      </c>
      <c r="Y21" s="16">
        <v>2.0299999999999998</v>
      </c>
      <c r="Z21" s="16">
        <v>1.67</v>
      </c>
      <c r="AA21" s="9" t="s">
        <v>16</v>
      </c>
      <c r="AB21" s="9" t="s">
        <v>32</v>
      </c>
      <c r="AC21" s="9">
        <v>27</v>
      </c>
      <c r="AD21" s="9" t="s">
        <v>31</v>
      </c>
      <c r="AE21" s="9" t="s">
        <v>36</v>
      </c>
      <c r="AF21" s="9" t="s">
        <v>17</v>
      </c>
      <c r="AG21" s="9" t="s">
        <v>36</v>
      </c>
      <c r="AH21" s="9">
        <v>1014</v>
      </c>
      <c r="AI21" s="9" t="s">
        <v>16</v>
      </c>
    </row>
    <row r="22" spans="1:35" ht="19" x14ac:dyDescent="0.2">
      <c r="A22" s="24" t="s">
        <v>163</v>
      </c>
      <c r="B22" s="25">
        <v>45405</v>
      </c>
      <c r="C22" s="24">
        <v>79</v>
      </c>
      <c r="D22" s="24" t="s">
        <v>25</v>
      </c>
      <c r="E22" s="90">
        <v>487.51889276590106</v>
      </c>
      <c r="F22" s="24" t="s">
        <v>36</v>
      </c>
      <c r="G22" s="24" t="s">
        <v>144</v>
      </c>
      <c r="H22" s="24" t="s">
        <v>36</v>
      </c>
      <c r="I22" s="24" t="s">
        <v>36</v>
      </c>
      <c r="J22" s="24" t="s">
        <v>36</v>
      </c>
      <c r="K22" s="24" t="s">
        <v>36</v>
      </c>
      <c r="L22" s="24" t="s">
        <v>36</v>
      </c>
      <c r="M22" s="24">
        <v>4439.3999999999996</v>
      </c>
      <c r="N22" s="24">
        <v>2.11</v>
      </c>
      <c r="O22" s="24">
        <v>1.75</v>
      </c>
      <c r="P22" s="24" t="s">
        <v>31</v>
      </c>
      <c r="Q22" s="24" t="s">
        <v>32</v>
      </c>
      <c r="R22" s="24" t="s">
        <v>97</v>
      </c>
      <c r="S22" s="16">
        <v>476</v>
      </c>
      <c r="T22" s="16">
        <v>2.08</v>
      </c>
      <c r="U22" s="16">
        <v>1.75</v>
      </c>
      <c r="V22" s="24" t="s">
        <v>16</v>
      </c>
      <c r="W22" s="24" t="s">
        <v>32</v>
      </c>
      <c r="X22" s="16">
        <v>1915.9</v>
      </c>
      <c r="Y22" s="16">
        <v>2.13</v>
      </c>
      <c r="Z22" s="16">
        <v>1.8</v>
      </c>
      <c r="AA22" s="24" t="s">
        <v>16</v>
      </c>
      <c r="AB22" s="24" t="s">
        <v>17</v>
      </c>
      <c r="AC22" s="24">
        <v>28</v>
      </c>
      <c r="AD22" s="49" t="s">
        <v>133</v>
      </c>
      <c r="AE22" s="9">
        <v>5.8</v>
      </c>
      <c r="AF22" s="9" t="s">
        <v>17</v>
      </c>
      <c r="AG22" s="9" t="s">
        <v>36</v>
      </c>
      <c r="AH22" s="9">
        <v>345</v>
      </c>
      <c r="AI22" s="24" t="s">
        <v>16</v>
      </c>
    </row>
    <row r="23" spans="1:35" ht="19" x14ac:dyDescent="0.2">
      <c r="A23" s="24" t="s">
        <v>164</v>
      </c>
      <c r="B23" s="25">
        <v>45411</v>
      </c>
      <c r="C23" s="24">
        <v>128</v>
      </c>
      <c r="D23" s="24" t="s">
        <v>15</v>
      </c>
      <c r="E23" s="24">
        <v>514</v>
      </c>
      <c r="F23" s="24" t="s">
        <v>36</v>
      </c>
      <c r="G23" s="9" t="s">
        <v>144</v>
      </c>
      <c r="H23" s="24" t="s">
        <v>36</v>
      </c>
      <c r="I23" s="24" t="s">
        <v>36</v>
      </c>
      <c r="J23" s="24" t="s">
        <v>36</v>
      </c>
      <c r="K23" s="24" t="s">
        <v>36</v>
      </c>
      <c r="L23" s="24" t="s">
        <v>36</v>
      </c>
      <c r="M23" s="24">
        <v>2057.5</v>
      </c>
      <c r="N23" s="24">
        <v>2.1</v>
      </c>
      <c r="O23" s="24">
        <v>1.63</v>
      </c>
      <c r="P23" s="24" t="s">
        <v>16</v>
      </c>
      <c r="Q23" s="24" t="s">
        <v>32</v>
      </c>
      <c r="R23" s="24" t="s">
        <v>36</v>
      </c>
      <c r="S23" s="24" t="s">
        <v>36</v>
      </c>
      <c r="T23" s="24" t="s">
        <v>36</v>
      </c>
      <c r="U23" s="24" t="s">
        <v>36</v>
      </c>
      <c r="V23" s="24" t="s">
        <v>36</v>
      </c>
      <c r="W23" s="24" t="s">
        <v>36</v>
      </c>
      <c r="X23" s="16">
        <v>1211.4000000000001</v>
      </c>
      <c r="Y23" s="16">
        <v>2.09</v>
      </c>
      <c r="Z23" s="16">
        <v>1.7</v>
      </c>
      <c r="AA23" s="24" t="s">
        <v>16</v>
      </c>
      <c r="AB23" s="24" t="s">
        <v>32</v>
      </c>
      <c r="AC23" s="24">
        <v>39</v>
      </c>
      <c r="AD23" s="49" t="s">
        <v>135</v>
      </c>
      <c r="AE23" s="9">
        <v>4.8</v>
      </c>
      <c r="AF23" s="9" t="s">
        <v>17</v>
      </c>
      <c r="AG23" s="9" t="s">
        <v>36</v>
      </c>
      <c r="AH23" s="9">
        <v>350</v>
      </c>
      <c r="AI23" s="24" t="s">
        <v>16</v>
      </c>
    </row>
    <row r="24" spans="1:35" ht="19" x14ac:dyDescent="0.2">
      <c r="A24" s="26" t="s">
        <v>165</v>
      </c>
      <c r="B24" s="27">
        <v>45411</v>
      </c>
      <c r="C24" s="26">
        <v>141</v>
      </c>
      <c r="D24" s="26" t="s">
        <v>23</v>
      </c>
      <c r="E24" s="26">
        <v>430</v>
      </c>
      <c r="F24" s="26" t="s">
        <v>36</v>
      </c>
      <c r="G24" s="28" t="s">
        <v>175</v>
      </c>
      <c r="H24" s="26" t="s">
        <v>36</v>
      </c>
      <c r="I24" s="26" t="s">
        <v>36</v>
      </c>
      <c r="J24" s="26" t="s">
        <v>36</v>
      </c>
      <c r="K24" s="26" t="s">
        <v>36</v>
      </c>
      <c r="L24" s="26" t="s">
        <v>36</v>
      </c>
      <c r="M24" s="41">
        <v>2193.6999999999998</v>
      </c>
      <c r="N24" s="41">
        <v>2.15</v>
      </c>
      <c r="O24" s="41">
        <v>2.0499999999999998</v>
      </c>
      <c r="P24" s="26" t="s">
        <v>16</v>
      </c>
      <c r="Q24" s="26" t="s">
        <v>17</v>
      </c>
      <c r="R24" s="26" t="s">
        <v>36</v>
      </c>
      <c r="S24" s="26" t="s">
        <v>36</v>
      </c>
      <c r="T24" s="26" t="s">
        <v>36</v>
      </c>
      <c r="U24" s="26" t="s">
        <v>36</v>
      </c>
      <c r="V24" s="26" t="s">
        <v>36</v>
      </c>
      <c r="W24" s="26" t="s">
        <v>36</v>
      </c>
      <c r="X24" s="26" t="s">
        <v>36</v>
      </c>
      <c r="Y24" s="26" t="s">
        <v>36</v>
      </c>
      <c r="Z24" s="26" t="s">
        <v>36</v>
      </c>
      <c r="AA24" s="26" t="s">
        <v>36</v>
      </c>
      <c r="AB24" s="26" t="s">
        <v>36</v>
      </c>
      <c r="AC24" s="26">
        <v>39</v>
      </c>
      <c r="AD24" s="48" t="s">
        <v>133</v>
      </c>
      <c r="AE24" s="26">
        <v>4.4000000000000004</v>
      </c>
      <c r="AF24" s="26" t="s">
        <v>50</v>
      </c>
      <c r="AG24" s="26" t="s">
        <v>36</v>
      </c>
      <c r="AH24" s="26">
        <v>372</v>
      </c>
      <c r="AI24" s="26" t="s">
        <v>31</v>
      </c>
    </row>
    <row r="25" spans="1:35" ht="19" x14ac:dyDescent="0.2">
      <c r="A25" s="24" t="s">
        <v>166</v>
      </c>
      <c r="B25" s="25">
        <v>45411</v>
      </c>
      <c r="C25" s="24">
        <v>146</v>
      </c>
      <c r="D25" s="24" t="s">
        <v>24</v>
      </c>
      <c r="E25" s="24">
        <v>446</v>
      </c>
      <c r="F25" s="24" t="s">
        <v>36</v>
      </c>
      <c r="G25" s="9" t="s">
        <v>144</v>
      </c>
      <c r="H25" s="24" t="s">
        <v>36</v>
      </c>
      <c r="I25" s="24" t="s">
        <v>36</v>
      </c>
      <c r="J25" s="24" t="s">
        <v>36</v>
      </c>
      <c r="K25" s="24" t="s">
        <v>36</v>
      </c>
      <c r="L25" s="24" t="s">
        <v>36</v>
      </c>
      <c r="M25" s="24">
        <v>4002.5</v>
      </c>
      <c r="N25" s="24">
        <v>2.02</v>
      </c>
      <c r="O25" s="24">
        <v>1.36</v>
      </c>
      <c r="P25" s="24" t="s">
        <v>31</v>
      </c>
      <c r="Q25" s="24" t="s">
        <v>32</v>
      </c>
      <c r="R25" s="24" t="s">
        <v>36</v>
      </c>
      <c r="S25" s="24" t="s">
        <v>36</v>
      </c>
      <c r="T25" s="24" t="s">
        <v>36</v>
      </c>
      <c r="U25" s="24" t="s">
        <v>36</v>
      </c>
      <c r="V25" s="24" t="s">
        <v>36</v>
      </c>
      <c r="W25" s="24" t="s">
        <v>36</v>
      </c>
      <c r="X25" s="16">
        <v>1952.1</v>
      </c>
      <c r="Y25" s="16">
        <v>2.04</v>
      </c>
      <c r="Z25" s="16">
        <v>1.4</v>
      </c>
      <c r="AA25" s="24" t="s">
        <v>16</v>
      </c>
      <c r="AB25" s="24" t="s">
        <v>32</v>
      </c>
      <c r="AC25" s="24">
        <v>39</v>
      </c>
      <c r="AD25" s="49" t="s">
        <v>133</v>
      </c>
      <c r="AE25" s="9">
        <v>4.7</v>
      </c>
      <c r="AF25" s="9" t="s">
        <v>17</v>
      </c>
      <c r="AG25" s="9" t="s">
        <v>36</v>
      </c>
      <c r="AH25" s="9">
        <v>287</v>
      </c>
      <c r="AI25" s="24" t="s">
        <v>16</v>
      </c>
    </row>
    <row r="26" spans="1:35" ht="19" x14ac:dyDescent="0.2">
      <c r="A26" s="24" t="s">
        <v>167</v>
      </c>
      <c r="B26" s="25">
        <v>45411</v>
      </c>
      <c r="C26" s="24">
        <v>103</v>
      </c>
      <c r="D26" s="24" t="s">
        <v>25</v>
      </c>
      <c r="E26" s="24">
        <v>514</v>
      </c>
      <c r="F26" s="24" t="s">
        <v>36</v>
      </c>
      <c r="G26" s="9" t="s">
        <v>144</v>
      </c>
      <c r="H26" s="24" t="s">
        <v>36</v>
      </c>
      <c r="I26" s="24" t="s">
        <v>36</v>
      </c>
      <c r="J26" s="24" t="s">
        <v>36</v>
      </c>
      <c r="K26" s="24" t="s">
        <v>36</v>
      </c>
      <c r="L26" s="24" t="s">
        <v>36</v>
      </c>
      <c r="M26" s="24" t="s">
        <v>36</v>
      </c>
      <c r="N26" s="24" t="s">
        <v>36</v>
      </c>
      <c r="O26" s="24" t="s">
        <v>36</v>
      </c>
      <c r="P26" s="24" t="s">
        <v>36</v>
      </c>
      <c r="Q26" s="24" t="s">
        <v>36</v>
      </c>
      <c r="R26" s="24" t="s">
        <v>97</v>
      </c>
      <c r="S26" s="24">
        <v>389.9</v>
      </c>
      <c r="T26" s="24">
        <v>1.96</v>
      </c>
      <c r="U26" s="24">
        <v>1.2</v>
      </c>
      <c r="V26" s="24" t="s">
        <v>31</v>
      </c>
      <c r="W26" s="24" t="s">
        <v>32</v>
      </c>
      <c r="X26" s="16">
        <v>2875.5</v>
      </c>
      <c r="Y26" s="16">
        <v>1.99</v>
      </c>
      <c r="Z26" s="16">
        <v>1.23</v>
      </c>
      <c r="AA26" s="24" t="s">
        <v>16</v>
      </c>
      <c r="AB26" s="24" t="s">
        <v>32</v>
      </c>
      <c r="AC26" s="24">
        <v>39</v>
      </c>
      <c r="AD26" s="49" t="s">
        <v>134</v>
      </c>
      <c r="AE26" s="9">
        <v>4.5999999999999996</v>
      </c>
      <c r="AF26" s="9" t="s">
        <v>17</v>
      </c>
      <c r="AG26" s="9" t="s">
        <v>36</v>
      </c>
      <c r="AH26" s="9">
        <v>187</v>
      </c>
      <c r="AI26" s="24" t="s">
        <v>16</v>
      </c>
    </row>
    <row r="27" spans="1:35" ht="19" x14ac:dyDescent="0.2">
      <c r="A27" s="24" t="s">
        <v>168</v>
      </c>
      <c r="B27" s="25">
        <v>45411</v>
      </c>
      <c r="C27" s="24">
        <v>140</v>
      </c>
      <c r="D27" s="24" t="s">
        <v>15</v>
      </c>
      <c r="E27" s="24">
        <v>506</v>
      </c>
      <c r="F27" s="24" t="s">
        <v>36</v>
      </c>
      <c r="G27" s="9" t="s">
        <v>175</v>
      </c>
      <c r="H27" s="24" t="s">
        <v>36</v>
      </c>
      <c r="I27" s="24" t="s">
        <v>36</v>
      </c>
      <c r="J27" s="24" t="s">
        <v>36</v>
      </c>
      <c r="K27" s="24" t="s">
        <v>36</v>
      </c>
      <c r="L27" s="24" t="s">
        <v>36</v>
      </c>
      <c r="M27" s="16">
        <v>2559.1999999999998</v>
      </c>
      <c r="N27" s="16">
        <v>2.1</v>
      </c>
      <c r="O27" s="16">
        <v>1.85</v>
      </c>
      <c r="P27" s="24" t="s">
        <v>16</v>
      </c>
      <c r="Q27" s="24" t="s">
        <v>17</v>
      </c>
      <c r="R27" s="24" t="s">
        <v>36</v>
      </c>
      <c r="S27" s="24" t="s">
        <v>36</v>
      </c>
      <c r="T27" s="24" t="s">
        <v>36</v>
      </c>
      <c r="U27" s="24" t="s">
        <v>36</v>
      </c>
      <c r="V27" s="24" t="s">
        <v>36</v>
      </c>
      <c r="W27" s="24" t="s">
        <v>36</v>
      </c>
      <c r="X27" s="24" t="s">
        <v>36</v>
      </c>
      <c r="Y27" s="24" t="s">
        <v>36</v>
      </c>
      <c r="Z27" s="24" t="s">
        <v>36</v>
      </c>
      <c r="AA27" s="24" t="s">
        <v>36</v>
      </c>
      <c r="AB27" s="24" t="s">
        <v>36</v>
      </c>
      <c r="AC27" s="24">
        <v>39</v>
      </c>
      <c r="AD27" s="49" t="s">
        <v>133</v>
      </c>
      <c r="AE27" s="9">
        <v>4.0999999999999996</v>
      </c>
      <c r="AF27" s="9" t="s">
        <v>17</v>
      </c>
      <c r="AG27" s="9" t="s">
        <v>36</v>
      </c>
      <c r="AH27" s="9">
        <v>327</v>
      </c>
      <c r="AI27" s="24" t="s">
        <v>16</v>
      </c>
    </row>
    <row r="28" spans="1:35" ht="19" x14ac:dyDescent="0.2">
      <c r="A28" s="24" t="s">
        <v>169</v>
      </c>
      <c r="B28" s="25">
        <v>45411</v>
      </c>
      <c r="C28" s="24">
        <v>89</v>
      </c>
      <c r="D28" s="24" t="s">
        <v>23</v>
      </c>
      <c r="E28" s="24">
        <v>472</v>
      </c>
      <c r="F28" s="24" t="s">
        <v>36</v>
      </c>
      <c r="G28" s="9" t="s">
        <v>175</v>
      </c>
      <c r="H28" s="24" t="s">
        <v>36</v>
      </c>
      <c r="I28" s="24" t="s">
        <v>36</v>
      </c>
      <c r="J28" s="24" t="s">
        <v>36</v>
      </c>
      <c r="K28" s="24" t="s">
        <v>36</v>
      </c>
      <c r="L28" s="24" t="s">
        <v>36</v>
      </c>
      <c r="M28" s="16">
        <v>2644.2</v>
      </c>
      <c r="N28" s="16">
        <v>2.1</v>
      </c>
      <c r="O28" s="16">
        <v>1.82</v>
      </c>
      <c r="P28" s="24" t="s">
        <v>16</v>
      </c>
      <c r="Q28" s="24" t="s">
        <v>17</v>
      </c>
      <c r="R28" s="24" t="s">
        <v>36</v>
      </c>
      <c r="S28" s="24" t="s">
        <v>36</v>
      </c>
      <c r="T28" s="24" t="s">
        <v>36</v>
      </c>
      <c r="U28" s="24" t="s">
        <v>36</v>
      </c>
      <c r="V28" s="24" t="s">
        <v>36</v>
      </c>
      <c r="W28" s="24" t="s">
        <v>36</v>
      </c>
      <c r="X28" s="24" t="s">
        <v>36</v>
      </c>
      <c r="Y28" s="24" t="s">
        <v>36</v>
      </c>
      <c r="Z28" s="24" t="s">
        <v>36</v>
      </c>
      <c r="AA28" s="24" t="s">
        <v>36</v>
      </c>
      <c r="AB28" s="24" t="s">
        <v>36</v>
      </c>
      <c r="AC28" s="24">
        <v>39</v>
      </c>
      <c r="AD28" s="49" t="s">
        <v>177</v>
      </c>
      <c r="AE28" s="9">
        <v>4.7</v>
      </c>
      <c r="AF28" s="9" t="s">
        <v>17</v>
      </c>
      <c r="AG28" s="9" t="s">
        <v>36</v>
      </c>
      <c r="AH28" s="9">
        <v>127</v>
      </c>
      <c r="AI28" s="24" t="s">
        <v>16</v>
      </c>
    </row>
    <row r="29" spans="1:35" ht="19" x14ac:dyDescent="0.2">
      <c r="A29" s="26" t="s">
        <v>170</v>
      </c>
      <c r="B29" s="27">
        <v>45411</v>
      </c>
      <c r="C29" s="26">
        <v>94</v>
      </c>
      <c r="D29" s="26" t="s">
        <v>24</v>
      </c>
      <c r="E29" s="26">
        <v>470</v>
      </c>
      <c r="F29" s="26" t="s">
        <v>36</v>
      </c>
      <c r="G29" s="28" t="s">
        <v>144</v>
      </c>
      <c r="H29" s="26" t="s">
        <v>36</v>
      </c>
      <c r="I29" s="26" t="s">
        <v>36</v>
      </c>
      <c r="J29" s="26" t="s">
        <v>36</v>
      </c>
      <c r="K29" s="26" t="s">
        <v>36</v>
      </c>
      <c r="L29" s="26" t="s">
        <v>36</v>
      </c>
      <c r="M29" s="26">
        <v>3158.7</v>
      </c>
      <c r="N29" s="26">
        <v>2.06</v>
      </c>
      <c r="O29" s="26">
        <v>1.53</v>
      </c>
      <c r="P29" s="26" t="s">
        <v>16</v>
      </c>
      <c r="Q29" s="26" t="s">
        <v>32</v>
      </c>
      <c r="R29" s="26" t="s">
        <v>36</v>
      </c>
      <c r="S29" s="26" t="s">
        <v>36</v>
      </c>
      <c r="T29" s="26" t="s">
        <v>36</v>
      </c>
      <c r="U29" s="26" t="s">
        <v>36</v>
      </c>
      <c r="V29" s="26" t="s">
        <v>36</v>
      </c>
      <c r="W29" s="26" t="s">
        <v>36</v>
      </c>
      <c r="X29" s="41">
        <v>1825.7</v>
      </c>
      <c r="Y29" s="41">
        <v>2.1</v>
      </c>
      <c r="Z29" s="41">
        <v>1.6</v>
      </c>
      <c r="AA29" s="26" t="s">
        <v>16</v>
      </c>
      <c r="AB29" s="26" t="s">
        <v>32</v>
      </c>
      <c r="AC29" s="26">
        <v>39</v>
      </c>
      <c r="AD29" s="48" t="s">
        <v>133</v>
      </c>
      <c r="AE29" s="26">
        <v>2.6</v>
      </c>
      <c r="AF29" s="26" t="s">
        <v>50</v>
      </c>
      <c r="AG29" s="26" t="s">
        <v>36</v>
      </c>
      <c r="AH29" s="26">
        <v>321</v>
      </c>
      <c r="AI29" s="26" t="s">
        <v>31</v>
      </c>
    </row>
    <row r="30" spans="1:35" ht="19" x14ac:dyDescent="0.2">
      <c r="A30" s="26" t="s">
        <v>171</v>
      </c>
      <c r="B30" s="27">
        <v>45411</v>
      </c>
      <c r="C30" s="26">
        <v>147</v>
      </c>
      <c r="D30" s="26" t="s">
        <v>25</v>
      </c>
      <c r="E30" s="26">
        <v>453</v>
      </c>
      <c r="F30" s="26" t="s">
        <v>36</v>
      </c>
      <c r="G30" s="28" t="s">
        <v>144</v>
      </c>
      <c r="H30" s="26" t="s">
        <v>36</v>
      </c>
      <c r="I30" s="26" t="s">
        <v>36</v>
      </c>
      <c r="J30" s="26" t="s">
        <v>36</v>
      </c>
      <c r="K30" s="26" t="s">
        <v>36</v>
      </c>
      <c r="L30" s="26" t="s">
        <v>36</v>
      </c>
      <c r="M30" s="26">
        <v>1711.8</v>
      </c>
      <c r="N30" s="26">
        <v>2.08</v>
      </c>
      <c r="O30" s="26">
        <v>1.67</v>
      </c>
      <c r="P30" s="26" t="s">
        <v>16</v>
      </c>
      <c r="Q30" s="26" t="s">
        <v>32</v>
      </c>
      <c r="R30" s="26" t="s">
        <v>36</v>
      </c>
      <c r="S30" s="26" t="s">
        <v>36</v>
      </c>
      <c r="T30" s="26" t="s">
        <v>36</v>
      </c>
      <c r="U30" s="26" t="s">
        <v>36</v>
      </c>
      <c r="V30" s="26" t="s">
        <v>36</v>
      </c>
      <c r="W30" s="26" t="s">
        <v>36</v>
      </c>
      <c r="X30" s="41">
        <v>1074.0999999999999</v>
      </c>
      <c r="Y30" s="41">
        <v>2.09</v>
      </c>
      <c r="Z30" s="41">
        <v>1.73</v>
      </c>
      <c r="AA30" s="26" t="s">
        <v>16</v>
      </c>
      <c r="AB30" s="26" t="s">
        <v>32</v>
      </c>
      <c r="AC30" s="26">
        <v>39</v>
      </c>
      <c r="AD30" s="48" t="s">
        <v>178</v>
      </c>
      <c r="AE30" s="26">
        <v>3.6</v>
      </c>
      <c r="AF30" s="26" t="s">
        <v>50</v>
      </c>
      <c r="AG30" s="26" t="s">
        <v>36</v>
      </c>
      <c r="AH30" s="26">
        <v>268</v>
      </c>
      <c r="AI30" s="26" t="s">
        <v>31</v>
      </c>
    </row>
    <row r="31" spans="1:35" ht="19" x14ac:dyDescent="0.2">
      <c r="A31" s="26" t="s">
        <v>172</v>
      </c>
      <c r="B31" s="27">
        <v>45411</v>
      </c>
      <c r="C31" s="26">
        <v>144</v>
      </c>
      <c r="D31" s="26" t="s">
        <v>15</v>
      </c>
      <c r="E31" s="26">
        <v>475</v>
      </c>
      <c r="F31" s="26" t="s">
        <v>36</v>
      </c>
      <c r="G31" s="28" t="s">
        <v>175</v>
      </c>
      <c r="H31" s="26" t="s">
        <v>36</v>
      </c>
      <c r="I31" s="26" t="s">
        <v>36</v>
      </c>
      <c r="J31" s="26" t="s">
        <v>36</v>
      </c>
      <c r="K31" s="26" t="s">
        <v>36</v>
      </c>
      <c r="L31" s="26" t="s">
        <v>36</v>
      </c>
      <c r="M31" s="41">
        <v>2285.8000000000002</v>
      </c>
      <c r="N31" s="41">
        <v>2.11</v>
      </c>
      <c r="O31" s="41">
        <v>1.85</v>
      </c>
      <c r="P31" s="26" t="s">
        <v>16</v>
      </c>
      <c r="Q31" s="26" t="s">
        <v>17</v>
      </c>
      <c r="R31" s="26" t="s">
        <v>36</v>
      </c>
      <c r="S31" s="26" t="s">
        <v>36</v>
      </c>
      <c r="T31" s="26" t="s">
        <v>36</v>
      </c>
      <c r="U31" s="26" t="s">
        <v>36</v>
      </c>
      <c r="V31" s="26" t="s">
        <v>36</v>
      </c>
      <c r="W31" s="26" t="s">
        <v>36</v>
      </c>
      <c r="X31" s="26" t="s">
        <v>36</v>
      </c>
      <c r="Y31" s="26" t="s">
        <v>36</v>
      </c>
      <c r="Z31" s="26" t="s">
        <v>36</v>
      </c>
      <c r="AA31" s="26" t="s">
        <v>36</v>
      </c>
      <c r="AB31" s="26" t="s">
        <v>36</v>
      </c>
      <c r="AC31" s="26">
        <v>39</v>
      </c>
      <c r="AD31" s="48" t="s">
        <v>133</v>
      </c>
      <c r="AE31" s="26">
        <v>4.5999999999999996</v>
      </c>
      <c r="AF31" s="26" t="s">
        <v>50</v>
      </c>
      <c r="AG31" s="26" t="s">
        <v>36</v>
      </c>
      <c r="AH31" s="26">
        <v>516</v>
      </c>
      <c r="AI31" s="26" t="s">
        <v>31</v>
      </c>
    </row>
    <row r="32" spans="1:35" ht="19" x14ac:dyDescent="0.2">
      <c r="A32" s="24" t="s">
        <v>173</v>
      </c>
      <c r="B32" s="25">
        <v>45411</v>
      </c>
      <c r="C32" s="24">
        <v>81</v>
      </c>
      <c r="D32" s="24" t="s">
        <v>23</v>
      </c>
      <c r="E32" s="90">
        <v>485.98402684884417</v>
      </c>
      <c r="F32" s="24" t="s">
        <v>36</v>
      </c>
      <c r="G32" s="9" t="s">
        <v>144</v>
      </c>
      <c r="H32" s="24" t="s">
        <v>36</v>
      </c>
      <c r="I32" s="24" t="s">
        <v>36</v>
      </c>
      <c r="J32" s="24" t="s">
        <v>36</v>
      </c>
      <c r="K32" s="24" t="s">
        <v>36</v>
      </c>
      <c r="L32" s="24" t="s">
        <v>36</v>
      </c>
      <c r="M32" s="24">
        <v>2409.1999999999998</v>
      </c>
      <c r="N32" s="24">
        <v>2.04</v>
      </c>
      <c r="O32" s="24">
        <v>1.54</v>
      </c>
      <c r="P32" s="24" t="s">
        <v>16</v>
      </c>
      <c r="Q32" s="24" t="s">
        <v>32</v>
      </c>
      <c r="R32" s="24" t="s">
        <v>36</v>
      </c>
      <c r="S32" s="24" t="s">
        <v>36</v>
      </c>
      <c r="T32" s="24" t="s">
        <v>36</v>
      </c>
      <c r="U32" s="24" t="s">
        <v>36</v>
      </c>
      <c r="V32" s="24" t="s">
        <v>36</v>
      </c>
      <c r="W32" s="24" t="s">
        <v>36</v>
      </c>
      <c r="X32" s="16">
        <v>1747</v>
      </c>
      <c r="Y32" s="16">
        <v>2.09</v>
      </c>
      <c r="Z32" s="16">
        <v>1.58</v>
      </c>
      <c r="AA32" s="24" t="s">
        <v>16</v>
      </c>
      <c r="AB32" s="24" t="s">
        <v>32</v>
      </c>
      <c r="AC32" s="24">
        <v>39</v>
      </c>
      <c r="AD32" s="49" t="s">
        <v>133</v>
      </c>
      <c r="AE32" s="9">
        <v>5.3</v>
      </c>
      <c r="AF32" s="9" t="s">
        <v>17</v>
      </c>
      <c r="AG32" s="9" t="s">
        <v>36</v>
      </c>
      <c r="AH32" s="9">
        <v>310</v>
      </c>
      <c r="AI32" s="24" t="s">
        <v>16</v>
      </c>
    </row>
    <row r="33" spans="1:35" ht="19" x14ac:dyDescent="0.2">
      <c r="A33" s="24" t="s">
        <v>174</v>
      </c>
      <c r="B33" s="25">
        <v>45411</v>
      </c>
      <c r="C33" s="24">
        <v>118</v>
      </c>
      <c r="D33" s="24" t="s">
        <v>24</v>
      </c>
      <c r="E33" s="24">
        <v>438</v>
      </c>
      <c r="F33" s="24" t="s">
        <v>36</v>
      </c>
      <c r="G33" s="9" t="s">
        <v>144</v>
      </c>
      <c r="H33" s="24" t="s">
        <v>36</v>
      </c>
      <c r="I33" s="24" t="s">
        <v>36</v>
      </c>
      <c r="J33" s="24" t="s">
        <v>36</v>
      </c>
      <c r="K33" s="24" t="s">
        <v>36</v>
      </c>
      <c r="L33" s="24" t="s">
        <v>36</v>
      </c>
      <c r="M33" s="24">
        <v>1333.8</v>
      </c>
      <c r="N33" s="24">
        <v>2.0499999999999998</v>
      </c>
      <c r="O33" s="24">
        <v>1.56</v>
      </c>
      <c r="P33" s="24" t="s">
        <v>31</v>
      </c>
      <c r="Q33" s="24" t="s">
        <v>32</v>
      </c>
      <c r="R33" s="24" t="s">
        <v>36</v>
      </c>
      <c r="S33" s="24" t="s">
        <v>36</v>
      </c>
      <c r="T33" s="24" t="s">
        <v>36</v>
      </c>
      <c r="U33" s="24" t="s">
        <v>36</v>
      </c>
      <c r="V33" s="24" t="s">
        <v>36</v>
      </c>
      <c r="W33" s="24" t="s">
        <v>36</v>
      </c>
      <c r="X33" s="16">
        <v>1010.4</v>
      </c>
      <c r="Y33" s="16">
        <v>2.0499999999999998</v>
      </c>
      <c r="Z33" s="16">
        <v>1.6</v>
      </c>
      <c r="AA33" s="24" t="s">
        <v>16</v>
      </c>
      <c r="AB33" s="24" t="s">
        <v>32</v>
      </c>
      <c r="AC33" s="24">
        <v>39</v>
      </c>
      <c r="AD33" s="49" t="s">
        <v>178</v>
      </c>
      <c r="AE33" s="9">
        <v>4.9000000000000004</v>
      </c>
      <c r="AF33" s="9" t="s">
        <v>17</v>
      </c>
      <c r="AG33" s="9" t="s">
        <v>36</v>
      </c>
      <c r="AH33" s="9">
        <v>218</v>
      </c>
      <c r="AI33" s="24" t="s">
        <v>16</v>
      </c>
    </row>
  </sheetData>
  <autoFilter ref="D1:D34" xr:uid="{DA2F1381-639C-4543-A13B-051C09C2DAD4}"/>
  <mergeCells count="18">
    <mergeCell ref="AD1:AI1"/>
    <mergeCell ref="H1:H2"/>
    <mergeCell ref="I1:I2"/>
    <mergeCell ref="J1:J2"/>
    <mergeCell ref="G1:G2"/>
    <mergeCell ref="A1:A2"/>
    <mergeCell ref="B1:B2"/>
    <mergeCell ref="C1:C2"/>
    <mergeCell ref="D1:D2"/>
    <mergeCell ref="E1:E2"/>
    <mergeCell ref="F1:F2"/>
    <mergeCell ref="AC1:AC2"/>
    <mergeCell ref="R1:R2"/>
    <mergeCell ref="S1:W1"/>
    <mergeCell ref="K1:K2"/>
    <mergeCell ref="L1:L2"/>
    <mergeCell ref="M1:Q1"/>
    <mergeCell ref="X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829A-FD63-6646-88CB-59BF3A560893}">
  <dimension ref="A1:AA22"/>
  <sheetViews>
    <sheetView zoomScale="113" workbookViewId="0">
      <selection activeCell="T26" sqref="T26"/>
    </sheetView>
  </sheetViews>
  <sheetFormatPr baseColWidth="10" defaultRowHeight="16" x14ac:dyDescent="0.2"/>
  <cols>
    <col min="1" max="1" width="14.33203125" bestFit="1" customWidth="1"/>
    <col min="3" max="3" width="13.1640625" bestFit="1" customWidth="1"/>
    <col min="4" max="4" width="12.83203125" bestFit="1" customWidth="1"/>
    <col min="5" max="5" width="21.33203125" bestFit="1" customWidth="1"/>
    <col min="6" max="6" width="19.83203125" bestFit="1" customWidth="1"/>
    <col min="7" max="7" width="20.1640625" bestFit="1" customWidth="1"/>
    <col min="8" max="8" width="20.6640625" bestFit="1" customWidth="1"/>
    <col min="9" max="10" width="11.6640625" bestFit="1" customWidth="1"/>
    <col min="11" max="11" width="18.1640625" bestFit="1" customWidth="1"/>
    <col min="13" max="13" width="20.1640625" bestFit="1" customWidth="1"/>
    <col min="14" max="15" width="11.6640625" bestFit="1" customWidth="1"/>
    <col min="16" max="16" width="18.1640625" bestFit="1" customWidth="1"/>
    <col min="18" max="18" width="25" bestFit="1" customWidth="1"/>
    <col min="19" max="19" width="25" customWidth="1"/>
    <col min="20" max="20" width="25" bestFit="1" customWidth="1"/>
    <col min="21" max="21" width="18.5" bestFit="1" customWidth="1"/>
    <col min="22" max="22" width="27.1640625" bestFit="1" customWidth="1"/>
    <col min="23" max="23" width="35.33203125" bestFit="1" customWidth="1"/>
    <col min="24" max="24" width="11.1640625" bestFit="1" customWidth="1"/>
    <col min="26" max="26" width="18.5" bestFit="1" customWidth="1"/>
    <col min="27" max="27" width="11.1640625" bestFit="1" customWidth="1"/>
  </cols>
  <sheetData>
    <row r="1" spans="1:27" ht="19" x14ac:dyDescent="0.2">
      <c r="A1" s="98" t="s">
        <v>3</v>
      </c>
      <c r="B1" s="98" t="s">
        <v>0</v>
      </c>
      <c r="C1" s="98" t="s">
        <v>4</v>
      </c>
      <c r="D1" s="98" t="s">
        <v>5</v>
      </c>
      <c r="E1" s="98" t="s">
        <v>8</v>
      </c>
      <c r="F1" s="98" t="s">
        <v>9</v>
      </c>
      <c r="G1" s="104" t="s">
        <v>12</v>
      </c>
      <c r="H1" s="103" t="s">
        <v>10</v>
      </c>
      <c r="I1" s="98" t="s">
        <v>1</v>
      </c>
      <c r="J1" s="98" t="s">
        <v>2</v>
      </c>
      <c r="K1" s="98" t="s">
        <v>7</v>
      </c>
      <c r="L1" s="98" t="s">
        <v>6</v>
      </c>
      <c r="M1" s="100" t="s">
        <v>11</v>
      </c>
      <c r="N1" s="101"/>
      <c r="O1" s="101"/>
      <c r="P1" s="101"/>
      <c r="Q1" s="102"/>
      <c r="R1" s="99" t="s">
        <v>41</v>
      </c>
      <c r="S1" s="100" t="s">
        <v>18</v>
      </c>
      <c r="T1" s="101"/>
      <c r="U1" s="101"/>
      <c r="V1" s="101"/>
      <c r="W1" s="101"/>
      <c r="X1" s="102"/>
    </row>
    <row r="2" spans="1:27" ht="19" x14ac:dyDescent="0.25">
      <c r="A2" s="98"/>
      <c r="B2" s="98"/>
      <c r="C2" s="98"/>
      <c r="D2" s="98"/>
      <c r="E2" s="98"/>
      <c r="F2" s="98"/>
      <c r="G2" s="105"/>
      <c r="H2" s="103"/>
      <c r="I2" s="98"/>
      <c r="J2" s="98"/>
      <c r="K2" s="98"/>
      <c r="L2" s="98"/>
      <c r="M2" s="2" t="s">
        <v>10</v>
      </c>
      <c r="N2" s="1" t="s">
        <v>1</v>
      </c>
      <c r="O2" s="1" t="s">
        <v>2</v>
      </c>
      <c r="P2" s="5" t="s">
        <v>7</v>
      </c>
      <c r="Q2" s="3" t="s">
        <v>6</v>
      </c>
      <c r="R2" s="99"/>
      <c r="S2" s="17" t="s">
        <v>131</v>
      </c>
      <c r="T2" s="17" t="s">
        <v>67</v>
      </c>
      <c r="U2" s="17" t="s">
        <v>70</v>
      </c>
      <c r="V2" s="17" t="s">
        <v>110</v>
      </c>
      <c r="W2" s="17" t="s">
        <v>109</v>
      </c>
      <c r="X2" s="17" t="s">
        <v>69</v>
      </c>
    </row>
    <row r="3" spans="1:27" ht="19" x14ac:dyDescent="0.2">
      <c r="A3" s="9" t="s">
        <v>72</v>
      </c>
      <c r="B3" s="10">
        <v>45377</v>
      </c>
      <c r="C3" s="9">
        <v>112</v>
      </c>
      <c r="D3" s="9" t="s">
        <v>15</v>
      </c>
      <c r="E3" s="9">
        <v>500</v>
      </c>
      <c r="F3" s="9">
        <v>35.5</v>
      </c>
      <c r="G3" s="24" t="s">
        <v>93</v>
      </c>
      <c r="H3" s="14" t="s">
        <v>36</v>
      </c>
      <c r="I3" s="14" t="s">
        <v>36</v>
      </c>
      <c r="J3" s="14" t="s">
        <v>36</v>
      </c>
      <c r="K3" s="14" t="s">
        <v>36</v>
      </c>
      <c r="L3" s="14" t="s">
        <v>36</v>
      </c>
      <c r="M3" s="16">
        <v>689.4</v>
      </c>
      <c r="N3" s="16">
        <v>2.15</v>
      </c>
      <c r="O3" s="16">
        <v>2.23</v>
      </c>
      <c r="P3" s="9" t="s">
        <v>16</v>
      </c>
      <c r="Q3" s="9" t="s">
        <v>17</v>
      </c>
      <c r="R3" s="9">
        <v>17</v>
      </c>
      <c r="S3" s="49" t="s">
        <v>132</v>
      </c>
      <c r="T3" s="9">
        <v>7.5</v>
      </c>
      <c r="U3" s="9" t="s">
        <v>17</v>
      </c>
      <c r="V3" s="9">
        <v>374.3587</v>
      </c>
      <c r="W3" s="46">
        <v>368.02100000000002</v>
      </c>
      <c r="X3" s="9" t="s">
        <v>16</v>
      </c>
      <c r="Y3" s="13"/>
      <c r="Z3" s="13"/>
      <c r="AA3" s="13"/>
    </row>
    <row r="4" spans="1:27" ht="19" x14ac:dyDescent="0.2">
      <c r="A4" s="28" t="s">
        <v>73</v>
      </c>
      <c r="B4" s="38">
        <v>45378</v>
      </c>
      <c r="C4" s="28">
        <v>148</v>
      </c>
      <c r="D4" s="28" t="s">
        <v>15</v>
      </c>
      <c r="E4" s="28">
        <v>499</v>
      </c>
      <c r="F4" s="28">
        <v>54.8</v>
      </c>
      <c r="G4" s="26" t="s">
        <v>93</v>
      </c>
      <c r="H4" s="39" t="s">
        <v>36</v>
      </c>
      <c r="I4" s="39" t="s">
        <v>36</v>
      </c>
      <c r="J4" s="39" t="s">
        <v>36</v>
      </c>
      <c r="K4" s="39" t="s">
        <v>36</v>
      </c>
      <c r="L4" s="39" t="s">
        <v>36</v>
      </c>
      <c r="M4" s="28">
        <v>868.4</v>
      </c>
      <c r="N4" s="28">
        <v>2.0299999999999998</v>
      </c>
      <c r="O4" s="28">
        <v>0.67</v>
      </c>
      <c r="P4" s="28" t="s">
        <v>31</v>
      </c>
      <c r="Q4" s="28" t="s">
        <v>50</v>
      </c>
      <c r="R4" s="28" t="s">
        <v>36</v>
      </c>
      <c r="S4" s="28" t="s">
        <v>36</v>
      </c>
      <c r="T4" s="28" t="s">
        <v>36</v>
      </c>
      <c r="U4" s="28" t="s">
        <v>36</v>
      </c>
      <c r="V4" s="28" t="s">
        <v>36</v>
      </c>
      <c r="W4" s="28" t="s">
        <v>36</v>
      </c>
      <c r="X4" s="28" t="s">
        <v>36</v>
      </c>
      <c r="Y4" s="13"/>
      <c r="Z4" s="13"/>
      <c r="AA4" s="13"/>
    </row>
    <row r="5" spans="1:27" ht="19" x14ac:dyDescent="0.2">
      <c r="A5" s="28" t="s">
        <v>74</v>
      </c>
      <c r="B5" s="38">
        <v>45378</v>
      </c>
      <c r="C5" s="28">
        <v>125</v>
      </c>
      <c r="D5" s="28" t="s">
        <v>23</v>
      </c>
      <c r="E5" s="28">
        <v>470</v>
      </c>
      <c r="F5" s="28">
        <v>37.799999999999997</v>
      </c>
      <c r="G5" s="26" t="s">
        <v>93</v>
      </c>
      <c r="H5" s="39" t="s">
        <v>36</v>
      </c>
      <c r="I5" s="39" t="s">
        <v>36</v>
      </c>
      <c r="J5" s="39" t="s">
        <v>36</v>
      </c>
      <c r="K5" s="39" t="s">
        <v>36</v>
      </c>
      <c r="L5" s="39" t="s">
        <v>36</v>
      </c>
      <c r="M5" s="28">
        <v>892</v>
      </c>
      <c r="N5" s="28">
        <v>2.09</v>
      </c>
      <c r="O5" s="28">
        <v>1.76</v>
      </c>
      <c r="P5" s="28" t="s">
        <v>31</v>
      </c>
      <c r="Q5" s="28" t="s">
        <v>32</v>
      </c>
      <c r="R5" s="28" t="s">
        <v>36</v>
      </c>
      <c r="S5" s="28" t="s">
        <v>36</v>
      </c>
      <c r="T5" s="28" t="s">
        <v>36</v>
      </c>
      <c r="U5" s="28" t="s">
        <v>36</v>
      </c>
      <c r="V5" s="28" t="s">
        <v>36</v>
      </c>
      <c r="W5" s="28" t="s">
        <v>36</v>
      </c>
      <c r="X5" s="28" t="s">
        <v>36</v>
      </c>
      <c r="Y5" s="13"/>
      <c r="Z5" s="13"/>
      <c r="AA5" s="13"/>
    </row>
    <row r="6" spans="1:27" ht="19" x14ac:dyDescent="0.2">
      <c r="A6" s="28" t="s">
        <v>75</v>
      </c>
      <c r="B6" s="38">
        <v>45378</v>
      </c>
      <c r="C6" s="28">
        <v>122</v>
      </c>
      <c r="D6" s="28" t="s">
        <v>24</v>
      </c>
      <c r="E6" s="28">
        <v>484</v>
      </c>
      <c r="F6" s="28">
        <v>43.7</v>
      </c>
      <c r="G6" s="26" t="s">
        <v>93</v>
      </c>
      <c r="H6" s="39" t="s">
        <v>36</v>
      </c>
      <c r="I6" s="39" t="s">
        <v>36</v>
      </c>
      <c r="J6" s="39" t="s">
        <v>36</v>
      </c>
      <c r="K6" s="39" t="s">
        <v>36</v>
      </c>
      <c r="L6" s="39" t="s">
        <v>36</v>
      </c>
      <c r="M6" s="28">
        <v>811.7</v>
      </c>
      <c r="N6" s="28">
        <v>2.11</v>
      </c>
      <c r="O6" s="28">
        <v>1.1299999999999999</v>
      </c>
      <c r="P6" s="28" t="s">
        <v>31</v>
      </c>
      <c r="Q6" s="28" t="s">
        <v>50</v>
      </c>
      <c r="R6" s="28" t="s">
        <v>36</v>
      </c>
      <c r="S6" s="28" t="s">
        <v>36</v>
      </c>
      <c r="T6" s="28" t="s">
        <v>36</v>
      </c>
      <c r="U6" s="28" t="s">
        <v>36</v>
      </c>
      <c r="V6" s="28" t="s">
        <v>36</v>
      </c>
      <c r="W6" s="28" t="s">
        <v>36</v>
      </c>
      <c r="X6" s="28" t="s">
        <v>36</v>
      </c>
      <c r="Y6" s="13"/>
      <c r="Z6" s="13"/>
      <c r="AA6" s="13"/>
    </row>
    <row r="7" spans="1:27" ht="19" x14ac:dyDescent="0.2">
      <c r="A7" s="9" t="s">
        <v>76</v>
      </c>
      <c r="B7" s="10">
        <v>45378</v>
      </c>
      <c r="C7" s="9">
        <v>131</v>
      </c>
      <c r="D7" s="9" t="s">
        <v>25</v>
      </c>
      <c r="E7" s="9">
        <v>529</v>
      </c>
      <c r="F7" s="9">
        <v>35.799999999999997</v>
      </c>
      <c r="G7" s="24" t="s">
        <v>93</v>
      </c>
      <c r="H7" s="14" t="s">
        <v>36</v>
      </c>
      <c r="I7" s="14" t="s">
        <v>36</v>
      </c>
      <c r="J7" s="14" t="s">
        <v>36</v>
      </c>
      <c r="K7" s="14" t="s">
        <v>36</v>
      </c>
      <c r="L7" s="14" t="s">
        <v>36</v>
      </c>
      <c r="M7" s="16">
        <v>622.20000000000005</v>
      </c>
      <c r="N7" s="16">
        <v>2.1</v>
      </c>
      <c r="O7" s="16">
        <v>1.89</v>
      </c>
      <c r="P7" s="9" t="s">
        <v>16</v>
      </c>
      <c r="Q7" s="9" t="s">
        <v>17</v>
      </c>
      <c r="R7" s="12">
        <v>17</v>
      </c>
      <c r="S7" s="49" t="s">
        <v>132</v>
      </c>
      <c r="T7" s="24">
        <v>8.1999999999999993</v>
      </c>
      <c r="U7" s="24" t="s">
        <v>17</v>
      </c>
      <c r="V7" s="9">
        <v>354.85050000000001</v>
      </c>
      <c r="W7" s="9">
        <v>351.41719999999998</v>
      </c>
      <c r="X7" s="24" t="s">
        <v>16</v>
      </c>
      <c r="Y7" s="13"/>
      <c r="Z7" s="13"/>
      <c r="AA7" s="13"/>
    </row>
    <row r="8" spans="1:27" ht="19" x14ac:dyDescent="0.2">
      <c r="A8" s="9" t="s">
        <v>77</v>
      </c>
      <c r="B8" s="10">
        <v>45378</v>
      </c>
      <c r="C8" s="9">
        <v>136</v>
      </c>
      <c r="D8" s="9" t="s">
        <v>15</v>
      </c>
      <c r="E8" s="9">
        <v>510</v>
      </c>
      <c r="F8" s="9">
        <v>44.7</v>
      </c>
      <c r="G8" s="24" t="s">
        <v>93</v>
      </c>
      <c r="H8" s="14" t="s">
        <v>36</v>
      </c>
      <c r="I8" s="14" t="s">
        <v>36</v>
      </c>
      <c r="J8" s="14" t="s">
        <v>36</v>
      </c>
      <c r="K8" s="14" t="s">
        <v>36</v>
      </c>
      <c r="L8" s="14" t="s">
        <v>36</v>
      </c>
      <c r="M8" s="14">
        <v>1110.5</v>
      </c>
      <c r="N8" s="14">
        <v>2.11</v>
      </c>
      <c r="O8" s="14">
        <v>1.8</v>
      </c>
      <c r="P8" s="9" t="s">
        <v>16</v>
      </c>
      <c r="Q8" s="9" t="s">
        <v>17</v>
      </c>
      <c r="R8" s="9">
        <v>17</v>
      </c>
      <c r="S8" s="49" t="s">
        <v>135</v>
      </c>
      <c r="T8" s="9">
        <v>6.6</v>
      </c>
      <c r="U8" s="9" t="s">
        <v>17</v>
      </c>
      <c r="V8" s="9">
        <v>396.0025</v>
      </c>
      <c r="W8" s="9">
        <v>392.74790000000002</v>
      </c>
      <c r="X8" s="9" t="s">
        <v>16</v>
      </c>
      <c r="Y8" s="13"/>
      <c r="Z8" s="13"/>
      <c r="AA8" s="13"/>
    </row>
    <row r="9" spans="1:27" ht="19" x14ac:dyDescent="0.2">
      <c r="A9" s="9" t="s">
        <v>78</v>
      </c>
      <c r="B9" s="10">
        <v>45378</v>
      </c>
      <c r="C9" s="9">
        <v>137</v>
      </c>
      <c r="D9" s="9" t="s">
        <v>23</v>
      </c>
      <c r="E9" s="9">
        <v>498</v>
      </c>
      <c r="F9" s="9">
        <v>27.6</v>
      </c>
      <c r="G9" s="24" t="s">
        <v>93</v>
      </c>
      <c r="H9" s="14" t="s">
        <v>36</v>
      </c>
      <c r="I9" s="14" t="s">
        <v>36</v>
      </c>
      <c r="J9" s="14" t="s">
        <v>36</v>
      </c>
      <c r="K9" s="14" t="s">
        <v>36</v>
      </c>
      <c r="L9" s="14" t="s">
        <v>36</v>
      </c>
      <c r="M9" s="14">
        <v>751.5</v>
      </c>
      <c r="N9" s="14">
        <v>2.12</v>
      </c>
      <c r="O9" s="14">
        <v>2.12</v>
      </c>
      <c r="P9" s="9" t="s">
        <v>16</v>
      </c>
      <c r="Q9" s="9" t="s">
        <v>17</v>
      </c>
      <c r="R9" s="9">
        <v>17</v>
      </c>
      <c r="S9" s="49" t="s">
        <v>132</v>
      </c>
      <c r="T9" s="9">
        <v>7.5</v>
      </c>
      <c r="U9" s="9" t="s">
        <v>17</v>
      </c>
      <c r="V9" s="9">
        <v>381.4547</v>
      </c>
      <c r="W9" s="9">
        <v>375.85379999999998</v>
      </c>
      <c r="X9" s="9" t="s">
        <v>16</v>
      </c>
      <c r="Y9" s="13"/>
      <c r="Z9" s="13"/>
      <c r="AA9" s="13"/>
    </row>
    <row r="10" spans="1:27" ht="19" x14ac:dyDescent="0.2">
      <c r="A10" s="28" t="s">
        <v>79</v>
      </c>
      <c r="B10" s="38">
        <v>45384</v>
      </c>
      <c r="C10" s="28">
        <v>129</v>
      </c>
      <c r="D10" s="28" t="s">
        <v>23</v>
      </c>
      <c r="E10" s="28">
        <v>490</v>
      </c>
      <c r="F10" s="28">
        <v>48.1</v>
      </c>
      <c r="G10" s="26" t="s">
        <v>93</v>
      </c>
      <c r="H10" s="39" t="s">
        <v>36</v>
      </c>
      <c r="I10" s="39" t="s">
        <v>36</v>
      </c>
      <c r="J10" s="39" t="s">
        <v>36</v>
      </c>
      <c r="K10" s="39" t="s">
        <v>36</v>
      </c>
      <c r="L10" s="39" t="s">
        <v>36</v>
      </c>
      <c r="M10" s="29">
        <v>810.8</v>
      </c>
      <c r="N10" s="29">
        <v>2.0299999999999998</v>
      </c>
      <c r="O10" s="29">
        <v>1.02</v>
      </c>
      <c r="P10" s="28" t="s">
        <v>31</v>
      </c>
      <c r="Q10" s="28" t="s">
        <v>50</v>
      </c>
      <c r="R10" s="28" t="s">
        <v>36</v>
      </c>
      <c r="S10" s="28" t="s">
        <v>36</v>
      </c>
      <c r="T10" s="28" t="s">
        <v>36</v>
      </c>
      <c r="U10" s="28" t="s">
        <v>36</v>
      </c>
      <c r="V10" s="28" t="s">
        <v>36</v>
      </c>
      <c r="W10" s="28" t="s">
        <v>36</v>
      </c>
      <c r="X10" s="28" t="s">
        <v>36</v>
      </c>
      <c r="Y10" s="13"/>
      <c r="Z10" s="13"/>
      <c r="AA10" s="13"/>
    </row>
    <row r="11" spans="1:27" ht="19" x14ac:dyDescent="0.2">
      <c r="A11" s="28" t="s">
        <v>80</v>
      </c>
      <c r="B11" s="38">
        <v>45384</v>
      </c>
      <c r="C11" s="28">
        <v>126</v>
      </c>
      <c r="D11" s="28" t="s">
        <v>24</v>
      </c>
      <c r="E11" s="28">
        <v>481</v>
      </c>
      <c r="F11" s="28">
        <v>46.1</v>
      </c>
      <c r="G11" s="26" t="s">
        <v>93</v>
      </c>
      <c r="H11" s="39" t="s">
        <v>36</v>
      </c>
      <c r="I11" s="39" t="s">
        <v>36</v>
      </c>
      <c r="J11" s="39" t="s">
        <v>36</v>
      </c>
      <c r="K11" s="39" t="s">
        <v>36</v>
      </c>
      <c r="L11" s="39" t="s">
        <v>36</v>
      </c>
      <c r="M11" s="29">
        <v>665.5</v>
      </c>
      <c r="N11" s="29">
        <v>2.0499999999999998</v>
      </c>
      <c r="O11" s="29">
        <v>1.31</v>
      </c>
      <c r="P11" s="28" t="s">
        <v>31</v>
      </c>
      <c r="Q11" s="28" t="s">
        <v>50</v>
      </c>
      <c r="R11" s="28" t="s">
        <v>36</v>
      </c>
      <c r="S11" s="28" t="s">
        <v>36</v>
      </c>
      <c r="T11" s="28" t="s">
        <v>36</v>
      </c>
      <c r="U11" s="28" t="s">
        <v>36</v>
      </c>
      <c r="V11" s="28" t="s">
        <v>36</v>
      </c>
      <c r="W11" s="28" t="s">
        <v>36</v>
      </c>
      <c r="X11" s="28" t="s">
        <v>36</v>
      </c>
      <c r="Y11" s="13"/>
      <c r="Z11" s="13"/>
      <c r="AA11" s="13"/>
    </row>
    <row r="12" spans="1:27" ht="19" x14ac:dyDescent="0.2">
      <c r="A12" s="28" t="s">
        <v>81</v>
      </c>
      <c r="B12" s="38">
        <v>45384</v>
      </c>
      <c r="C12" s="28">
        <v>130</v>
      </c>
      <c r="D12" s="28" t="s">
        <v>24</v>
      </c>
      <c r="E12" s="28">
        <v>519</v>
      </c>
      <c r="F12" s="28">
        <v>52.6</v>
      </c>
      <c r="G12" s="26" t="s">
        <v>93</v>
      </c>
      <c r="H12" s="39" t="s">
        <v>36</v>
      </c>
      <c r="I12" s="39" t="s">
        <v>36</v>
      </c>
      <c r="J12" s="39" t="s">
        <v>36</v>
      </c>
      <c r="K12" s="39" t="s">
        <v>36</v>
      </c>
      <c r="L12" s="39" t="s">
        <v>36</v>
      </c>
      <c r="M12" s="29">
        <v>1303.2</v>
      </c>
      <c r="N12" s="29">
        <v>2.12</v>
      </c>
      <c r="O12" s="29">
        <v>1.5</v>
      </c>
      <c r="P12" s="28" t="s">
        <v>31</v>
      </c>
      <c r="Q12" s="28" t="s">
        <v>50</v>
      </c>
      <c r="R12" s="28" t="s">
        <v>36</v>
      </c>
      <c r="S12" s="28" t="s">
        <v>36</v>
      </c>
      <c r="T12" s="28" t="s">
        <v>36</v>
      </c>
      <c r="U12" s="28" t="s">
        <v>36</v>
      </c>
      <c r="V12" s="28" t="s">
        <v>36</v>
      </c>
      <c r="W12" s="28" t="s">
        <v>36</v>
      </c>
      <c r="X12" s="28" t="s">
        <v>36</v>
      </c>
      <c r="Y12" s="13"/>
      <c r="Z12" s="13"/>
      <c r="AA12" s="13"/>
    </row>
    <row r="13" spans="1:27" ht="19" x14ac:dyDescent="0.2">
      <c r="A13" s="28" t="s">
        <v>82</v>
      </c>
      <c r="B13" s="38">
        <v>45384</v>
      </c>
      <c r="C13" s="28">
        <v>143</v>
      </c>
      <c r="D13" s="28" t="s">
        <v>25</v>
      </c>
      <c r="E13" s="28">
        <v>457</v>
      </c>
      <c r="F13" s="28">
        <v>40.5</v>
      </c>
      <c r="G13" s="26" t="s">
        <v>93</v>
      </c>
      <c r="H13" s="39" t="s">
        <v>36</v>
      </c>
      <c r="I13" s="39" t="s">
        <v>36</v>
      </c>
      <c r="J13" s="39" t="s">
        <v>36</v>
      </c>
      <c r="K13" s="39" t="s">
        <v>36</v>
      </c>
      <c r="L13" s="39" t="s">
        <v>36</v>
      </c>
      <c r="M13" s="29">
        <v>729.9</v>
      </c>
      <c r="N13" s="29">
        <v>2.09</v>
      </c>
      <c r="O13" s="29">
        <v>1.4</v>
      </c>
      <c r="P13" s="28" t="s">
        <v>31</v>
      </c>
      <c r="Q13" s="28" t="s">
        <v>50</v>
      </c>
      <c r="R13" s="28" t="s">
        <v>36</v>
      </c>
      <c r="S13" s="28" t="s">
        <v>36</v>
      </c>
      <c r="T13" s="28" t="s">
        <v>36</v>
      </c>
      <c r="U13" s="28" t="s">
        <v>36</v>
      </c>
      <c r="V13" s="28" t="s">
        <v>36</v>
      </c>
      <c r="W13" s="28" t="s">
        <v>36</v>
      </c>
      <c r="X13" s="28" t="s">
        <v>36</v>
      </c>
      <c r="Y13" s="13"/>
      <c r="Z13" s="13"/>
      <c r="AA13" s="13"/>
    </row>
    <row r="14" spans="1:27" ht="19" x14ac:dyDescent="0.2">
      <c r="A14" s="28" t="s">
        <v>83</v>
      </c>
      <c r="B14" s="38">
        <v>45384</v>
      </c>
      <c r="C14" s="28">
        <v>123</v>
      </c>
      <c r="D14" s="28" t="s">
        <v>25</v>
      </c>
      <c r="E14" s="28">
        <v>553</v>
      </c>
      <c r="F14" s="28">
        <v>35.299999999999997</v>
      </c>
      <c r="G14" s="26" t="s">
        <v>93</v>
      </c>
      <c r="H14" s="39" t="s">
        <v>36</v>
      </c>
      <c r="I14" s="39" t="s">
        <v>36</v>
      </c>
      <c r="J14" s="39" t="s">
        <v>36</v>
      </c>
      <c r="K14" s="39" t="s">
        <v>36</v>
      </c>
      <c r="L14" s="39" t="s">
        <v>36</v>
      </c>
      <c r="M14" s="29">
        <v>766.2</v>
      </c>
      <c r="N14" s="29">
        <v>2.0499999999999998</v>
      </c>
      <c r="O14" s="29">
        <v>1.23</v>
      </c>
      <c r="P14" s="28" t="s">
        <v>31</v>
      </c>
      <c r="Q14" s="28" t="s">
        <v>50</v>
      </c>
      <c r="R14" s="28" t="s">
        <v>36</v>
      </c>
      <c r="S14" s="28" t="s">
        <v>36</v>
      </c>
      <c r="T14" s="28" t="s">
        <v>36</v>
      </c>
      <c r="U14" s="28" t="s">
        <v>36</v>
      </c>
      <c r="V14" s="28" t="s">
        <v>36</v>
      </c>
      <c r="W14" s="28" t="s">
        <v>36</v>
      </c>
      <c r="X14" s="28" t="s">
        <v>36</v>
      </c>
      <c r="Y14" s="13"/>
      <c r="Z14" s="13"/>
      <c r="AA14" s="13"/>
    </row>
    <row r="15" spans="1:27" ht="19" x14ac:dyDescent="0.2">
      <c r="A15" s="9" t="s">
        <v>84</v>
      </c>
      <c r="B15" s="10">
        <v>45390</v>
      </c>
      <c r="C15" s="9">
        <v>116</v>
      </c>
      <c r="D15" s="24" t="s">
        <v>15</v>
      </c>
      <c r="E15" s="9">
        <v>507</v>
      </c>
      <c r="F15" s="9">
        <v>33.5</v>
      </c>
      <c r="G15" s="24" t="s">
        <v>93</v>
      </c>
      <c r="H15" s="14" t="s">
        <v>36</v>
      </c>
      <c r="I15" s="14" t="s">
        <v>36</v>
      </c>
      <c r="J15" s="14" t="s">
        <v>36</v>
      </c>
      <c r="K15" s="14" t="s">
        <v>36</v>
      </c>
      <c r="L15" s="14" t="s">
        <v>36</v>
      </c>
      <c r="M15" s="14">
        <v>375</v>
      </c>
      <c r="N15" s="14">
        <v>2.11</v>
      </c>
      <c r="O15" s="14">
        <v>1.89</v>
      </c>
      <c r="P15" s="9" t="s">
        <v>16</v>
      </c>
      <c r="Q15" s="9" t="s">
        <v>17</v>
      </c>
      <c r="R15" s="9">
        <v>17</v>
      </c>
      <c r="S15" s="9" t="s">
        <v>31</v>
      </c>
      <c r="T15" s="11">
        <v>7.1</v>
      </c>
      <c r="U15" s="11" t="s">
        <v>17</v>
      </c>
      <c r="V15" s="9">
        <v>365.67619999999999</v>
      </c>
      <c r="W15" s="9">
        <v>360.51960000000003</v>
      </c>
      <c r="X15" s="11" t="s">
        <v>16</v>
      </c>
    </row>
    <row r="16" spans="1:27" ht="19" x14ac:dyDescent="0.25">
      <c r="A16" s="9" t="s">
        <v>85</v>
      </c>
      <c r="B16" s="10">
        <v>45390</v>
      </c>
      <c r="C16" s="9">
        <v>149</v>
      </c>
      <c r="D16" s="24" t="s">
        <v>23</v>
      </c>
      <c r="E16" s="9">
        <v>490</v>
      </c>
      <c r="F16" s="9">
        <v>31.3</v>
      </c>
      <c r="G16" s="24" t="s">
        <v>93</v>
      </c>
      <c r="H16" s="14" t="s">
        <v>36</v>
      </c>
      <c r="I16" s="14" t="s">
        <v>36</v>
      </c>
      <c r="J16" s="14" t="s">
        <v>36</v>
      </c>
      <c r="K16" s="14" t="s">
        <v>36</v>
      </c>
      <c r="L16" s="14" t="s">
        <v>36</v>
      </c>
      <c r="M16" s="14">
        <v>700.5</v>
      </c>
      <c r="N16" s="14">
        <v>2.12</v>
      </c>
      <c r="O16" s="14">
        <v>2.08</v>
      </c>
      <c r="P16" s="9" t="s">
        <v>16</v>
      </c>
      <c r="Q16" s="9" t="s">
        <v>17</v>
      </c>
      <c r="R16" s="9">
        <v>17</v>
      </c>
      <c r="S16" s="51" t="s">
        <v>132</v>
      </c>
      <c r="T16" s="11">
        <v>6.6</v>
      </c>
      <c r="U16" s="11" t="s">
        <v>17</v>
      </c>
      <c r="V16" s="9">
        <v>308.1737</v>
      </c>
      <c r="W16" s="9">
        <v>303.24110000000002</v>
      </c>
      <c r="X16" s="11" t="s">
        <v>16</v>
      </c>
    </row>
    <row r="17" spans="1:24" ht="19" x14ac:dyDescent="0.25">
      <c r="A17" s="9" t="s">
        <v>86</v>
      </c>
      <c r="B17" s="10">
        <v>45390</v>
      </c>
      <c r="C17" s="9">
        <v>134</v>
      </c>
      <c r="D17" s="9" t="s">
        <v>24</v>
      </c>
      <c r="E17" s="9">
        <v>477</v>
      </c>
      <c r="F17" s="9">
        <v>28.3</v>
      </c>
      <c r="G17" s="24" t="s">
        <v>93</v>
      </c>
      <c r="H17" s="14" t="s">
        <v>36</v>
      </c>
      <c r="I17" s="14" t="s">
        <v>36</v>
      </c>
      <c r="J17" s="14" t="s">
        <v>36</v>
      </c>
      <c r="K17" s="14" t="s">
        <v>36</v>
      </c>
      <c r="L17" s="14" t="s">
        <v>36</v>
      </c>
      <c r="M17" s="14">
        <v>619.5</v>
      </c>
      <c r="N17" s="14">
        <v>2.1</v>
      </c>
      <c r="O17" s="14">
        <v>2.1800000000000002</v>
      </c>
      <c r="P17" s="9" t="s">
        <v>16</v>
      </c>
      <c r="Q17" s="9" t="s">
        <v>17</v>
      </c>
      <c r="R17" s="9">
        <v>17</v>
      </c>
      <c r="S17" s="51" t="s">
        <v>132</v>
      </c>
      <c r="T17" s="11">
        <v>7.1</v>
      </c>
      <c r="U17" s="11" t="s">
        <v>17</v>
      </c>
      <c r="V17" s="9">
        <v>328.74979999999999</v>
      </c>
      <c r="W17" s="9">
        <v>322.35379999999998</v>
      </c>
      <c r="X17" s="11" t="s">
        <v>16</v>
      </c>
    </row>
    <row r="18" spans="1:24" ht="19" x14ac:dyDescent="0.25">
      <c r="A18" s="9" t="s">
        <v>87</v>
      </c>
      <c r="B18" s="10">
        <v>45390</v>
      </c>
      <c r="C18" s="9">
        <v>146</v>
      </c>
      <c r="D18" s="9" t="s">
        <v>24</v>
      </c>
      <c r="E18" s="9">
        <v>446</v>
      </c>
      <c r="F18" s="9">
        <v>28.9</v>
      </c>
      <c r="G18" s="24" t="s">
        <v>93</v>
      </c>
      <c r="H18" s="14" t="s">
        <v>36</v>
      </c>
      <c r="I18" s="14" t="s">
        <v>36</v>
      </c>
      <c r="J18" s="14" t="s">
        <v>36</v>
      </c>
      <c r="K18" s="14" t="s">
        <v>36</v>
      </c>
      <c r="L18" s="14" t="s">
        <v>36</v>
      </c>
      <c r="M18" s="14">
        <v>621.5</v>
      </c>
      <c r="N18" s="14">
        <v>2.14</v>
      </c>
      <c r="O18" s="14">
        <v>2.17</v>
      </c>
      <c r="P18" s="9" t="s">
        <v>31</v>
      </c>
      <c r="Q18" s="9" t="s">
        <v>17</v>
      </c>
      <c r="R18" s="9">
        <v>17</v>
      </c>
      <c r="S18" s="51" t="s">
        <v>132</v>
      </c>
      <c r="T18" s="11">
        <v>7.7</v>
      </c>
      <c r="U18" s="11" t="s">
        <v>17</v>
      </c>
      <c r="V18" s="9">
        <v>335.65660000000003</v>
      </c>
      <c r="W18" s="9">
        <v>329.97699999999998</v>
      </c>
      <c r="X18" s="11" t="s">
        <v>16</v>
      </c>
    </row>
    <row r="19" spans="1:24" ht="19" x14ac:dyDescent="0.25">
      <c r="A19" s="9" t="s">
        <v>88</v>
      </c>
      <c r="B19" s="10">
        <v>45390</v>
      </c>
      <c r="C19" s="9">
        <v>94</v>
      </c>
      <c r="D19" s="9" t="s">
        <v>24</v>
      </c>
      <c r="E19" s="9">
        <v>470</v>
      </c>
      <c r="F19" s="9">
        <v>33.200000000000003</v>
      </c>
      <c r="G19" s="24" t="s">
        <v>93</v>
      </c>
      <c r="H19" s="14" t="s">
        <v>36</v>
      </c>
      <c r="I19" s="14" t="s">
        <v>36</v>
      </c>
      <c r="J19" s="14" t="s">
        <v>36</v>
      </c>
      <c r="K19" s="14" t="s">
        <v>36</v>
      </c>
      <c r="L19" s="14" t="s">
        <v>36</v>
      </c>
      <c r="M19" s="14">
        <v>585.70000000000005</v>
      </c>
      <c r="N19" s="14">
        <v>2.11</v>
      </c>
      <c r="O19" s="14">
        <v>1.93</v>
      </c>
      <c r="P19" s="9" t="s">
        <v>16</v>
      </c>
      <c r="Q19" s="9" t="s">
        <v>17</v>
      </c>
      <c r="R19" s="9">
        <v>17</v>
      </c>
      <c r="S19" s="51" t="s">
        <v>132</v>
      </c>
      <c r="T19" s="11">
        <v>7.4</v>
      </c>
      <c r="U19" s="11" t="s">
        <v>17</v>
      </c>
      <c r="V19" s="9">
        <v>283.33690000000001</v>
      </c>
      <c r="W19" s="9">
        <v>278.16840000000002</v>
      </c>
      <c r="X19" s="11" t="s">
        <v>16</v>
      </c>
    </row>
    <row r="20" spans="1:24" ht="19" x14ac:dyDescent="0.25">
      <c r="A20" s="9" t="s">
        <v>89</v>
      </c>
      <c r="B20" s="10">
        <v>45390</v>
      </c>
      <c r="C20" s="9">
        <v>99</v>
      </c>
      <c r="D20" s="24" t="s">
        <v>25</v>
      </c>
      <c r="E20" s="9">
        <v>515</v>
      </c>
      <c r="F20" s="9">
        <v>42.9</v>
      </c>
      <c r="G20" s="24" t="s">
        <v>93</v>
      </c>
      <c r="H20" s="14" t="s">
        <v>36</v>
      </c>
      <c r="I20" s="14" t="s">
        <v>36</v>
      </c>
      <c r="J20" s="14" t="s">
        <v>36</v>
      </c>
      <c r="K20" s="14" t="s">
        <v>36</v>
      </c>
      <c r="L20" s="14" t="s">
        <v>36</v>
      </c>
      <c r="M20" s="14">
        <v>822</v>
      </c>
      <c r="N20" s="14">
        <v>2.08</v>
      </c>
      <c r="O20" s="14">
        <v>1.82</v>
      </c>
      <c r="P20" s="9" t="s">
        <v>16</v>
      </c>
      <c r="Q20" s="9" t="s">
        <v>17</v>
      </c>
      <c r="R20" s="9">
        <v>17</v>
      </c>
      <c r="S20" s="51" t="s">
        <v>132</v>
      </c>
      <c r="T20" s="11">
        <v>7.6</v>
      </c>
      <c r="U20" s="11" t="s">
        <v>17</v>
      </c>
      <c r="V20" s="9">
        <v>353.89749999999998</v>
      </c>
      <c r="W20" s="9">
        <v>355.57670000000002</v>
      </c>
      <c r="X20" s="11" t="s">
        <v>16</v>
      </c>
    </row>
    <row r="21" spans="1:24" ht="19" x14ac:dyDescent="0.25">
      <c r="A21" s="9" t="s">
        <v>90</v>
      </c>
      <c r="B21" s="10">
        <v>45390</v>
      </c>
      <c r="C21" s="9">
        <v>103</v>
      </c>
      <c r="D21" s="24" t="s">
        <v>25</v>
      </c>
      <c r="E21" s="9">
        <v>514</v>
      </c>
      <c r="F21" s="9">
        <v>44.3</v>
      </c>
      <c r="G21" s="24" t="s">
        <v>93</v>
      </c>
      <c r="H21" s="14" t="s">
        <v>36</v>
      </c>
      <c r="I21" s="14" t="s">
        <v>36</v>
      </c>
      <c r="J21" s="14" t="s">
        <v>36</v>
      </c>
      <c r="K21" s="14" t="s">
        <v>36</v>
      </c>
      <c r="L21" s="14" t="s">
        <v>36</v>
      </c>
      <c r="M21" s="14">
        <v>530.79999999999995</v>
      </c>
      <c r="N21" s="14">
        <v>2.1</v>
      </c>
      <c r="O21" s="14">
        <v>1.82</v>
      </c>
      <c r="P21" s="9" t="s">
        <v>16</v>
      </c>
      <c r="Q21" s="9" t="s">
        <v>17</v>
      </c>
      <c r="R21" s="9">
        <v>17</v>
      </c>
      <c r="S21" s="51" t="s">
        <v>132</v>
      </c>
      <c r="T21" s="11">
        <v>8</v>
      </c>
      <c r="U21" s="11" t="s">
        <v>17</v>
      </c>
      <c r="V21" s="9">
        <v>221.57130000000001</v>
      </c>
      <c r="W21" s="9">
        <v>219.1712</v>
      </c>
      <c r="X21" s="11" t="s">
        <v>16</v>
      </c>
    </row>
    <row r="22" spans="1:24" ht="19" x14ac:dyDescent="0.25">
      <c r="A22" s="9" t="s">
        <v>91</v>
      </c>
      <c r="B22" s="10">
        <v>45391</v>
      </c>
      <c r="C22" s="9">
        <v>141</v>
      </c>
      <c r="D22" s="9" t="s">
        <v>23</v>
      </c>
      <c r="E22" s="9">
        <v>430</v>
      </c>
      <c r="F22" s="9">
        <v>39.6</v>
      </c>
      <c r="G22" s="24" t="s">
        <v>93</v>
      </c>
      <c r="H22" s="14" t="s">
        <v>36</v>
      </c>
      <c r="I22" s="14" t="s">
        <v>36</v>
      </c>
      <c r="J22" s="14" t="s">
        <v>36</v>
      </c>
      <c r="K22" s="14" t="s">
        <v>36</v>
      </c>
      <c r="L22" s="14" t="s">
        <v>36</v>
      </c>
      <c r="M22" s="14">
        <v>565</v>
      </c>
      <c r="N22" s="14">
        <v>2.09</v>
      </c>
      <c r="O22" s="14">
        <v>1.87</v>
      </c>
      <c r="P22" s="9" t="s">
        <v>16</v>
      </c>
      <c r="Q22" s="9" t="s">
        <v>17</v>
      </c>
      <c r="R22" s="9">
        <v>17</v>
      </c>
      <c r="S22" s="51" t="s">
        <v>132</v>
      </c>
      <c r="T22" s="11">
        <v>7.1</v>
      </c>
      <c r="U22" s="11" t="s">
        <v>17</v>
      </c>
      <c r="V22" s="9">
        <v>372.54770000000002</v>
      </c>
      <c r="W22" s="9">
        <v>368.77109999999999</v>
      </c>
      <c r="X22" s="11" t="s">
        <v>16</v>
      </c>
    </row>
  </sheetData>
  <autoFilter ref="D1:D22" xr:uid="{3C2A829A-FD63-6646-88CB-59BF3A560893}"/>
  <mergeCells count="15">
    <mergeCell ref="S1:X1"/>
    <mergeCell ref="M1:Q1"/>
    <mergeCell ref="R1:R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9CA9-B786-1E4E-8B19-A21C74D24766}">
  <dimension ref="A1:X20"/>
  <sheetViews>
    <sheetView zoomScale="181" workbookViewId="0">
      <selection activeCell="S8" sqref="S8:W14"/>
    </sheetView>
  </sheetViews>
  <sheetFormatPr baseColWidth="10" defaultRowHeight="16" x14ac:dyDescent="0.2"/>
  <cols>
    <col min="1" max="1" width="15.83203125" bestFit="1" customWidth="1"/>
    <col min="3" max="4" width="13.6640625" bestFit="1" customWidth="1"/>
    <col min="5" max="5" width="22.1640625" bestFit="1" customWidth="1"/>
    <col min="6" max="6" width="20.6640625" bestFit="1" customWidth="1"/>
    <col min="7" max="7" width="21.6640625" bestFit="1" customWidth="1"/>
    <col min="8" max="8" width="22" bestFit="1" customWidth="1"/>
    <col min="9" max="10" width="13" bestFit="1" customWidth="1"/>
    <col min="11" max="11" width="20" bestFit="1" customWidth="1"/>
    <col min="13" max="13" width="21.5" bestFit="1" customWidth="1"/>
    <col min="14" max="15" width="13" bestFit="1" customWidth="1"/>
    <col min="16" max="16" width="20" bestFit="1" customWidth="1"/>
    <col min="17" max="17" width="7" bestFit="1" customWidth="1"/>
    <col min="18" max="18" width="26.83203125" bestFit="1" customWidth="1"/>
    <col min="19" max="19" width="26.83203125" customWidth="1"/>
    <col min="20" max="20" width="25" bestFit="1" customWidth="1"/>
    <col min="21" max="21" width="20.6640625" bestFit="1" customWidth="1"/>
    <col min="22" max="22" width="12.33203125" customWidth="1"/>
    <col min="23" max="23" width="35.33203125" bestFit="1" customWidth="1"/>
    <col min="24" max="24" width="12.33203125" bestFit="1" customWidth="1"/>
    <col min="25" max="25" width="25" bestFit="1" customWidth="1"/>
    <col min="27" max="27" width="18.5" bestFit="1" customWidth="1"/>
    <col min="28" max="28" width="11.1640625" bestFit="1" customWidth="1"/>
  </cols>
  <sheetData>
    <row r="1" spans="1:24" ht="19" x14ac:dyDescent="0.2">
      <c r="A1" s="98" t="s">
        <v>3</v>
      </c>
      <c r="B1" s="98" t="s">
        <v>0</v>
      </c>
      <c r="C1" s="98" t="s">
        <v>4</v>
      </c>
      <c r="D1" s="98" t="s">
        <v>5</v>
      </c>
      <c r="E1" s="98" t="s">
        <v>8</v>
      </c>
      <c r="F1" s="98" t="s">
        <v>9</v>
      </c>
      <c r="G1" s="104" t="s">
        <v>12</v>
      </c>
      <c r="H1" s="103" t="s">
        <v>10</v>
      </c>
      <c r="I1" s="98" t="s">
        <v>1</v>
      </c>
      <c r="J1" s="98" t="s">
        <v>2</v>
      </c>
      <c r="K1" s="98" t="s">
        <v>7</v>
      </c>
      <c r="L1" s="98" t="s">
        <v>6</v>
      </c>
      <c r="M1" s="100" t="s">
        <v>11</v>
      </c>
      <c r="N1" s="101"/>
      <c r="O1" s="101"/>
      <c r="P1" s="101"/>
      <c r="Q1" s="102"/>
      <c r="R1" s="99" t="s">
        <v>41</v>
      </c>
      <c r="S1" s="100" t="s">
        <v>18</v>
      </c>
      <c r="T1" s="101"/>
      <c r="U1" s="101"/>
      <c r="V1" s="101"/>
      <c r="W1" s="101"/>
      <c r="X1" s="102"/>
    </row>
    <row r="2" spans="1:24" ht="19" x14ac:dyDescent="0.25">
      <c r="A2" s="98"/>
      <c r="B2" s="98"/>
      <c r="C2" s="98"/>
      <c r="D2" s="98"/>
      <c r="E2" s="98"/>
      <c r="F2" s="98"/>
      <c r="G2" s="105"/>
      <c r="H2" s="103"/>
      <c r="I2" s="98"/>
      <c r="J2" s="98"/>
      <c r="K2" s="98"/>
      <c r="L2" s="98"/>
      <c r="M2" s="2" t="s">
        <v>112</v>
      </c>
      <c r="N2" s="1" t="s">
        <v>1</v>
      </c>
      <c r="O2" s="1" t="s">
        <v>2</v>
      </c>
      <c r="P2" s="5" t="s">
        <v>7</v>
      </c>
      <c r="Q2" s="3" t="s">
        <v>6</v>
      </c>
      <c r="R2" s="99"/>
      <c r="S2" s="17" t="s">
        <v>131</v>
      </c>
      <c r="T2" s="17" t="s">
        <v>67</v>
      </c>
      <c r="U2" s="17" t="s">
        <v>70</v>
      </c>
      <c r="V2" s="17" t="s">
        <v>110</v>
      </c>
      <c r="W2" s="17" t="s">
        <v>109</v>
      </c>
      <c r="X2" s="17" t="s">
        <v>69</v>
      </c>
    </row>
    <row r="3" spans="1:24" ht="19" x14ac:dyDescent="0.2">
      <c r="A3" s="18" t="s">
        <v>95</v>
      </c>
      <c r="B3" s="35">
        <v>45384</v>
      </c>
      <c r="C3" s="18">
        <v>112</v>
      </c>
      <c r="D3" s="18" t="s">
        <v>15</v>
      </c>
      <c r="E3" s="18">
        <v>500</v>
      </c>
      <c r="F3" s="18">
        <v>47.1</v>
      </c>
      <c r="G3" s="18" t="s">
        <v>93</v>
      </c>
      <c r="H3" s="18" t="s">
        <v>36</v>
      </c>
      <c r="I3" s="18" t="s">
        <v>36</v>
      </c>
      <c r="J3" s="18" t="s">
        <v>36</v>
      </c>
      <c r="K3" s="18" t="s">
        <v>36</v>
      </c>
      <c r="L3" s="18" t="s">
        <v>36</v>
      </c>
      <c r="M3" s="18">
        <v>512.5</v>
      </c>
      <c r="N3" s="18">
        <v>2.08</v>
      </c>
      <c r="O3" s="18">
        <v>1.72</v>
      </c>
      <c r="P3" s="18" t="s">
        <v>31</v>
      </c>
      <c r="Q3" s="18" t="s">
        <v>32</v>
      </c>
      <c r="R3" s="18">
        <v>17</v>
      </c>
      <c r="S3" s="18" t="s">
        <v>36</v>
      </c>
      <c r="T3" s="18" t="s">
        <v>36</v>
      </c>
      <c r="U3" s="18" t="s">
        <v>36</v>
      </c>
      <c r="V3" s="18" t="s">
        <v>36</v>
      </c>
      <c r="W3" s="18" t="s">
        <v>36</v>
      </c>
      <c r="X3" s="18" t="s">
        <v>36</v>
      </c>
    </row>
    <row r="4" spans="1:24" ht="19" x14ac:dyDescent="0.2">
      <c r="A4" s="9" t="s">
        <v>98</v>
      </c>
      <c r="B4" s="10">
        <v>45385</v>
      </c>
      <c r="C4" s="9">
        <v>148</v>
      </c>
      <c r="D4" s="9" t="s">
        <v>15</v>
      </c>
      <c r="E4" s="9">
        <v>499</v>
      </c>
      <c r="F4" s="9">
        <v>32</v>
      </c>
      <c r="G4" s="9" t="s">
        <v>93</v>
      </c>
      <c r="H4" s="9" t="s">
        <v>36</v>
      </c>
      <c r="I4" s="9" t="s">
        <v>36</v>
      </c>
      <c r="J4" s="9" t="s">
        <v>36</v>
      </c>
      <c r="K4" s="9" t="s">
        <v>36</v>
      </c>
      <c r="L4" s="9" t="s">
        <v>36</v>
      </c>
      <c r="M4" s="9">
        <v>535.70000000000005</v>
      </c>
      <c r="N4" s="9">
        <v>2.1</v>
      </c>
      <c r="O4" s="9">
        <v>2.1</v>
      </c>
      <c r="P4" s="9" t="s">
        <v>16</v>
      </c>
      <c r="Q4" s="9" t="s">
        <v>17</v>
      </c>
      <c r="R4" s="9">
        <v>17</v>
      </c>
      <c r="S4" s="49" t="s">
        <v>132</v>
      </c>
      <c r="T4" s="9">
        <v>7.8</v>
      </c>
      <c r="U4" s="9" t="s">
        <v>17</v>
      </c>
      <c r="V4" s="9">
        <v>266.5813</v>
      </c>
      <c r="W4" s="9">
        <v>262.77379999999999</v>
      </c>
      <c r="X4" s="9" t="s">
        <v>16</v>
      </c>
    </row>
    <row r="5" spans="1:24" ht="19" x14ac:dyDescent="0.2">
      <c r="A5" s="9" t="s">
        <v>99</v>
      </c>
      <c r="B5" s="10">
        <v>45385</v>
      </c>
      <c r="C5" s="9">
        <v>125</v>
      </c>
      <c r="D5" s="9" t="s">
        <v>23</v>
      </c>
      <c r="E5" s="9">
        <v>470</v>
      </c>
      <c r="F5" s="9">
        <v>42.8</v>
      </c>
      <c r="G5" s="9" t="s">
        <v>93</v>
      </c>
      <c r="H5" s="9" t="s">
        <v>36</v>
      </c>
      <c r="I5" s="9" t="s">
        <v>36</v>
      </c>
      <c r="J5" s="9" t="s">
        <v>36</v>
      </c>
      <c r="K5" s="9" t="s">
        <v>36</v>
      </c>
      <c r="L5" s="9" t="s">
        <v>36</v>
      </c>
      <c r="M5" s="9">
        <v>694.1</v>
      </c>
      <c r="N5" s="9">
        <v>2.09</v>
      </c>
      <c r="O5" s="9">
        <v>1.95</v>
      </c>
      <c r="P5" s="9" t="s">
        <v>16</v>
      </c>
      <c r="Q5" s="9" t="s">
        <v>17</v>
      </c>
      <c r="R5" s="9">
        <v>17</v>
      </c>
      <c r="S5" s="49" t="s">
        <v>132</v>
      </c>
      <c r="T5" s="9">
        <v>9.5</v>
      </c>
      <c r="U5" s="9" t="s">
        <v>17</v>
      </c>
      <c r="V5" s="9">
        <v>277.82709999999997</v>
      </c>
      <c r="W5" s="9">
        <v>276.67169999999999</v>
      </c>
      <c r="X5" s="9" t="s">
        <v>16</v>
      </c>
    </row>
    <row r="6" spans="1:24" ht="19" x14ac:dyDescent="0.2">
      <c r="A6" s="9" t="s">
        <v>100</v>
      </c>
      <c r="B6" s="10">
        <v>45385</v>
      </c>
      <c r="C6" s="9">
        <v>137</v>
      </c>
      <c r="D6" s="9" t="s">
        <v>23</v>
      </c>
      <c r="E6" s="9">
        <v>498</v>
      </c>
      <c r="F6" s="9">
        <v>42</v>
      </c>
      <c r="G6" s="9" t="s">
        <v>93</v>
      </c>
      <c r="H6" s="9" t="s">
        <v>36</v>
      </c>
      <c r="I6" s="9" t="s">
        <v>36</v>
      </c>
      <c r="J6" s="9" t="s">
        <v>36</v>
      </c>
      <c r="K6" s="9" t="s">
        <v>36</v>
      </c>
      <c r="L6" s="9" t="s">
        <v>36</v>
      </c>
      <c r="M6" s="9">
        <v>384.7</v>
      </c>
      <c r="N6" s="9">
        <v>2.14</v>
      </c>
      <c r="O6" s="9">
        <v>2.14</v>
      </c>
      <c r="P6" s="9" t="s">
        <v>16</v>
      </c>
      <c r="Q6" s="9" t="s">
        <v>17</v>
      </c>
      <c r="R6" s="9">
        <v>17</v>
      </c>
      <c r="S6" s="9" t="s">
        <v>31</v>
      </c>
      <c r="T6" s="9">
        <v>5.8</v>
      </c>
      <c r="U6" s="9" t="s">
        <v>17</v>
      </c>
      <c r="V6" s="46">
        <v>467.005</v>
      </c>
      <c r="W6" s="9">
        <v>460.41329999999999</v>
      </c>
      <c r="X6" s="9" t="s">
        <v>16</v>
      </c>
    </row>
    <row r="7" spans="1:24" ht="19" x14ac:dyDescent="0.2">
      <c r="A7" s="9" t="s">
        <v>101</v>
      </c>
      <c r="B7" s="10">
        <v>45385</v>
      </c>
      <c r="C7" s="9">
        <v>122</v>
      </c>
      <c r="D7" s="9" t="s">
        <v>24</v>
      </c>
      <c r="E7" s="9">
        <v>484</v>
      </c>
      <c r="F7" s="9">
        <v>24.9</v>
      </c>
      <c r="G7" s="9" t="s">
        <v>93</v>
      </c>
      <c r="H7" s="9" t="s">
        <v>36</v>
      </c>
      <c r="I7" s="9" t="s">
        <v>36</v>
      </c>
      <c r="J7" s="9" t="s">
        <v>36</v>
      </c>
      <c r="K7" s="9" t="s">
        <v>36</v>
      </c>
      <c r="L7" s="9" t="s">
        <v>36</v>
      </c>
      <c r="M7" s="9">
        <v>380.6</v>
      </c>
      <c r="N7" s="9">
        <v>2.12</v>
      </c>
      <c r="O7" s="9">
        <v>2.0299999999999998</v>
      </c>
      <c r="P7" s="9" t="s">
        <v>16</v>
      </c>
      <c r="Q7" s="9" t="s">
        <v>17</v>
      </c>
      <c r="R7" s="9">
        <v>17</v>
      </c>
      <c r="S7" s="9" t="s">
        <v>31</v>
      </c>
      <c r="T7" s="9">
        <v>5.7</v>
      </c>
      <c r="U7" s="9" t="s">
        <v>17</v>
      </c>
      <c r="V7" s="9">
        <v>424.31819999999999</v>
      </c>
      <c r="W7" s="9">
        <v>416.20800000000003</v>
      </c>
      <c r="X7" s="9" t="s">
        <v>16</v>
      </c>
    </row>
    <row r="8" spans="1:24" ht="19" x14ac:dyDescent="0.2">
      <c r="A8" s="9" t="s">
        <v>102</v>
      </c>
      <c r="B8" s="10">
        <v>45385</v>
      </c>
      <c r="C8" s="9">
        <v>131</v>
      </c>
      <c r="D8" s="9" t="s">
        <v>25</v>
      </c>
      <c r="E8" s="9">
        <v>529</v>
      </c>
      <c r="F8" s="9">
        <v>43.2</v>
      </c>
      <c r="G8" s="9" t="s">
        <v>93</v>
      </c>
      <c r="H8" s="9" t="s">
        <v>36</v>
      </c>
      <c r="I8" s="9" t="s">
        <v>36</v>
      </c>
      <c r="J8" s="9" t="s">
        <v>36</v>
      </c>
      <c r="K8" s="9" t="s">
        <v>36</v>
      </c>
      <c r="L8" s="9" t="s">
        <v>36</v>
      </c>
      <c r="M8" s="9">
        <v>491.9</v>
      </c>
      <c r="N8" s="9">
        <v>2.15</v>
      </c>
      <c r="O8" s="9">
        <v>2.1800000000000002</v>
      </c>
      <c r="P8" s="9" t="s">
        <v>16</v>
      </c>
      <c r="Q8" s="9" t="s">
        <v>17</v>
      </c>
      <c r="R8" s="9">
        <v>17</v>
      </c>
      <c r="S8" s="9" t="s">
        <v>31</v>
      </c>
      <c r="T8" s="9">
        <v>10</v>
      </c>
      <c r="U8" s="9" t="s">
        <v>17</v>
      </c>
      <c r="V8" s="9">
        <v>643.57029999999997</v>
      </c>
      <c r="W8" s="9">
        <v>634.35730000000001</v>
      </c>
      <c r="X8" s="9" t="s">
        <v>16</v>
      </c>
    </row>
    <row r="9" spans="1:24" ht="19" x14ac:dyDescent="0.2">
      <c r="A9" s="9" t="s">
        <v>103</v>
      </c>
      <c r="B9" s="10">
        <v>45385</v>
      </c>
      <c r="C9" s="9">
        <v>116</v>
      </c>
      <c r="D9" s="9" t="s">
        <v>15</v>
      </c>
      <c r="E9" s="9">
        <v>507</v>
      </c>
      <c r="F9" s="9">
        <v>46.6</v>
      </c>
      <c r="G9" s="9" t="s">
        <v>93</v>
      </c>
      <c r="H9" s="9" t="s">
        <v>36</v>
      </c>
      <c r="I9" s="9" t="s">
        <v>36</v>
      </c>
      <c r="J9" s="9" t="s">
        <v>36</v>
      </c>
      <c r="K9" s="9" t="s">
        <v>36</v>
      </c>
      <c r="L9" s="9" t="s">
        <v>36</v>
      </c>
      <c r="M9" s="9">
        <v>692.4</v>
      </c>
      <c r="N9" s="9">
        <v>2.13</v>
      </c>
      <c r="O9" s="9">
        <v>2.21</v>
      </c>
      <c r="P9" s="9" t="s">
        <v>16</v>
      </c>
      <c r="Q9" s="9" t="s">
        <v>17</v>
      </c>
      <c r="R9" s="9">
        <v>17</v>
      </c>
      <c r="S9" s="49" t="s">
        <v>132</v>
      </c>
      <c r="T9" s="9">
        <v>5.4</v>
      </c>
      <c r="U9" s="9" t="s">
        <v>17</v>
      </c>
      <c r="V9" s="9">
        <v>362.51170000000002</v>
      </c>
      <c r="W9" s="9">
        <v>359.77969999999999</v>
      </c>
      <c r="X9" s="9" t="s">
        <v>16</v>
      </c>
    </row>
    <row r="10" spans="1:24" ht="19" x14ac:dyDescent="0.2">
      <c r="A10" s="9" t="s">
        <v>104</v>
      </c>
      <c r="B10" s="10">
        <v>45386</v>
      </c>
      <c r="C10" s="9">
        <v>129</v>
      </c>
      <c r="D10" s="9" t="s">
        <v>23</v>
      </c>
      <c r="E10" s="9">
        <v>490</v>
      </c>
      <c r="F10" s="9">
        <v>52.2</v>
      </c>
      <c r="G10" s="9" t="s">
        <v>93</v>
      </c>
      <c r="H10" s="9" t="s">
        <v>36</v>
      </c>
      <c r="I10" s="9" t="s">
        <v>36</v>
      </c>
      <c r="J10" s="9" t="s">
        <v>36</v>
      </c>
      <c r="K10" s="9" t="s">
        <v>36</v>
      </c>
      <c r="L10" s="9" t="s">
        <v>36</v>
      </c>
      <c r="M10" s="9">
        <v>583.20000000000005</v>
      </c>
      <c r="N10" s="9">
        <v>2.0299999999999998</v>
      </c>
      <c r="O10" s="9">
        <v>1.8</v>
      </c>
      <c r="P10" s="9" t="s">
        <v>16</v>
      </c>
      <c r="Q10" s="9" t="s">
        <v>17</v>
      </c>
      <c r="R10" s="9">
        <v>17</v>
      </c>
      <c r="S10" s="49" t="s">
        <v>132</v>
      </c>
      <c r="T10" s="9">
        <v>4.8</v>
      </c>
      <c r="U10" s="9" t="s">
        <v>17</v>
      </c>
      <c r="V10" s="9">
        <v>277.28969999999998</v>
      </c>
      <c r="W10" s="9">
        <v>272.45179999999999</v>
      </c>
      <c r="X10" s="9" t="s">
        <v>16</v>
      </c>
    </row>
    <row r="11" spans="1:24" ht="19" x14ac:dyDescent="0.2">
      <c r="A11" s="9" t="s">
        <v>105</v>
      </c>
      <c r="B11" s="10">
        <v>45386</v>
      </c>
      <c r="C11" s="9">
        <v>126</v>
      </c>
      <c r="D11" s="9" t="s">
        <v>24</v>
      </c>
      <c r="E11" s="9">
        <v>481</v>
      </c>
      <c r="F11" s="9">
        <v>52.7</v>
      </c>
      <c r="G11" s="9" t="s">
        <v>93</v>
      </c>
      <c r="H11" s="9" t="s">
        <v>36</v>
      </c>
      <c r="I11" s="9" t="s">
        <v>36</v>
      </c>
      <c r="J11" s="9" t="s">
        <v>36</v>
      </c>
      <c r="K11" s="9" t="s">
        <v>36</v>
      </c>
      <c r="L11" s="9" t="s">
        <v>36</v>
      </c>
      <c r="M11" s="9">
        <v>498.1</v>
      </c>
      <c r="N11" s="9">
        <v>2.06</v>
      </c>
      <c r="O11" s="9">
        <v>2.11</v>
      </c>
      <c r="P11" s="9" t="s">
        <v>16</v>
      </c>
      <c r="Q11" s="9" t="s">
        <v>17</v>
      </c>
      <c r="R11" s="9">
        <v>17</v>
      </c>
      <c r="S11" s="9" t="s">
        <v>31</v>
      </c>
      <c r="T11" s="9">
        <v>7.3</v>
      </c>
      <c r="U11" s="9" t="s">
        <v>17</v>
      </c>
      <c r="V11" s="9">
        <v>626.35389999999995</v>
      </c>
      <c r="W11" s="46">
        <v>614.54300000000001</v>
      </c>
      <c r="X11" s="9" t="s">
        <v>16</v>
      </c>
    </row>
    <row r="12" spans="1:24" ht="19" x14ac:dyDescent="0.2">
      <c r="A12" s="9" t="s">
        <v>106</v>
      </c>
      <c r="B12" s="10">
        <v>45386</v>
      </c>
      <c r="C12" s="9">
        <v>130</v>
      </c>
      <c r="D12" s="9" t="s">
        <v>24</v>
      </c>
      <c r="E12" s="9">
        <v>519</v>
      </c>
      <c r="F12" s="9">
        <v>43.6</v>
      </c>
      <c r="G12" s="9" t="s">
        <v>93</v>
      </c>
      <c r="H12" s="9" t="s">
        <v>36</v>
      </c>
      <c r="I12" s="9" t="s">
        <v>36</v>
      </c>
      <c r="J12" s="9" t="s">
        <v>36</v>
      </c>
      <c r="K12" s="9" t="s">
        <v>36</v>
      </c>
      <c r="L12" s="9" t="s">
        <v>36</v>
      </c>
      <c r="M12" s="9">
        <v>560.1</v>
      </c>
      <c r="N12" s="9">
        <v>2.0699999999999998</v>
      </c>
      <c r="O12" s="9">
        <v>2.23</v>
      </c>
      <c r="P12" s="9" t="s">
        <v>16</v>
      </c>
      <c r="Q12" s="9" t="s">
        <v>17</v>
      </c>
      <c r="R12" s="9">
        <v>17</v>
      </c>
      <c r="S12" s="49" t="s">
        <v>132</v>
      </c>
      <c r="T12" s="9">
        <v>5.3</v>
      </c>
      <c r="U12" s="9" t="s">
        <v>17</v>
      </c>
      <c r="V12" s="9">
        <v>379.91489999999999</v>
      </c>
      <c r="W12" s="9">
        <v>372.87290000000002</v>
      </c>
      <c r="X12" s="9" t="s">
        <v>16</v>
      </c>
    </row>
    <row r="13" spans="1:24" ht="19" x14ac:dyDescent="0.2">
      <c r="A13" s="9" t="s">
        <v>107</v>
      </c>
      <c r="B13" s="10">
        <v>45386</v>
      </c>
      <c r="C13" s="9">
        <v>143</v>
      </c>
      <c r="D13" s="9" t="s">
        <v>25</v>
      </c>
      <c r="E13" s="9">
        <v>457</v>
      </c>
      <c r="F13" s="9">
        <v>45.5</v>
      </c>
      <c r="G13" s="9" t="s">
        <v>93</v>
      </c>
      <c r="H13" s="9" t="s">
        <v>36</v>
      </c>
      <c r="I13" s="9" t="s">
        <v>36</v>
      </c>
      <c r="J13" s="9" t="s">
        <v>36</v>
      </c>
      <c r="K13" s="9" t="s">
        <v>36</v>
      </c>
      <c r="L13" s="9" t="s">
        <v>36</v>
      </c>
      <c r="M13" s="9">
        <v>585.79999999999995</v>
      </c>
      <c r="N13" s="9">
        <v>2.08</v>
      </c>
      <c r="O13" s="9">
        <v>1.99</v>
      </c>
      <c r="P13" s="9" t="s">
        <v>16</v>
      </c>
      <c r="Q13" s="9" t="s">
        <v>17</v>
      </c>
      <c r="R13" s="9">
        <v>17</v>
      </c>
      <c r="S13" s="49" t="s">
        <v>132</v>
      </c>
      <c r="T13" s="9">
        <v>7.6</v>
      </c>
      <c r="U13" s="9" t="s">
        <v>17</v>
      </c>
      <c r="V13" s="9">
        <v>345.49349999999998</v>
      </c>
      <c r="W13" s="9">
        <v>339.48329999999999</v>
      </c>
      <c r="X13" s="9" t="s">
        <v>16</v>
      </c>
    </row>
    <row r="14" spans="1:24" ht="19" x14ac:dyDescent="0.2">
      <c r="A14" s="9" t="s">
        <v>108</v>
      </c>
      <c r="B14" s="10">
        <v>45386</v>
      </c>
      <c r="C14" s="9">
        <v>99</v>
      </c>
      <c r="D14" s="9" t="s">
        <v>25</v>
      </c>
      <c r="E14" s="9">
        <v>515</v>
      </c>
      <c r="F14" s="9">
        <v>43.7</v>
      </c>
      <c r="G14" s="9" t="s">
        <v>93</v>
      </c>
      <c r="H14" s="9" t="s">
        <v>36</v>
      </c>
      <c r="I14" s="9" t="s">
        <v>36</v>
      </c>
      <c r="J14" s="9" t="s">
        <v>36</v>
      </c>
      <c r="K14" s="9" t="s">
        <v>36</v>
      </c>
      <c r="L14" s="9" t="s">
        <v>36</v>
      </c>
      <c r="M14" s="9">
        <v>487.7</v>
      </c>
      <c r="N14" s="9">
        <v>2.11</v>
      </c>
      <c r="O14" s="9">
        <v>2.06</v>
      </c>
      <c r="P14" s="9" t="s">
        <v>16</v>
      </c>
      <c r="Q14" s="9" t="s">
        <v>17</v>
      </c>
      <c r="R14" s="9">
        <v>17</v>
      </c>
      <c r="S14" s="9" t="s">
        <v>31</v>
      </c>
      <c r="T14" s="9">
        <v>8.6</v>
      </c>
      <c r="U14" s="9" t="s">
        <v>17</v>
      </c>
      <c r="V14" s="9">
        <v>572.43849999999998</v>
      </c>
      <c r="W14" s="9">
        <v>561.79309999999998</v>
      </c>
      <c r="X14" s="9" t="s">
        <v>16</v>
      </c>
    </row>
    <row r="15" spans="1:24" ht="19" x14ac:dyDescent="0.2">
      <c r="A15" s="9" t="s">
        <v>111</v>
      </c>
      <c r="B15" s="10">
        <v>45390</v>
      </c>
      <c r="C15" s="9">
        <v>128</v>
      </c>
      <c r="D15" s="9" t="s">
        <v>15</v>
      </c>
      <c r="E15" s="9">
        <v>514</v>
      </c>
      <c r="F15" s="9">
        <v>45.6</v>
      </c>
      <c r="G15" s="9" t="s">
        <v>93</v>
      </c>
      <c r="H15" s="9" t="s">
        <v>36</v>
      </c>
      <c r="I15" s="9" t="s">
        <v>36</v>
      </c>
      <c r="J15" s="9" t="s">
        <v>36</v>
      </c>
      <c r="K15" s="9" t="s">
        <v>36</v>
      </c>
      <c r="L15" s="9" t="s">
        <v>36</v>
      </c>
      <c r="M15" s="9">
        <v>558.9</v>
      </c>
      <c r="N15" s="9">
        <v>2.09</v>
      </c>
      <c r="O15" s="9">
        <v>2.1</v>
      </c>
      <c r="P15" s="9" t="s">
        <v>16</v>
      </c>
      <c r="Q15" s="9" t="s">
        <v>17</v>
      </c>
      <c r="R15" s="9">
        <v>17</v>
      </c>
      <c r="S15" s="49" t="s">
        <v>132</v>
      </c>
      <c r="T15" s="9">
        <v>6</v>
      </c>
      <c r="U15" s="9" t="s">
        <v>17</v>
      </c>
      <c r="V15" s="9">
        <v>384.6463</v>
      </c>
      <c r="W15" s="9">
        <v>377.38639999999998</v>
      </c>
      <c r="X15" s="9" t="s">
        <v>16</v>
      </c>
    </row>
    <row r="16" spans="1:24" ht="19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9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9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9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9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</sheetData>
  <autoFilter ref="D1:D20" xr:uid="{915F9CA9-B786-1E4E-8B19-A21C74D24766}"/>
  <mergeCells count="15">
    <mergeCell ref="M1:Q1"/>
    <mergeCell ref="R1:R2"/>
    <mergeCell ref="S1:X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0C1D-D687-244F-9AC5-4929C6A67504}">
  <dimension ref="A1:Y24"/>
  <sheetViews>
    <sheetView zoomScale="109" zoomScaleNormal="125" workbookViewId="0">
      <selection activeCell="E20" sqref="E20"/>
    </sheetView>
  </sheetViews>
  <sheetFormatPr baseColWidth="10" defaultRowHeight="16" x14ac:dyDescent="0.2"/>
  <cols>
    <col min="1" max="1" width="17.5" bestFit="1" customWidth="1"/>
    <col min="3" max="3" width="13.1640625" bestFit="1" customWidth="1"/>
    <col min="4" max="4" width="17" bestFit="1" customWidth="1"/>
    <col min="5" max="5" width="22.1640625" bestFit="1" customWidth="1"/>
    <col min="6" max="6" width="20.6640625" bestFit="1" customWidth="1"/>
    <col min="7" max="7" width="26.83203125" bestFit="1" customWidth="1"/>
    <col min="8" max="8" width="22" bestFit="1" customWidth="1"/>
    <col min="9" max="10" width="13" bestFit="1" customWidth="1"/>
    <col min="11" max="11" width="20" bestFit="1" customWidth="1"/>
    <col min="12" max="12" width="13.5" bestFit="1" customWidth="1"/>
    <col min="13" max="13" width="20.1640625" bestFit="1" customWidth="1"/>
    <col min="14" max="15" width="11.6640625" bestFit="1" customWidth="1"/>
    <col min="16" max="16" width="18.1640625" bestFit="1" customWidth="1"/>
    <col min="18" max="18" width="25.83203125" bestFit="1" customWidth="1"/>
    <col min="19" max="19" width="34.33203125" bestFit="1" customWidth="1"/>
    <col min="20" max="20" width="34.33203125" customWidth="1"/>
    <col min="22" max="22" width="20.6640625" bestFit="1" customWidth="1"/>
    <col min="23" max="23" width="11.6640625" bestFit="1" customWidth="1"/>
    <col min="24" max="24" width="34" bestFit="1" customWidth="1"/>
    <col min="25" max="25" width="11.1640625" bestFit="1" customWidth="1"/>
  </cols>
  <sheetData>
    <row r="1" spans="1:25" ht="19" x14ac:dyDescent="0.2">
      <c r="A1" s="106" t="s">
        <v>3</v>
      </c>
      <c r="B1" s="106" t="s">
        <v>0</v>
      </c>
      <c r="C1" s="106" t="s">
        <v>4</v>
      </c>
      <c r="D1" s="106" t="s">
        <v>5</v>
      </c>
      <c r="E1" s="106" t="s">
        <v>8</v>
      </c>
      <c r="F1" s="106" t="s">
        <v>9</v>
      </c>
      <c r="G1" s="106" t="s">
        <v>12</v>
      </c>
      <c r="H1" s="107" t="s">
        <v>10</v>
      </c>
      <c r="I1" s="106" t="s">
        <v>1</v>
      </c>
      <c r="J1" s="106" t="s">
        <v>2</v>
      </c>
      <c r="K1" s="106" t="s">
        <v>7</v>
      </c>
      <c r="L1" s="106" t="s">
        <v>6</v>
      </c>
      <c r="M1" s="99" t="s">
        <v>11</v>
      </c>
      <c r="N1" s="99"/>
      <c r="O1" s="99"/>
      <c r="P1" s="99"/>
      <c r="Q1" s="99"/>
      <c r="R1" s="99" t="s">
        <v>41</v>
      </c>
      <c r="S1" s="99" t="s">
        <v>71</v>
      </c>
      <c r="T1" s="100" t="s">
        <v>18</v>
      </c>
      <c r="U1" s="101"/>
      <c r="V1" s="101"/>
      <c r="W1" s="101"/>
      <c r="X1" s="101"/>
      <c r="Y1" s="102"/>
    </row>
    <row r="2" spans="1:25" ht="19" x14ac:dyDescent="0.2">
      <c r="A2" s="106"/>
      <c r="B2" s="106"/>
      <c r="C2" s="106"/>
      <c r="D2" s="106"/>
      <c r="E2" s="106"/>
      <c r="F2" s="106"/>
      <c r="G2" s="106"/>
      <c r="H2" s="107"/>
      <c r="I2" s="106"/>
      <c r="J2" s="106"/>
      <c r="K2" s="106"/>
      <c r="L2" s="106"/>
      <c r="M2" s="20" t="s">
        <v>10</v>
      </c>
      <c r="N2" s="19" t="s">
        <v>1</v>
      </c>
      <c r="O2" s="19" t="s">
        <v>2</v>
      </c>
      <c r="P2" s="19" t="s">
        <v>7</v>
      </c>
      <c r="Q2" s="19" t="s">
        <v>6</v>
      </c>
      <c r="R2" s="99"/>
      <c r="S2" s="99"/>
      <c r="T2" s="17" t="s">
        <v>131</v>
      </c>
      <c r="U2" s="17" t="s">
        <v>67</v>
      </c>
      <c r="V2" s="17" t="s">
        <v>70</v>
      </c>
      <c r="W2" s="17" t="s">
        <v>110</v>
      </c>
      <c r="X2" s="17" t="s">
        <v>109</v>
      </c>
      <c r="Y2" s="17" t="s">
        <v>69</v>
      </c>
    </row>
    <row r="3" spans="1:25" ht="19" x14ac:dyDescent="0.2">
      <c r="A3" s="30" t="s">
        <v>42</v>
      </c>
      <c r="B3" s="31">
        <v>45371</v>
      </c>
      <c r="C3" s="30">
        <v>112</v>
      </c>
      <c r="D3" s="30" t="s">
        <v>15</v>
      </c>
      <c r="E3" s="30">
        <v>500</v>
      </c>
      <c r="F3" s="30">
        <v>31.9</v>
      </c>
      <c r="G3" s="18" t="s">
        <v>13</v>
      </c>
      <c r="H3" s="32">
        <v>25.2</v>
      </c>
      <c r="I3" s="32">
        <v>2.09</v>
      </c>
      <c r="J3" s="32">
        <v>1.06</v>
      </c>
      <c r="K3" s="30" t="s">
        <v>16</v>
      </c>
      <c r="L3" s="18" t="s">
        <v>96</v>
      </c>
      <c r="M3" s="30">
        <v>33.5</v>
      </c>
      <c r="N3" s="30">
        <v>2.0499999999999998</v>
      </c>
      <c r="O3" s="30">
        <v>1.76</v>
      </c>
      <c r="P3" s="30" t="s">
        <v>16</v>
      </c>
      <c r="Q3" s="30" t="s">
        <v>32</v>
      </c>
      <c r="R3" s="18">
        <v>17</v>
      </c>
      <c r="S3" s="43" t="s">
        <v>36</v>
      </c>
      <c r="T3" s="30" t="s">
        <v>36</v>
      </c>
      <c r="U3" s="30" t="s">
        <v>36</v>
      </c>
      <c r="V3" s="30" t="s">
        <v>36</v>
      </c>
      <c r="W3" s="30" t="s">
        <v>36</v>
      </c>
      <c r="X3" s="30" t="s">
        <v>36</v>
      </c>
      <c r="Y3" s="30" t="s">
        <v>36</v>
      </c>
    </row>
    <row r="4" spans="1:25" ht="19" x14ac:dyDescent="0.2">
      <c r="A4" s="24" t="s">
        <v>43</v>
      </c>
      <c r="B4" s="25">
        <v>45371</v>
      </c>
      <c r="C4" s="24">
        <v>125</v>
      </c>
      <c r="D4" s="24" t="s">
        <v>23</v>
      </c>
      <c r="E4" s="24">
        <v>470</v>
      </c>
      <c r="F4" s="24">
        <v>26.4</v>
      </c>
      <c r="G4" s="9" t="s">
        <v>13</v>
      </c>
      <c r="H4" s="15">
        <v>308.2</v>
      </c>
      <c r="I4" s="15">
        <v>1.98</v>
      </c>
      <c r="J4" s="15">
        <v>1.41</v>
      </c>
      <c r="K4" s="24" t="s">
        <v>16</v>
      </c>
      <c r="L4" s="9" t="s">
        <v>96</v>
      </c>
      <c r="M4" s="16">
        <v>362.6</v>
      </c>
      <c r="N4" s="16">
        <v>2.19</v>
      </c>
      <c r="O4" s="16">
        <v>2.4700000000000002</v>
      </c>
      <c r="P4" s="24" t="s">
        <v>16</v>
      </c>
      <c r="Q4" s="24" t="s">
        <v>17</v>
      </c>
      <c r="R4" s="9">
        <v>17</v>
      </c>
      <c r="S4" s="44" t="s">
        <v>36</v>
      </c>
      <c r="T4" s="24" t="s">
        <v>31</v>
      </c>
      <c r="U4" s="24">
        <v>6.2</v>
      </c>
      <c r="V4" s="24" t="s">
        <v>17</v>
      </c>
      <c r="W4" s="24">
        <v>262.53590000000003</v>
      </c>
      <c r="X4" s="24">
        <v>258.15839999999997</v>
      </c>
      <c r="Y4" s="24" t="s">
        <v>16</v>
      </c>
    </row>
    <row r="5" spans="1:25" ht="19" x14ac:dyDescent="0.2">
      <c r="A5" s="24" t="s">
        <v>44</v>
      </c>
      <c r="B5" s="25">
        <v>45371</v>
      </c>
      <c r="C5" s="24">
        <v>122</v>
      </c>
      <c r="D5" s="24" t="s">
        <v>24</v>
      </c>
      <c r="E5" s="24">
        <v>484</v>
      </c>
      <c r="F5" s="24">
        <v>35.6</v>
      </c>
      <c r="G5" s="9" t="s">
        <v>13</v>
      </c>
      <c r="H5" s="14">
        <v>215.2</v>
      </c>
      <c r="I5" s="14">
        <v>2.12</v>
      </c>
      <c r="J5" s="14">
        <v>2.08</v>
      </c>
      <c r="K5" s="24" t="s">
        <v>16</v>
      </c>
      <c r="L5" s="24" t="s">
        <v>17</v>
      </c>
      <c r="M5" s="24" t="s">
        <v>36</v>
      </c>
      <c r="N5" s="24" t="s">
        <v>36</v>
      </c>
      <c r="O5" s="24" t="s">
        <v>36</v>
      </c>
      <c r="P5" s="24" t="s">
        <v>36</v>
      </c>
      <c r="Q5" s="24" t="s">
        <v>36</v>
      </c>
      <c r="R5" s="9">
        <v>27</v>
      </c>
      <c r="S5" s="9" t="s">
        <v>36</v>
      </c>
      <c r="T5" s="24" t="s">
        <v>31</v>
      </c>
      <c r="U5" s="24">
        <v>5.6</v>
      </c>
      <c r="V5" s="24" t="s">
        <v>17</v>
      </c>
      <c r="W5" s="24">
        <v>179.78129999999999</v>
      </c>
      <c r="X5" s="24">
        <v>178.19980000000001</v>
      </c>
      <c r="Y5" s="24" t="s">
        <v>16</v>
      </c>
    </row>
    <row r="6" spans="1:25" ht="19" x14ac:dyDescent="0.2">
      <c r="A6" s="30" t="s">
        <v>45</v>
      </c>
      <c r="B6" s="31">
        <v>45371</v>
      </c>
      <c r="C6" s="30">
        <v>131</v>
      </c>
      <c r="D6" s="30" t="s">
        <v>25</v>
      </c>
      <c r="E6" s="30">
        <v>529</v>
      </c>
      <c r="F6" s="30">
        <v>37.4</v>
      </c>
      <c r="G6" s="18" t="s">
        <v>13</v>
      </c>
      <c r="H6" s="32">
        <v>43.2</v>
      </c>
      <c r="I6" s="32">
        <v>1.91</v>
      </c>
      <c r="J6" s="32">
        <v>1.04</v>
      </c>
      <c r="K6" s="30" t="s">
        <v>16</v>
      </c>
      <c r="L6" s="18" t="s">
        <v>96</v>
      </c>
      <c r="M6" s="30">
        <v>60.6</v>
      </c>
      <c r="N6" s="30">
        <v>1.96</v>
      </c>
      <c r="O6" s="30">
        <v>1.42</v>
      </c>
      <c r="P6" s="30" t="s">
        <v>16</v>
      </c>
      <c r="Q6" s="30" t="s">
        <v>32</v>
      </c>
      <c r="R6" s="18">
        <v>17</v>
      </c>
      <c r="S6" s="43" t="s">
        <v>36</v>
      </c>
      <c r="T6" s="30" t="s">
        <v>36</v>
      </c>
      <c r="U6" s="30" t="s">
        <v>36</v>
      </c>
      <c r="V6" s="30" t="s">
        <v>36</v>
      </c>
      <c r="W6" s="30" t="s">
        <v>36</v>
      </c>
      <c r="X6" s="30" t="s">
        <v>36</v>
      </c>
      <c r="Y6" s="30" t="s">
        <v>36</v>
      </c>
    </row>
    <row r="7" spans="1:25" ht="19" x14ac:dyDescent="0.2">
      <c r="A7" s="26" t="s">
        <v>46</v>
      </c>
      <c r="B7" s="27">
        <v>45372</v>
      </c>
      <c r="C7" s="26">
        <v>148</v>
      </c>
      <c r="D7" s="26" t="s">
        <v>15</v>
      </c>
      <c r="E7" s="26">
        <v>499</v>
      </c>
      <c r="F7" s="26">
        <v>46.7</v>
      </c>
      <c r="G7" s="28" t="s">
        <v>13</v>
      </c>
      <c r="H7" s="29">
        <v>27.4</v>
      </c>
      <c r="I7" s="29">
        <v>1.55</v>
      </c>
      <c r="J7" s="29">
        <v>0.7</v>
      </c>
      <c r="K7" s="26" t="s">
        <v>31</v>
      </c>
      <c r="L7" s="28" t="s">
        <v>96</v>
      </c>
      <c r="M7" s="29">
        <v>7.8</v>
      </c>
      <c r="N7" s="29">
        <v>2</v>
      </c>
      <c r="O7" s="29">
        <v>1.97</v>
      </c>
      <c r="P7" s="26" t="s">
        <v>31</v>
      </c>
      <c r="Q7" s="26" t="s">
        <v>50</v>
      </c>
      <c r="R7" s="28" t="s">
        <v>36</v>
      </c>
      <c r="S7" s="28" t="s">
        <v>36</v>
      </c>
      <c r="T7" s="26" t="s">
        <v>36</v>
      </c>
      <c r="U7" s="26" t="s">
        <v>36</v>
      </c>
      <c r="V7" s="26" t="s">
        <v>36</v>
      </c>
      <c r="W7" s="26" t="s">
        <v>36</v>
      </c>
      <c r="X7" s="26" t="s">
        <v>36</v>
      </c>
      <c r="Y7" s="26" t="s">
        <v>36</v>
      </c>
    </row>
    <row r="8" spans="1:25" ht="19" x14ac:dyDescent="0.2">
      <c r="A8" s="26" t="s">
        <v>47</v>
      </c>
      <c r="B8" s="27">
        <v>45372</v>
      </c>
      <c r="C8" s="26">
        <v>137</v>
      </c>
      <c r="D8" s="26" t="s">
        <v>23</v>
      </c>
      <c r="E8" s="26">
        <v>498</v>
      </c>
      <c r="F8" s="26">
        <v>31.2</v>
      </c>
      <c r="G8" s="28" t="s">
        <v>13</v>
      </c>
      <c r="H8" s="29">
        <v>55.5</v>
      </c>
      <c r="I8" s="29">
        <v>1.72</v>
      </c>
      <c r="J8" s="29">
        <v>0.76</v>
      </c>
      <c r="K8" s="26" t="s">
        <v>31</v>
      </c>
      <c r="L8" s="28" t="s">
        <v>96</v>
      </c>
      <c r="M8" s="29">
        <v>58.6</v>
      </c>
      <c r="N8" s="29">
        <v>1.77</v>
      </c>
      <c r="O8" s="29">
        <v>0.92</v>
      </c>
      <c r="P8" s="26" t="s">
        <v>31</v>
      </c>
      <c r="Q8" s="26" t="s">
        <v>50</v>
      </c>
      <c r="R8" s="28" t="s">
        <v>36</v>
      </c>
      <c r="S8" s="28" t="s">
        <v>36</v>
      </c>
      <c r="T8" s="26" t="s">
        <v>36</v>
      </c>
      <c r="U8" s="26" t="s">
        <v>36</v>
      </c>
      <c r="V8" s="26" t="s">
        <v>36</v>
      </c>
      <c r="W8" s="26" t="s">
        <v>36</v>
      </c>
      <c r="X8" s="26" t="s">
        <v>36</v>
      </c>
      <c r="Y8" s="26" t="s">
        <v>36</v>
      </c>
    </row>
    <row r="9" spans="1:25" ht="19" x14ac:dyDescent="0.2">
      <c r="A9" s="24" t="s">
        <v>48</v>
      </c>
      <c r="B9" s="25">
        <v>45372</v>
      </c>
      <c r="C9" s="24">
        <v>126</v>
      </c>
      <c r="D9" s="24" t="s">
        <v>24</v>
      </c>
      <c r="E9" s="24">
        <v>481</v>
      </c>
      <c r="F9" s="24">
        <v>67.2</v>
      </c>
      <c r="G9" s="9" t="s">
        <v>13</v>
      </c>
      <c r="H9" s="15">
        <v>29.6</v>
      </c>
      <c r="I9" s="15">
        <v>1.95</v>
      </c>
      <c r="J9" s="15">
        <v>1.64</v>
      </c>
      <c r="K9" s="24" t="s">
        <v>31</v>
      </c>
      <c r="L9" s="9" t="s">
        <v>96</v>
      </c>
      <c r="M9" s="14">
        <v>31.2</v>
      </c>
      <c r="N9" s="14">
        <v>2.08</v>
      </c>
      <c r="O9" s="14">
        <v>2.2999999999999998</v>
      </c>
      <c r="P9" s="24" t="s">
        <v>16</v>
      </c>
      <c r="Q9" s="24" t="s">
        <v>17</v>
      </c>
      <c r="R9" s="24">
        <v>17</v>
      </c>
      <c r="S9" s="44" t="s">
        <v>36</v>
      </c>
      <c r="T9" s="24" t="s">
        <v>31</v>
      </c>
      <c r="U9" s="24">
        <v>6.7</v>
      </c>
      <c r="V9" s="24" t="s">
        <v>17</v>
      </c>
      <c r="W9" s="24">
        <v>15.0139</v>
      </c>
      <c r="X9" s="24">
        <v>19.8324</v>
      </c>
      <c r="Y9" s="24" t="s">
        <v>16</v>
      </c>
    </row>
    <row r="10" spans="1:25" ht="19" x14ac:dyDescent="0.2">
      <c r="A10" s="24" t="s">
        <v>49</v>
      </c>
      <c r="B10" s="25">
        <v>45372</v>
      </c>
      <c r="C10" s="24">
        <v>143</v>
      </c>
      <c r="D10" s="24" t="s">
        <v>25</v>
      </c>
      <c r="E10" s="24">
        <v>457</v>
      </c>
      <c r="F10" s="24">
        <v>44.9</v>
      </c>
      <c r="G10" s="9" t="s">
        <v>13</v>
      </c>
      <c r="H10" s="15">
        <v>120.2</v>
      </c>
      <c r="I10" s="15">
        <v>1.69</v>
      </c>
      <c r="J10" s="15">
        <v>0.82</v>
      </c>
      <c r="K10" s="24" t="s">
        <v>31</v>
      </c>
      <c r="L10" s="9" t="s">
        <v>96</v>
      </c>
      <c r="M10" s="14">
        <v>73.5</v>
      </c>
      <c r="N10" s="14">
        <v>2.14</v>
      </c>
      <c r="O10" s="14">
        <v>2.34</v>
      </c>
      <c r="P10" s="24" t="s">
        <v>16</v>
      </c>
      <c r="Q10" s="24" t="s">
        <v>17</v>
      </c>
      <c r="R10" s="24">
        <v>17</v>
      </c>
      <c r="S10" s="44" t="s">
        <v>36</v>
      </c>
      <c r="T10" s="24" t="s">
        <v>31</v>
      </c>
      <c r="U10" s="24">
        <v>5.4</v>
      </c>
      <c r="V10" s="24" t="s">
        <v>17</v>
      </c>
      <c r="W10" s="24">
        <v>41.291600000000003</v>
      </c>
      <c r="X10" s="24">
        <v>45.466799999999999</v>
      </c>
      <c r="Y10" s="24" t="s">
        <v>16</v>
      </c>
    </row>
    <row r="11" spans="1:25" ht="19" x14ac:dyDescent="0.2">
      <c r="A11" s="26" t="s">
        <v>51</v>
      </c>
      <c r="B11" s="27">
        <v>45373</v>
      </c>
      <c r="C11" s="26">
        <v>136</v>
      </c>
      <c r="D11" s="26" t="s">
        <v>15</v>
      </c>
      <c r="E11" s="26">
        <v>510</v>
      </c>
      <c r="F11" s="26">
        <v>28.2</v>
      </c>
      <c r="G11" s="26" t="s">
        <v>13</v>
      </c>
      <c r="H11" s="29">
        <v>70.099999999999994</v>
      </c>
      <c r="I11" s="29">
        <v>1.7</v>
      </c>
      <c r="J11" s="29">
        <v>0.8</v>
      </c>
      <c r="K11" s="29" t="s">
        <v>31</v>
      </c>
      <c r="L11" s="28" t="s">
        <v>96</v>
      </c>
      <c r="M11" s="29">
        <v>101.1</v>
      </c>
      <c r="N11" s="29">
        <v>1.72</v>
      </c>
      <c r="O11" s="29">
        <v>0.88</v>
      </c>
      <c r="P11" s="26" t="s">
        <v>31</v>
      </c>
      <c r="Q11" s="26" t="s">
        <v>50</v>
      </c>
      <c r="R11" s="28" t="s">
        <v>36</v>
      </c>
      <c r="S11" s="28" t="s">
        <v>58</v>
      </c>
      <c r="T11" s="26" t="s">
        <v>36</v>
      </c>
      <c r="U11" s="26" t="s">
        <v>36</v>
      </c>
      <c r="V11" s="26" t="s">
        <v>36</v>
      </c>
      <c r="W11" s="26" t="s">
        <v>36</v>
      </c>
      <c r="X11" s="26" t="s">
        <v>36</v>
      </c>
      <c r="Y11" s="26" t="s">
        <v>36</v>
      </c>
    </row>
    <row r="12" spans="1:25" ht="19" x14ac:dyDescent="0.2">
      <c r="A12" s="26" t="s">
        <v>52</v>
      </c>
      <c r="B12" s="27">
        <v>45373</v>
      </c>
      <c r="C12" s="26">
        <v>129</v>
      </c>
      <c r="D12" s="26" t="s">
        <v>23</v>
      </c>
      <c r="E12" s="28">
        <v>490</v>
      </c>
      <c r="F12" s="26">
        <v>46.9</v>
      </c>
      <c r="G12" s="26" t="s">
        <v>13</v>
      </c>
      <c r="H12" s="29">
        <v>58.8</v>
      </c>
      <c r="I12" s="29">
        <v>1.56</v>
      </c>
      <c r="J12" s="29">
        <v>0.61</v>
      </c>
      <c r="K12" s="29" t="s">
        <v>31</v>
      </c>
      <c r="L12" s="28" t="s">
        <v>96</v>
      </c>
      <c r="M12" s="29">
        <v>12.8</v>
      </c>
      <c r="N12" s="29">
        <v>1.89</v>
      </c>
      <c r="O12" s="29">
        <v>1.0900000000000001</v>
      </c>
      <c r="P12" s="26" t="s">
        <v>31</v>
      </c>
      <c r="Q12" s="26" t="s">
        <v>50</v>
      </c>
      <c r="R12" s="28" t="s">
        <v>36</v>
      </c>
      <c r="S12" s="28" t="s">
        <v>58</v>
      </c>
      <c r="T12" s="26" t="s">
        <v>36</v>
      </c>
      <c r="U12" s="26" t="s">
        <v>36</v>
      </c>
      <c r="V12" s="26" t="s">
        <v>36</v>
      </c>
      <c r="W12" s="26" t="s">
        <v>36</v>
      </c>
      <c r="X12" s="26" t="s">
        <v>36</v>
      </c>
      <c r="Y12" s="26" t="s">
        <v>36</v>
      </c>
    </row>
    <row r="13" spans="1:25" ht="19" x14ac:dyDescent="0.2">
      <c r="A13" s="24" t="s">
        <v>53</v>
      </c>
      <c r="B13" s="25">
        <v>45373</v>
      </c>
      <c r="C13" s="24">
        <v>130</v>
      </c>
      <c r="D13" s="24" t="s">
        <v>24</v>
      </c>
      <c r="E13" s="24">
        <v>519</v>
      </c>
      <c r="F13" s="24">
        <v>35.1</v>
      </c>
      <c r="G13" s="24" t="s">
        <v>13</v>
      </c>
      <c r="H13" s="15">
        <v>117</v>
      </c>
      <c r="I13" s="15">
        <v>1.95</v>
      </c>
      <c r="J13" s="15">
        <v>1.21</v>
      </c>
      <c r="K13" s="15" t="s">
        <v>31</v>
      </c>
      <c r="L13" s="9" t="s">
        <v>96</v>
      </c>
      <c r="M13" s="14">
        <v>135.69999999999999</v>
      </c>
      <c r="N13" s="14">
        <v>2.1</v>
      </c>
      <c r="O13" s="14">
        <v>2.19</v>
      </c>
      <c r="P13" s="24" t="s">
        <v>31</v>
      </c>
      <c r="Q13" s="24" t="s">
        <v>17</v>
      </c>
      <c r="R13" s="24">
        <v>17</v>
      </c>
      <c r="S13" s="9" t="s">
        <v>36</v>
      </c>
      <c r="T13" s="24" t="s">
        <v>31</v>
      </c>
      <c r="U13" s="24">
        <v>5.7</v>
      </c>
      <c r="V13" s="24" t="s">
        <v>17</v>
      </c>
      <c r="W13" s="24">
        <v>75.486800000000002</v>
      </c>
      <c r="X13" s="24">
        <v>77.372900000000001</v>
      </c>
      <c r="Y13" s="24" t="s">
        <v>16</v>
      </c>
    </row>
    <row r="14" spans="1:25" ht="19" x14ac:dyDescent="0.2">
      <c r="A14" s="26" t="s">
        <v>54</v>
      </c>
      <c r="B14" s="27">
        <v>45373</v>
      </c>
      <c r="C14" s="26">
        <v>123</v>
      </c>
      <c r="D14" s="26" t="s">
        <v>25</v>
      </c>
      <c r="E14" s="26">
        <v>553</v>
      </c>
      <c r="F14" s="26">
        <v>39</v>
      </c>
      <c r="G14" s="26" t="s">
        <v>13</v>
      </c>
      <c r="H14" s="29">
        <v>63.2</v>
      </c>
      <c r="I14" s="29">
        <v>1.56</v>
      </c>
      <c r="J14" s="29">
        <v>0.56000000000000005</v>
      </c>
      <c r="K14" s="29" t="s">
        <v>31</v>
      </c>
      <c r="L14" s="28" t="s">
        <v>96</v>
      </c>
      <c r="M14" s="29">
        <v>35.5</v>
      </c>
      <c r="N14" s="29">
        <v>1.54</v>
      </c>
      <c r="O14" s="29">
        <v>0.63</v>
      </c>
      <c r="P14" s="26" t="s">
        <v>31</v>
      </c>
      <c r="Q14" s="26" t="s">
        <v>50</v>
      </c>
      <c r="R14" s="28" t="s">
        <v>36</v>
      </c>
      <c r="S14" s="28" t="s">
        <v>58</v>
      </c>
      <c r="T14" s="26" t="s">
        <v>36</v>
      </c>
      <c r="U14" s="26" t="s">
        <v>36</v>
      </c>
      <c r="V14" s="26" t="s">
        <v>36</v>
      </c>
      <c r="W14" s="26" t="s">
        <v>36</v>
      </c>
      <c r="X14" s="26" t="s">
        <v>36</v>
      </c>
      <c r="Y14" s="26" t="s">
        <v>36</v>
      </c>
    </row>
    <row r="15" spans="1:25" ht="19" x14ac:dyDescent="0.2">
      <c r="A15" s="26" t="s">
        <v>55</v>
      </c>
      <c r="B15" s="27">
        <v>45376</v>
      </c>
      <c r="C15" s="26">
        <v>124</v>
      </c>
      <c r="D15" s="26" t="s">
        <v>36</v>
      </c>
      <c r="E15" s="26" t="s">
        <v>36</v>
      </c>
      <c r="F15" s="26">
        <v>38.700000000000003</v>
      </c>
      <c r="G15" s="26" t="s">
        <v>93</v>
      </c>
      <c r="H15" s="26">
        <v>847.5</v>
      </c>
      <c r="I15" s="29">
        <v>2</v>
      </c>
      <c r="J15" s="26">
        <v>1.65</v>
      </c>
      <c r="K15" s="26" t="s">
        <v>31</v>
      </c>
      <c r="L15" s="28" t="s">
        <v>96</v>
      </c>
      <c r="M15" s="29" t="s">
        <v>36</v>
      </c>
      <c r="N15" s="29" t="s">
        <v>36</v>
      </c>
      <c r="O15" s="29" t="s">
        <v>36</v>
      </c>
      <c r="P15" s="26" t="s">
        <v>36</v>
      </c>
      <c r="Q15" s="26" t="s">
        <v>36</v>
      </c>
      <c r="R15" s="26" t="s">
        <v>36</v>
      </c>
      <c r="S15" s="26" t="s">
        <v>57</v>
      </c>
      <c r="T15" s="26" t="s">
        <v>36</v>
      </c>
      <c r="U15" s="26" t="s">
        <v>36</v>
      </c>
      <c r="V15" s="26" t="s">
        <v>36</v>
      </c>
      <c r="W15" s="26" t="s">
        <v>36</v>
      </c>
      <c r="X15" s="26" t="s">
        <v>36</v>
      </c>
      <c r="Y15" s="26" t="s">
        <v>36</v>
      </c>
    </row>
    <row r="16" spans="1:25" ht="19" x14ac:dyDescent="0.2">
      <c r="A16" s="26" t="s">
        <v>56</v>
      </c>
      <c r="B16" s="27">
        <v>45376</v>
      </c>
      <c r="C16" s="26">
        <v>98</v>
      </c>
      <c r="D16" s="26" t="s">
        <v>36</v>
      </c>
      <c r="E16" s="26" t="s">
        <v>36</v>
      </c>
      <c r="F16" s="26">
        <v>32.799999999999997</v>
      </c>
      <c r="G16" s="26" t="s">
        <v>93</v>
      </c>
      <c r="H16" s="26">
        <v>531.70000000000005</v>
      </c>
      <c r="I16" s="26">
        <v>1.99</v>
      </c>
      <c r="J16" s="26">
        <v>1.44</v>
      </c>
      <c r="K16" s="26" t="s">
        <v>31</v>
      </c>
      <c r="L16" s="28" t="s">
        <v>96</v>
      </c>
      <c r="M16" s="26" t="s">
        <v>36</v>
      </c>
      <c r="N16" s="26" t="s">
        <v>36</v>
      </c>
      <c r="O16" s="26" t="s">
        <v>36</v>
      </c>
      <c r="P16" s="26" t="s">
        <v>36</v>
      </c>
      <c r="Q16" s="26" t="s">
        <v>36</v>
      </c>
      <c r="R16" s="26" t="s">
        <v>36</v>
      </c>
      <c r="S16" s="26" t="s">
        <v>57</v>
      </c>
      <c r="T16" s="26" t="s">
        <v>36</v>
      </c>
      <c r="U16" s="26" t="s">
        <v>36</v>
      </c>
      <c r="V16" s="26" t="s">
        <v>36</v>
      </c>
      <c r="W16" s="26" t="s">
        <v>36</v>
      </c>
      <c r="X16" s="26" t="s">
        <v>36</v>
      </c>
      <c r="Y16" s="26" t="s">
        <v>36</v>
      </c>
    </row>
    <row r="17" spans="1:25" ht="19" x14ac:dyDescent="0.2">
      <c r="A17" s="24" t="s">
        <v>59</v>
      </c>
      <c r="B17" s="25">
        <v>45377</v>
      </c>
      <c r="C17" s="24">
        <v>116</v>
      </c>
      <c r="D17" s="24" t="s">
        <v>15</v>
      </c>
      <c r="E17" s="24">
        <v>507</v>
      </c>
      <c r="F17" s="24">
        <v>41.4</v>
      </c>
      <c r="G17" s="24" t="s">
        <v>93</v>
      </c>
      <c r="H17" s="24" t="s">
        <v>36</v>
      </c>
      <c r="I17" s="24" t="s">
        <v>36</v>
      </c>
      <c r="J17" s="24" t="s">
        <v>36</v>
      </c>
      <c r="K17" s="24" t="s">
        <v>36</v>
      </c>
      <c r="L17" s="24" t="s">
        <v>36</v>
      </c>
      <c r="M17" s="14">
        <v>682.1</v>
      </c>
      <c r="N17" s="14">
        <v>2.09</v>
      </c>
      <c r="O17" s="14">
        <v>2.13</v>
      </c>
      <c r="P17" s="15" t="s">
        <v>16</v>
      </c>
      <c r="Q17" s="15" t="s">
        <v>17</v>
      </c>
      <c r="R17" s="24">
        <v>17</v>
      </c>
      <c r="S17" s="24" t="s">
        <v>36</v>
      </c>
      <c r="T17" s="53" t="s">
        <v>132</v>
      </c>
      <c r="U17" s="24">
        <v>6</v>
      </c>
      <c r="V17" s="24" t="s">
        <v>17</v>
      </c>
      <c r="W17" s="24">
        <v>320.75979999999998</v>
      </c>
      <c r="X17" s="24">
        <v>318.23379999999997</v>
      </c>
      <c r="Y17" s="24" t="s">
        <v>16</v>
      </c>
    </row>
    <row r="18" spans="1:25" ht="19" x14ac:dyDescent="0.2">
      <c r="A18" s="24" t="s">
        <v>60</v>
      </c>
      <c r="B18" s="25">
        <v>45377</v>
      </c>
      <c r="C18" s="24">
        <v>128</v>
      </c>
      <c r="D18" s="24" t="s">
        <v>15</v>
      </c>
      <c r="E18" s="24">
        <v>514</v>
      </c>
      <c r="F18" s="24">
        <v>40.200000000000003</v>
      </c>
      <c r="G18" s="24" t="s">
        <v>93</v>
      </c>
      <c r="H18" s="24" t="s">
        <v>36</v>
      </c>
      <c r="I18" s="24" t="s">
        <v>36</v>
      </c>
      <c r="J18" s="24" t="s">
        <v>36</v>
      </c>
      <c r="K18" s="24" t="s">
        <v>36</v>
      </c>
      <c r="L18" s="24" t="s">
        <v>36</v>
      </c>
      <c r="M18" s="14">
        <v>1007.9</v>
      </c>
      <c r="N18" s="14">
        <v>2.1</v>
      </c>
      <c r="O18" s="14">
        <v>1.97</v>
      </c>
      <c r="P18" s="15" t="s">
        <v>16</v>
      </c>
      <c r="Q18" s="15" t="s">
        <v>17</v>
      </c>
      <c r="R18" s="24">
        <v>17</v>
      </c>
      <c r="S18" s="24" t="s">
        <v>36</v>
      </c>
      <c r="T18" s="53" t="s">
        <v>132</v>
      </c>
      <c r="U18" s="24">
        <v>5.6</v>
      </c>
      <c r="V18" s="24" t="s">
        <v>17</v>
      </c>
      <c r="W18" s="24">
        <v>452.70249999999999</v>
      </c>
      <c r="X18" s="24">
        <v>443.63339999999999</v>
      </c>
      <c r="Y18" s="24" t="s">
        <v>16</v>
      </c>
    </row>
    <row r="19" spans="1:25" ht="19" x14ac:dyDescent="0.2">
      <c r="A19" s="24" t="s">
        <v>61</v>
      </c>
      <c r="B19" s="25">
        <v>45377</v>
      </c>
      <c r="C19" s="24">
        <v>149</v>
      </c>
      <c r="D19" s="24" t="s">
        <v>23</v>
      </c>
      <c r="E19" s="24">
        <v>490</v>
      </c>
      <c r="F19" s="24">
        <v>35</v>
      </c>
      <c r="G19" s="24" t="s">
        <v>93</v>
      </c>
      <c r="H19" s="24" t="s">
        <v>36</v>
      </c>
      <c r="I19" s="24" t="s">
        <v>36</v>
      </c>
      <c r="J19" s="24" t="s">
        <v>36</v>
      </c>
      <c r="K19" s="24" t="s">
        <v>36</v>
      </c>
      <c r="L19" s="24" t="s">
        <v>36</v>
      </c>
      <c r="M19" s="14">
        <v>486.3</v>
      </c>
      <c r="N19" s="14">
        <v>2.14</v>
      </c>
      <c r="O19" s="14">
        <v>1.97</v>
      </c>
      <c r="P19" s="15" t="s">
        <v>16</v>
      </c>
      <c r="Q19" s="15" t="s">
        <v>17</v>
      </c>
      <c r="R19" s="24">
        <v>17</v>
      </c>
      <c r="S19" s="24" t="s">
        <v>36</v>
      </c>
      <c r="T19" s="24" t="s">
        <v>31</v>
      </c>
      <c r="U19" s="24">
        <v>5.5</v>
      </c>
      <c r="V19" s="24" t="s">
        <v>17</v>
      </c>
      <c r="W19" s="24">
        <v>468.36259999999999</v>
      </c>
      <c r="X19" s="24">
        <v>462.05470000000003</v>
      </c>
      <c r="Y19" s="24" t="s">
        <v>16</v>
      </c>
    </row>
    <row r="20" spans="1:25" ht="19" x14ac:dyDescent="0.2">
      <c r="A20" s="24" t="s">
        <v>62</v>
      </c>
      <c r="B20" s="25">
        <v>45377</v>
      </c>
      <c r="C20" s="24">
        <v>141</v>
      </c>
      <c r="D20" s="24" t="s">
        <v>23</v>
      </c>
      <c r="E20" s="24">
        <v>430</v>
      </c>
      <c r="F20" s="24">
        <v>39.799999999999997</v>
      </c>
      <c r="G20" s="24" t="s">
        <v>93</v>
      </c>
      <c r="H20" s="24" t="s">
        <v>36</v>
      </c>
      <c r="I20" s="24" t="s">
        <v>36</v>
      </c>
      <c r="J20" s="24" t="s">
        <v>36</v>
      </c>
      <c r="K20" s="24" t="s">
        <v>36</v>
      </c>
      <c r="L20" s="24" t="s">
        <v>36</v>
      </c>
      <c r="M20" s="14">
        <v>669.5</v>
      </c>
      <c r="N20" s="14">
        <v>2.1</v>
      </c>
      <c r="O20" s="14">
        <v>2.13</v>
      </c>
      <c r="P20" s="15" t="s">
        <v>16</v>
      </c>
      <c r="Q20" s="15" t="s">
        <v>17</v>
      </c>
      <c r="R20" s="24">
        <v>17</v>
      </c>
      <c r="S20" s="24" t="s">
        <v>36</v>
      </c>
      <c r="T20" s="53" t="s">
        <v>132</v>
      </c>
      <c r="U20" s="24">
        <v>6.6</v>
      </c>
      <c r="V20" s="24" t="s">
        <v>17</v>
      </c>
      <c r="W20" s="24">
        <v>359.1635</v>
      </c>
      <c r="X20" s="24">
        <v>357.15809999999999</v>
      </c>
      <c r="Y20" s="24" t="s">
        <v>16</v>
      </c>
    </row>
    <row r="21" spans="1:25" ht="19" x14ac:dyDescent="0.2">
      <c r="A21" s="24" t="s">
        <v>63</v>
      </c>
      <c r="B21" s="25">
        <v>45377</v>
      </c>
      <c r="C21" s="24">
        <v>99</v>
      </c>
      <c r="D21" s="24" t="s">
        <v>25</v>
      </c>
      <c r="E21" s="24">
        <v>515</v>
      </c>
      <c r="F21" s="24">
        <v>60.4</v>
      </c>
      <c r="G21" s="24" t="s">
        <v>93</v>
      </c>
      <c r="H21" s="24" t="s">
        <v>36</v>
      </c>
      <c r="I21" s="24" t="s">
        <v>36</v>
      </c>
      <c r="J21" s="24" t="s">
        <v>36</v>
      </c>
      <c r="K21" s="24" t="s">
        <v>36</v>
      </c>
      <c r="L21" s="24" t="s">
        <v>36</v>
      </c>
      <c r="M21" s="14">
        <v>736.4</v>
      </c>
      <c r="N21" s="14">
        <v>2.12</v>
      </c>
      <c r="O21" s="14">
        <v>2.29</v>
      </c>
      <c r="P21" s="15" t="s">
        <v>16</v>
      </c>
      <c r="Q21" s="15" t="s">
        <v>17</v>
      </c>
      <c r="R21" s="24">
        <v>17</v>
      </c>
      <c r="S21" s="24" t="s">
        <v>36</v>
      </c>
      <c r="T21" s="53" t="s">
        <v>132</v>
      </c>
      <c r="U21" s="24">
        <v>6</v>
      </c>
      <c r="V21" s="24" t="s">
        <v>17</v>
      </c>
      <c r="W21" s="24">
        <v>386.60840000000002</v>
      </c>
      <c r="X21" s="24">
        <v>379.88310000000001</v>
      </c>
      <c r="Y21" s="24" t="s">
        <v>16</v>
      </c>
    </row>
    <row r="22" spans="1:25" ht="19" x14ac:dyDescent="0.2">
      <c r="A22" s="30" t="s">
        <v>65</v>
      </c>
      <c r="B22" s="31">
        <v>45391</v>
      </c>
      <c r="C22" s="30">
        <v>103</v>
      </c>
      <c r="D22" s="30" t="s">
        <v>25</v>
      </c>
      <c r="E22" s="30">
        <v>514</v>
      </c>
      <c r="F22" s="30">
        <v>35.4</v>
      </c>
      <c r="G22" s="30" t="s">
        <v>93</v>
      </c>
      <c r="H22" s="30" t="s">
        <v>36</v>
      </c>
      <c r="I22" s="30" t="s">
        <v>36</v>
      </c>
      <c r="J22" s="30" t="s">
        <v>36</v>
      </c>
      <c r="K22" s="30" t="s">
        <v>36</v>
      </c>
      <c r="L22" s="30" t="s">
        <v>36</v>
      </c>
      <c r="M22" s="34">
        <v>358.5</v>
      </c>
      <c r="N22" s="34">
        <v>2.1</v>
      </c>
      <c r="O22" s="34">
        <v>1.77</v>
      </c>
      <c r="P22" s="32" t="s">
        <v>16</v>
      </c>
      <c r="Q22" s="30" t="s">
        <v>32</v>
      </c>
      <c r="R22" s="30">
        <v>17</v>
      </c>
      <c r="S22" s="30" t="s">
        <v>36</v>
      </c>
      <c r="T22" s="30" t="s">
        <v>36</v>
      </c>
      <c r="U22" s="30" t="s">
        <v>36</v>
      </c>
      <c r="V22" s="30" t="s">
        <v>36</v>
      </c>
      <c r="W22" s="30" t="s">
        <v>36</v>
      </c>
      <c r="X22" s="30" t="s">
        <v>36</v>
      </c>
      <c r="Y22" s="30" t="s">
        <v>36</v>
      </c>
    </row>
    <row r="23" spans="1:25" ht="19" x14ac:dyDescent="0.2">
      <c r="A23" s="24" t="s">
        <v>66</v>
      </c>
      <c r="B23" s="25">
        <v>45391</v>
      </c>
      <c r="C23" s="24">
        <v>140</v>
      </c>
      <c r="D23" s="24" t="s">
        <v>15</v>
      </c>
      <c r="E23" s="24">
        <v>506</v>
      </c>
      <c r="F23" s="24">
        <v>34.1</v>
      </c>
      <c r="G23" s="24" t="s">
        <v>93</v>
      </c>
      <c r="H23" s="24" t="s">
        <v>36</v>
      </c>
      <c r="I23" s="24" t="s">
        <v>36</v>
      </c>
      <c r="J23" s="24" t="s">
        <v>36</v>
      </c>
      <c r="K23" s="24" t="s">
        <v>36</v>
      </c>
      <c r="L23" s="24" t="s">
        <v>36</v>
      </c>
      <c r="M23" s="14">
        <v>473.2</v>
      </c>
      <c r="N23" s="14">
        <v>2.09</v>
      </c>
      <c r="O23" s="14">
        <v>1.89</v>
      </c>
      <c r="P23" s="15" t="s">
        <v>16</v>
      </c>
      <c r="Q23" s="15" t="s">
        <v>17</v>
      </c>
      <c r="R23" s="24">
        <v>17</v>
      </c>
      <c r="S23" s="24" t="s">
        <v>36</v>
      </c>
      <c r="T23" s="24" t="s">
        <v>31</v>
      </c>
      <c r="U23" s="24">
        <v>6.7</v>
      </c>
      <c r="V23" s="24" t="s">
        <v>17</v>
      </c>
      <c r="W23" s="24">
        <v>375.20920000000001</v>
      </c>
      <c r="X23" s="24">
        <v>368.30439999999999</v>
      </c>
      <c r="Y23" s="24" t="s">
        <v>16</v>
      </c>
    </row>
    <row r="24" spans="1:25" ht="19" x14ac:dyDescent="0.2">
      <c r="A24" s="24" t="s">
        <v>64</v>
      </c>
      <c r="B24" s="25">
        <v>45392</v>
      </c>
      <c r="C24" s="24">
        <v>87</v>
      </c>
      <c r="D24" s="24" t="s">
        <v>25</v>
      </c>
      <c r="E24" s="24">
        <v>471</v>
      </c>
      <c r="F24" s="24">
        <v>33.6</v>
      </c>
      <c r="G24" s="24" t="s">
        <v>93</v>
      </c>
      <c r="H24" s="24" t="s">
        <v>36</v>
      </c>
      <c r="I24" s="24" t="s">
        <v>36</v>
      </c>
      <c r="J24" s="24" t="s">
        <v>36</v>
      </c>
      <c r="K24" s="24" t="s">
        <v>36</v>
      </c>
      <c r="L24" s="24" t="s">
        <v>36</v>
      </c>
      <c r="M24" s="14">
        <v>617.6</v>
      </c>
      <c r="N24" s="14">
        <v>2.11</v>
      </c>
      <c r="O24" s="14">
        <v>2.0499999999999998</v>
      </c>
      <c r="P24" s="15" t="s">
        <v>16</v>
      </c>
      <c r="Q24" s="15" t="s">
        <v>17</v>
      </c>
      <c r="R24" s="24">
        <v>17</v>
      </c>
      <c r="S24" s="24" t="s">
        <v>36</v>
      </c>
      <c r="T24" s="53" t="s">
        <v>132</v>
      </c>
      <c r="U24" s="24">
        <v>7.1</v>
      </c>
      <c r="V24" s="24" t="s">
        <v>17</v>
      </c>
      <c r="W24" s="24">
        <v>314.23469999999998</v>
      </c>
      <c r="X24" s="54">
        <v>308.72699999999998</v>
      </c>
      <c r="Y24" s="24" t="s">
        <v>16</v>
      </c>
    </row>
  </sheetData>
  <autoFilter ref="D1:D24" xr:uid="{1F690C1D-D687-244F-9AC5-4929C6A67504}"/>
  <mergeCells count="16">
    <mergeCell ref="R1:R2"/>
    <mergeCell ref="S1:S2"/>
    <mergeCell ref="T1:Y1"/>
    <mergeCell ref="L1:L2"/>
    <mergeCell ref="M1:Q1"/>
    <mergeCell ref="A1:A2"/>
    <mergeCell ref="B1:B2"/>
    <mergeCell ref="C1:C2"/>
    <mergeCell ref="D1:D2"/>
    <mergeCell ref="E1:E2"/>
    <mergeCell ref="K1:K2"/>
    <mergeCell ref="F1:F2"/>
    <mergeCell ref="G1:G2"/>
    <mergeCell ref="H1:H2"/>
    <mergeCell ref="I1:I2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99A3-F8A5-4842-B761-EBF205B960F6}">
  <dimension ref="A1:X16"/>
  <sheetViews>
    <sheetView zoomScale="125" workbookViewId="0">
      <selection activeCell="S6" sqref="S6:W15"/>
    </sheetView>
  </sheetViews>
  <sheetFormatPr baseColWidth="10" defaultRowHeight="16" x14ac:dyDescent="0.2"/>
  <cols>
    <col min="1" max="1" width="16.83203125" bestFit="1" customWidth="1"/>
    <col min="3" max="3" width="17.83203125" bestFit="1" customWidth="1"/>
    <col min="4" max="4" width="12" bestFit="1" customWidth="1"/>
    <col min="5" max="5" width="25.33203125" bestFit="1" customWidth="1"/>
    <col min="6" max="6" width="18.6640625" bestFit="1" customWidth="1"/>
    <col min="7" max="7" width="31" bestFit="1" customWidth="1"/>
    <col min="8" max="8" width="20.6640625" bestFit="1" customWidth="1"/>
    <col min="9" max="10" width="11.6640625" bestFit="1" customWidth="1"/>
    <col min="11" max="11" width="18.1640625" bestFit="1" customWidth="1"/>
    <col min="12" max="12" width="13.5" bestFit="1" customWidth="1"/>
    <col min="13" max="13" width="20.1640625" bestFit="1" customWidth="1"/>
    <col min="14" max="15" width="11.6640625" bestFit="1" customWidth="1"/>
    <col min="16" max="16" width="18.1640625" bestFit="1" customWidth="1"/>
    <col min="17" max="17" width="8.6640625" style="4" bestFit="1" customWidth="1"/>
    <col min="18" max="18" width="25.83203125" bestFit="1" customWidth="1"/>
    <col min="19" max="19" width="25.83203125" customWidth="1"/>
    <col min="21" max="21" width="19" bestFit="1" customWidth="1"/>
    <col min="22" max="22" width="11.6640625" bestFit="1" customWidth="1"/>
    <col min="23" max="23" width="34.33203125" bestFit="1" customWidth="1"/>
    <col min="24" max="24" width="11.83203125" bestFit="1" customWidth="1"/>
  </cols>
  <sheetData>
    <row r="1" spans="1:24" ht="19" x14ac:dyDescent="0.2">
      <c r="A1" s="106" t="s">
        <v>3</v>
      </c>
      <c r="B1" s="106" t="s">
        <v>0</v>
      </c>
      <c r="C1" s="106" t="s">
        <v>4</v>
      </c>
      <c r="D1" s="106" t="s">
        <v>5</v>
      </c>
      <c r="E1" s="106" t="s">
        <v>8</v>
      </c>
      <c r="F1" s="106" t="s">
        <v>9</v>
      </c>
      <c r="G1" s="108" t="s">
        <v>12</v>
      </c>
      <c r="H1" s="107" t="s">
        <v>10</v>
      </c>
      <c r="I1" s="106" t="s">
        <v>1</v>
      </c>
      <c r="J1" s="106" t="s">
        <v>2</v>
      </c>
      <c r="K1" s="106" t="s">
        <v>7</v>
      </c>
      <c r="L1" s="106" t="s">
        <v>6</v>
      </c>
      <c r="M1" s="100" t="s">
        <v>11</v>
      </c>
      <c r="N1" s="101"/>
      <c r="O1" s="101"/>
      <c r="P1" s="101"/>
      <c r="Q1" s="102"/>
      <c r="R1" s="99" t="s">
        <v>41</v>
      </c>
      <c r="S1" s="100" t="s">
        <v>18</v>
      </c>
      <c r="T1" s="101"/>
      <c r="U1" s="101"/>
      <c r="V1" s="101"/>
      <c r="W1" s="101"/>
      <c r="X1" s="102"/>
    </row>
    <row r="2" spans="1:24" ht="19" x14ac:dyDescent="0.25">
      <c r="A2" s="106"/>
      <c r="B2" s="106"/>
      <c r="C2" s="106"/>
      <c r="D2" s="106"/>
      <c r="E2" s="106"/>
      <c r="F2" s="106"/>
      <c r="G2" s="109"/>
      <c r="H2" s="107"/>
      <c r="I2" s="106"/>
      <c r="J2" s="106"/>
      <c r="K2" s="106"/>
      <c r="L2" s="106"/>
      <c r="M2" s="21" t="s">
        <v>10</v>
      </c>
      <c r="N2" s="22" t="s">
        <v>1</v>
      </c>
      <c r="O2" s="22" t="s">
        <v>2</v>
      </c>
      <c r="P2" s="23" t="s">
        <v>7</v>
      </c>
      <c r="Q2" s="19" t="s">
        <v>6</v>
      </c>
      <c r="R2" s="99"/>
      <c r="S2" s="17" t="s">
        <v>131</v>
      </c>
      <c r="T2" s="17" t="s">
        <v>67</v>
      </c>
      <c r="U2" s="17" t="s">
        <v>70</v>
      </c>
      <c r="V2" s="17" t="s">
        <v>110</v>
      </c>
      <c r="W2" s="17" t="s">
        <v>109</v>
      </c>
      <c r="X2" s="17" t="s">
        <v>69</v>
      </c>
    </row>
    <row r="3" spans="1:24" ht="19" x14ac:dyDescent="0.2">
      <c r="A3" s="24" t="s">
        <v>14</v>
      </c>
      <c r="B3" s="25">
        <v>45373</v>
      </c>
      <c r="C3" s="24">
        <v>112</v>
      </c>
      <c r="D3" s="24" t="s">
        <v>15</v>
      </c>
      <c r="E3" s="24">
        <v>500</v>
      </c>
      <c r="F3" s="24">
        <v>176.1</v>
      </c>
      <c r="G3" s="24" t="s">
        <v>13</v>
      </c>
      <c r="H3" s="24">
        <v>187.1</v>
      </c>
      <c r="I3" s="24">
        <v>2.12</v>
      </c>
      <c r="J3" s="24">
        <v>1.75</v>
      </c>
      <c r="K3" s="24" t="s">
        <v>36</v>
      </c>
      <c r="L3" s="24" t="s">
        <v>96</v>
      </c>
      <c r="M3" s="16">
        <v>267.39999999999998</v>
      </c>
      <c r="N3" s="16">
        <v>2.15</v>
      </c>
      <c r="O3" s="16">
        <v>2.39</v>
      </c>
      <c r="P3" s="24" t="s">
        <v>16</v>
      </c>
      <c r="Q3" s="24" t="s">
        <v>17</v>
      </c>
      <c r="R3" s="24">
        <v>17</v>
      </c>
      <c r="S3" s="24" t="s">
        <v>31</v>
      </c>
      <c r="T3" s="24">
        <v>7</v>
      </c>
      <c r="U3" s="24" t="s">
        <v>17</v>
      </c>
      <c r="V3" s="24">
        <v>169.0489</v>
      </c>
      <c r="W3" s="24">
        <v>166.95429999999999</v>
      </c>
      <c r="X3" s="24" t="s">
        <v>16</v>
      </c>
    </row>
    <row r="4" spans="1:24" ht="19" x14ac:dyDescent="0.25">
      <c r="A4" s="24" t="s">
        <v>20</v>
      </c>
      <c r="B4" s="25">
        <v>45373</v>
      </c>
      <c r="C4" s="24">
        <v>125</v>
      </c>
      <c r="D4" s="24" t="s">
        <v>23</v>
      </c>
      <c r="E4" s="24">
        <v>470</v>
      </c>
      <c r="F4" s="24">
        <v>153.5</v>
      </c>
      <c r="G4" s="24" t="s">
        <v>13</v>
      </c>
      <c r="H4" s="24">
        <v>436.7</v>
      </c>
      <c r="I4" s="24">
        <v>2.06</v>
      </c>
      <c r="J4" s="24">
        <v>1.67</v>
      </c>
      <c r="K4" s="24" t="s">
        <v>36</v>
      </c>
      <c r="L4" s="24" t="s">
        <v>96</v>
      </c>
      <c r="M4" s="16">
        <v>546.1</v>
      </c>
      <c r="N4" s="16">
        <v>2.16</v>
      </c>
      <c r="O4" s="16">
        <v>2.41</v>
      </c>
      <c r="P4" s="24" t="s">
        <v>16</v>
      </c>
      <c r="Q4" s="24" t="s">
        <v>17</v>
      </c>
      <c r="R4" s="24">
        <v>17</v>
      </c>
      <c r="S4" s="66" t="s">
        <v>132</v>
      </c>
      <c r="T4" s="24">
        <v>6.8</v>
      </c>
      <c r="U4" s="24" t="s">
        <v>17</v>
      </c>
      <c r="V4" s="24">
        <v>166.8981</v>
      </c>
      <c r="W4" s="24">
        <v>170.45689999999999</v>
      </c>
      <c r="X4" s="24" t="s">
        <v>16</v>
      </c>
    </row>
    <row r="5" spans="1:24" ht="19" x14ac:dyDescent="0.2">
      <c r="A5" s="24" t="s">
        <v>21</v>
      </c>
      <c r="B5" s="25">
        <v>45373</v>
      </c>
      <c r="C5" s="24">
        <v>122</v>
      </c>
      <c r="D5" s="24" t="s">
        <v>24</v>
      </c>
      <c r="E5" s="24">
        <v>484</v>
      </c>
      <c r="F5" s="24">
        <v>180.6</v>
      </c>
      <c r="G5" s="24" t="s">
        <v>13</v>
      </c>
      <c r="H5" s="24">
        <v>253.5</v>
      </c>
      <c r="I5" s="24">
        <v>2.0299999999999998</v>
      </c>
      <c r="J5" s="24">
        <v>1.23</v>
      </c>
      <c r="K5" s="24" t="s">
        <v>36</v>
      </c>
      <c r="L5" s="24" t="s">
        <v>96</v>
      </c>
      <c r="M5" s="16">
        <v>336.3</v>
      </c>
      <c r="N5" s="16">
        <v>2.13</v>
      </c>
      <c r="O5" s="16">
        <v>2.15</v>
      </c>
      <c r="P5" s="24" t="s">
        <v>16</v>
      </c>
      <c r="Q5" s="24" t="s">
        <v>17</v>
      </c>
      <c r="R5" s="24">
        <v>17</v>
      </c>
      <c r="S5" s="24" t="s">
        <v>31</v>
      </c>
      <c r="T5" s="24">
        <v>7.2</v>
      </c>
      <c r="U5" s="24" t="s">
        <v>17</v>
      </c>
      <c r="V5" s="24">
        <v>212.59229999999999</v>
      </c>
      <c r="W5" s="24">
        <v>209.87870000000001</v>
      </c>
      <c r="X5" s="24" t="s">
        <v>16</v>
      </c>
    </row>
    <row r="6" spans="1:24" ht="19" x14ac:dyDescent="0.2">
      <c r="A6" s="24" t="s">
        <v>22</v>
      </c>
      <c r="B6" s="25">
        <v>45373</v>
      </c>
      <c r="C6" s="24">
        <v>131</v>
      </c>
      <c r="D6" s="24" t="s">
        <v>25</v>
      </c>
      <c r="E6" s="24">
        <v>529</v>
      </c>
      <c r="F6" s="24">
        <v>221.1</v>
      </c>
      <c r="G6" s="24" t="s">
        <v>13</v>
      </c>
      <c r="H6" s="24">
        <v>126.9</v>
      </c>
      <c r="I6" s="24">
        <v>2.02</v>
      </c>
      <c r="J6" s="24">
        <v>0.63</v>
      </c>
      <c r="K6" s="24" t="s">
        <v>36</v>
      </c>
      <c r="L6" s="24" t="s">
        <v>96</v>
      </c>
      <c r="M6" s="16">
        <v>189.6</v>
      </c>
      <c r="N6" s="14">
        <v>2.1</v>
      </c>
      <c r="O6" s="16">
        <v>2.06</v>
      </c>
      <c r="P6" s="24" t="s">
        <v>16</v>
      </c>
      <c r="Q6" s="24" t="s">
        <v>17</v>
      </c>
      <c r="R6" s="24">
        <v>17</v>
      </c>
      <c r="S6" s="24" t="s">
        <v>31</v>
      </c>
      <c r="T6" s="24">
        <v>6.7</v>
      </c>
      <c r="U6" s="24" t="s">
        <v>17</v>
      </c>
      <c r="V6" s="24">
        <v>119.5573</v>
      </c>
      <c r="W6" s="24">
        <v>121.3644</v>
      </c>
      <c r="X6" s="24" t="s">
        <v>16</v>
      </c>
    </row>
    <row r="7" spans="1:24" ht="19" x14ac:dyDescent="0.25">
      <c r="A7" s="24" t="s">
        <v>19</v>
      </c>
      <c r="B7" s="25">
        <v>45376</v>
      </c>
      <c r="C7" s="24">
        <v>148</v>
      </c>
      <c r="D7" s="24" t="s">
        <v>15</v>
      </c>
      <c r="E7" s="24">
        <v>499</v>
      </c>
      <c r="F7" s="24">
        <v>188.8</v>
      </c>
      <c r="G7" s="24" t="s">
        <v>13</v>
      </c>
      <c r="H7" s="16">
        <v>947.4</v>
      </c>
      <c r="I7" s="16">
        <v>2.15</v>
      </c>
      <c r="J7" s="16">
        <v>2.19</v>
      </c>
      <c r="K7" s="24" t="s">
        <v>16</v>
      </c>
      <c r="L7" s="24" t="s">
        <v>17</v>
      </c>
      <c r="M7" s="24" t="s">
        <v>36</v>
      </c>
      <c r="N7" s="24" t="s">
        <v>36</v>
      </c>
      <c r="O7" s="24" t="s">
        <v>36</v>
      </c>
      <c r="P7" s="24" t="s">
        <v>36</v>
      </c>
      <c r="Q7" s="24" t="s">
        <v>36</v>
      </c>
      <c r="R7" s="24">
        <v>27</v>
      </c>
      <c r="S7" s="66" t="s">
        <v>132</v>
      </c>
      <c r="T7" s="24">
        <v>6.9</v>
      </c>
      <c r="U7" s="24" t="s">
        <v>17</v>
      </c>
      <c r="V7" s="24">
        <v>393.21019999999999</v>
      </c>
      <c r="W7" s="24">
        <v>386.13580000000002</v>
      </c>
      <c r="X7" s="24" t="s">
        <v>16</v>
      </c>
    </row>
    <row r="8" spans="1:24" ht="19" x14ac:dyDescent="0.25">
      <c r="A8" s="24" t="s">
        <v>26</v>
      </c>
      <c r="B8" s="25">
        <v>45376</v>
      </c>
      <c r="C8" s="24">
        <v>137</v>
      </c>
      <c r="D8" s="24" t="s">
        <v>23</v>
      </c>
      <c r="E8" s="24">
        <v>498</v>
      </c>
      <c r="F8" s="24">
        <v>162.69999999999999</v>
      </c>
      <c r="G8" s="24" t="s">
        <v>13</v>
      </c>
      <c r="H8" s="24">
        <v>421.9</v>
      </c>
      <c r="I8" s="24">
        <v>2.14</v>
      </c>
      <c r="J8" s="24">
        <v>1.53</v>
      </c>
      <c r="K8" s="24" t="s">
        <v>36</v>
      </c>
      <c r="L8" s="24" t="s">
        <v>96</v>
      </c>
      <c r="M8" s="16">
        <v>524.9</v>
      </c>
      <c r="N8" s="14">
        <v>2.2000000000000002</v>
      </c>
      <c r="O8" s="16">
        <v>2.48</v>
      </c>
      <c r="P8" s="24" t="s">
        <v>16</v>
      </c>
      <c r="Q8" s="24" t="s">
        <v>17</v>
      </c>
      <c r="R8" s="24">
        <v>17</v>
      </c>
      <c r="S8" s="66" t="s">
        <v>132</v>
      </c>
      <c r="T8" s="24">
        <v>5.6</v>
      </c>
      <c r="U8" s="24" t="s">
        <v>17</v>
      </c>
      <c r="V8" s="54">
        <v>188.52199999999999</v>
      </c>
      <c r="W8" s="24">
        <v>186.61240000000001</v>
      </c>
      <c r="X8" s="24" t="s">
        <v>16</v>
      </c>
    </row>
    <row r="9" spans="1:24" ht="19" x14ac:dyDescent="0.2">
      <c r="A9" s="30" t="s">
        <v>27</v>
      </c>
      <c r="B9" s="31">
        <v>45376</v>
      </c>
      <c r="C9" s="30">
        <v>126</v>
      </c>
      <c r="D9" s="30" t="s">
        <v>24</v>
      </c>
      <c r="E9" s="30">
        <v>481</v>
      </c>
      <c r="F9" s="30">
        <v>199.5</v>
      </c>
      <c r="G9" s="30" t="s">
        <v>13</v>
      </c>
      <c r="H9" s="30">
        <v>126.6</v>
      </c>
      <c r="I9" s="30">
        <v>2.0099999999999998</v>
      </c>
      <c r="J9" s="30">
        <v>0.86</v>
      </c>
      <c r="K9" s="30" t="s">
        <v>36</v>
      </c>
      <c r="L9" s="30" t="s">
        <v>96</v>
      </c>
      <c r="M9" s="36">
        <v>177</v>
      </c>
      <c r="N9" s="36">
        <v>2.13</v>
      </c>
      <c r="O9" s="36">
        <v>1.66</v>
      </c>
      <c r="P9" s="30" t="s">
        <v>16</v>
      </c>
      <c r="Q9" s="30" t="s">
        <v>32</v>
      </c>
      <c r="R9" s="30" t="s">
        <v>36</v>
      </c>
      <c r="S9" s="30" t="s">
        <v>36</v>
      </c>
      <c r="T9" s="30" t="s">
        <v>36</v>
      </c>
      <c r="U9" s="30" t="s">
        <v>36</v>
      </c>
      <c r="V9" s="30" t="s">
        <v>36</v>
      </c>
      <c r="W9" s="30" t="s">
        <v>36</v>
      </c>
      <c r="X9" s="30" t="s">
        <v>36</v>
      </c>
    </row>
    <row r="10" spans="1:24" ht="19" x14ac:dyDescent="0.2">
      <c r="A10" s="24" t="s">
        <v>28</v>
      </c>
      <c r="B10" s="25">
        <v>45376</v>
      </c>
      <c r="C10" s="24">
        <v>143</v>
      </c>
      <c r="D10" s="24" t="s">
        <v>25</v>
      </c>
      <c r="E10" s="24">
        <v>457</v>
      </c>
      <c r="F10" s="24">
        <v>160.80000000000001</v>
      </c>
      <c r="G10" s="24" t="s">
        <v>13</v>
      </c>
      <c r="H10" s="24">
        <v>327.10000000000002</v>
      </c>
      <c r="I10" s="24">
        <v>2.04</v>
      </c>
      <c r="J10" s="24">
        <v>1.45</v>
      </c>
      <c r="K10" s="24" t="s">
        <v>36</v>
      </c>
      <c r="L10" s="24" t="s">
        <v>96</v>
      </c>
      <c r="M10" s="16">
        <v>342.6</v>
      </c>
      <c r="N10" s="16">
        <v>2.1800000000000002</v>
      </c>
      <c r="O10" s="16">
        <v>2.31</v>
      </c>
      <c r="P10" s="24" t="s">
        <v>16</v>
      </c>
      <c r="Q10" s="24" t="s">
        <v>17</v>
      </c>
      <c r="R10" s="24">
        <v>17</v>
      </c>
      <c r="S10" s="24" t="s">
        <v>31</v>
      </c>
      <c r="T10" s="24">
        <v>8.1999999999999993</v>
      </c>
      <c r="U10" s="24" t="s">
        <v>17</v>
      </c>
      <c r="V10" s="24">
        <v>289.7869</v>
      </c>
      <c r="W10" s="24">
        <v>285.30279999999999</v>
      </c>
      <c r="X10" s="24" t="s">
        <v>16</v>
      </c>
    </row>
    <row r="11" spans="1:24" ht="19" x14ac:dyDescent="0.25">
      <c r="A11" s="24" t="s">
        <v>29</v>
      </c>
      <c r="B11" s="25">
        <v>45376</v>
      </c>
      <c r="C11" s="24">
        <v>136</v>
      </c>
      <c r="D11" s="24" t="s">
        <v>15</v>
      </c>
      <c r="E11" s="24">
        <v>510</v>
      </c>
      <c r="F11" s="24">
        <v>144.9</v>
      </c>
      <c r="G11" s="24" t="s">
        <v>13</v>
      </c>
      <c r="H11" s="16">
        <v>1636.4</v>
      </c>
      <c r="I11" s="16">
        <v>2.1800000000000002</v>
      </c>
      <c r="J11" s="16">
        <v>2.08</v>
      </c>
      <c r="K11" s="24" t="s">
        <v>16</v>
      </c>
      <c r="L11" s="24" t="s">
        <v>17</v>
      </c>
      <c r="M11" s="24" t="s">
        <v>36</v>
      </c>
      <c r="N11" s="24" t="s">
        <v>36</v>
      </c>
      <c r="O11" s="24" t="s">
        <v>36</v>
      </c>
      <c r="P11" s="24" t="s">
        <v>36</v>
      </c>
      <c r="Q11" s="24" t="s">
        <v>36</v>
      </c>
      <c r="R11" s="24">
        <v>27</v>
      </c>
      <c r="S11" s="66" t="s">
        <v>133</v>
      </c>
      <c r="T11" s="24">
        <v>6.1</v>
      </c>
      <c r="U11" s="24" t="s">
        <v>17</v>
      </c>
      <c r="V11" s="24">
        <v>279.0462</v>
      </c>
      <c r="W11" s="24">
        <v>278.0933</v>
      </c>
      <c r="X11" s="24" t="s">
        <v>16</v>
      </c>
    </row>
    <row r="12" spans="1:24" ht="19" x14ac:dyDescent="0.2">
      <c r="A12" s="33" t="s">
        <v>30</v>
      </c>
      <c r="B12" s="67">
        <v>45376</v>
      </c>
      <c r="C12" s="33">
        <v>129</v>
      </c>
      <c r="D12" s="33" t="s">
        <v>23</v>
      </c>
      <c r="E12" s="68">
        <v>490</v>
      </c>
      <c r="F12" s="33">
        <v>160.69999999999999</v>
      </c>
      <c r="G12" s="68" t="s">
        <v>13</v>
      </c>
      <c r="H12" s="64">
        <v>490.7</v>
      </c>
      <c r="I12" s="65">
        <v>2.15</v>
      </c>
      <c r="J12" s="16">
        <v>2.36</v>
      </c>
      <c r="K12" s="24" t="s">
        <v>16</v>
      </c>
      <c r="L12" s="24" t="s">
        <v>17</v>
      </c>
      <c r="M12" s="24" t="s">
        <v>36</v>
      </c>
      <c r="N12" s="24" t="s">
        <v>36</v>
      </c>
      <c r="O12" s="24" t="s">
        <v>36</v>
      </c>
      <c r="P12" s="24" t="s">
        <v>36</v>
      </c>
      <c r="Q12" s="24" t="s">
        <v>36</v>
      </c>
      <c r="R12" s="24">
        <v>27</v>
      </c>
      <c r="S12" s="24" t="s">
        <v>31</v>
      </c>
      <c r="T12" s="24">
        <v>7.6</v>
      </c>
      <c r="U12" s="24" t="s">
        <v>17</v>
      </c>
      <c r="V12" s="24">
        <v>475.77710000000002</v>
      </c>
      <c r="W12" s="24">
        <v>467.72359999999998</v>
      </c>
      <c r="X12" s="24" t="s">
        <v>16</v>
      </c>
    </row>
    <row r="13" spans="1:24" ht="19" x14ac:dyDescent="0.2">
      <c r="A13" s="24" t="s">
        <v>33</v>
      </c>
      <c r="B13" s="25">
        <v>45377</v>
      </c>
      <c r="C13" s="24">
        <v>130</v>
      </c>
      <c r="D13" s="24" t="s">
        <v>24</v>
      </c>
      <c r="E13" s="24">
        <v>519</v>
      </c>
      <c r="F13" s="24">
        <v>196.1</v>
      </c>
      <c r="G13" s="68" t="s">
        <v>13</v>
      </c>
      <c r="H13" s="24">
        <v>367.2</v>
      </c>
      <c r="I13" s="24">
        <v>2.0699999999999998</v>
      </c>
      <c r="J13" s="24">
        <v>1.62</v>
      </c>
      <c r="K13" s="24" t="s">
        <v>36</v>
      </c>
      <c r="L13" s="24" t="s">
        <v>96</v>
      </c>
      <c r="M13" s="16">
        <v>446.9</v>
      </c>
      <c r="N13" s="16">
        <v>2.19</v>
      </c>
      <c r="O13" s="16">
        <v>2.34</v>
      </c>
      <c r="P13" s="24" t="s">
        <v>16</v>
      </c>
      <c r="Q13" s="24" t="s">
        <v>17</v>
      </c>
      <c r="R13" s="24">
        <v>17</v>
      </c>
      <c r="S13" s="24" t="s">
        <v>31</v>
      </c>
      <c r="T13" s="24">
        <v>4.9000000000000004</v>
      </c>
      <c r="U13" s="24" t="s">
        <v>17</v>
      </c>
      <c r="V13" s="24">
        <v>368.7697</v>
      </c>
      <c r="W13" s="54">
        <v>362.28899999999999</v>
      </c>
      <c r="X13" s="24" t="s">
        <v>16</v>
      </c>
    </row>
    <row r="14" spans="1:24" ht="19" x14ac:dyDescent="0.25">
      <c r="A14" s="24" t="s">
        <v>34</v>
      </c>
      <c r="B14" s="25">
        <v>45377</v>
      </c>
      <c r="C14" s="24">
        <v>134</v>
      </c>
      <c r="D14" s="24" t="s">
        <v>24</v>
      </c>
      <c r="E14" s="24">
        <v>477</v>
      </c>
      <c r="F14" s="24">
        <v>171.9</v>
      </c>
      <c r="G14" s="68" t="s">
        <v>13</v>
      </c>
      <c r="H14" s="16">
        <v>509.1</v>
      </c>
      <c r="I14" s="16">
        <v>2.06</v>
      </c>
      <c r="J14" s="14">
        <v>1.8</v>
      </c>
      <c r="K14" s="24" t="s">
        <v>16</v>
      </c>
      <c r="L14" s="24" t="s">
        <v>17</v>
      </c>
      <c r="M14" s="24" t="s">
        <v>36</v>
      </c>
      <c r="N14" s="24" t="s">
        <v>36</v>
      </c>
      <c r="O14" s="24" t="s">
        <v>36</v>
      </c>
      <c r="P14" s="24" t="s">
        <v>36</v>
      </c>
      <c r="Q14" s="24" t="s">
        <v>36</v>
      </c>
      <c r="R14" s="24">
        <v>27</v>
      </c>
      <c r="S14" s="66" t="s">
        <v>132</v>
      </c>
      <c r="T14" s="24">
        <v>7.4</v>
      </c>
      <c r="U14" s="24" t="s">
        <v>17</v>
      </c>
      <c r="V14" s="24">
        <v>161.6122</v>
      </c>
      <c r="W14" s="24">
        <v>161.8475</v>
      </c>
      <c r="X14" s="24" t="s">
        <v>16</v>
      </c>
    </row>
    <row r="15" spans="1:24" ht="19" x14ac:dyDescent="0.2">
      <c r="A15" s="24" t="s">
        <v>35</v>
      </c>
      <c r="B15" s="25">
        <v>45377</v>
      </c>
      <c r="C15" s="24">
        <v>123</v>
      </c>
      <c r="D15" s="24" t="s">
        <v>25</v>
      </c>
      <c r="E15" s="24">
        <v>553</v>
      </c>
      <c r="F15" s="24">
        <v>170.8</v>
      </c>
      <c r="G15" s="24" t="s">
        <v>13</v>
      </c>
      <c r="H15" s="24">
        <v>171.5</v>
      </c>
      <c r="I15" s="24">
        <v>1.82</v>
      </c>
      <c r="J15" s="24">
        <v>0.97</v>
      </c>
      <c r="K15" s="24" t="s">
        <v>36</v>
      </c>
      <c r="L15" s="24" t="s">
        <v>96</v>
      </c>
      <c r="M15" s="16">
        <v>137.6</v>
      </c>
      <c r="N15" s="16">
        <v>2.15</v>
      </c>
      <c r="O15" s="16">
        <v>1.94</v>
      </c>
      <c r="P15" s="24" t="s">
        <v>16</v>
      </c>
      <c r="Q15" s="24" t="s">
        <v>17</v>
      </c>
      <c r="R15" s="24">
        <v>17</v>
      </c>
      <c r="S15" s="24" t="s">
        <v>31</v>
      </c>
      <c r="T15" s="24">
        <v>8</v>
      </c>
      <c r="U15" s="24" t="s">
        <v>17</v>
      </c>
      <c r="V15" s="24">
        <v>79.673100000000005</v>
      </c>
      <c r="W15" s="24">
        <v>83.017799999999994</v>
      </c>
      <c r="X15" s="24" t="s">
        <v>16</v>
      </c>
    </row>
    <row r="16" spans="1:24" ht="22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</row>
  </sheetData>
  <autoFilter ref="A1:Q15" xr:uid="{835D99A3-F8A5-4842-B761-EBF205B960F6}">
    <filterColumn colId="12" showButton="0"/>
    <filterColumn colId="13" showButton="0"/>
    <filterColumn colId="14" showButton="0"/>
    <filterColumn colId="15" showButton="0"/>
  </autoFilter>
  <mergeCells count="15">
    <mergeCell ref="S1:X1"/>
    <mergeCell ref="R1:R2"/>
    <mergeCell ref="L1:L2"/>
    <mergeCell ref="M1:Q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A944-F7BA-B748-8BBB-0A6BCDE0D372}">
  <dimension ref="A1:AE18"/>
  <sheetViews>
    <sheetView tabSelected="1" zoomScale="110" workbookViewId="0">
      <selection activeCell="AB27" sqref="AB27"/>
    </sheetView>
  </sheetViews>
  <sheetFormatPr baseColWidth="10" defaultRowHeight="16" x14ac:dyDescent="0.2"/>
  <cols>
    <col min="1" max="1" width="14.83203125" bestFit="1" customWidth="1"/>
    <col min="3" max="3" width="13.6640625" bestFit="1" customWidth="1"/>
    <col min="4" max="4" width="20.33203125" bestFit="1" customWidth="1"/>
    <col min="5" max="5" width="22.1640625" bestFit="1" customWidth="1"/>
    <col min="6" max="6" width="20.6640625" bestFit="1" customWidth="1"/>
    <col min="7" max="7" width="31" bestFit="1" customWidth="1"/>
    <col min="8" max="8" width="22" bestFit="1" customWidth="1"/>
    <col min="9" max="9" width="13" bestFit="1" customWidth="1"/>
    <col min="10" max="10" width="13" customWidth="1"/>
    <col min="11" max="11" width="20" bestFit="1" customWidth="1"/>
    <col min="12" max="12" width="11.5" bestFit="1" customWidth="1"/>
    <col min="13" max="13" width="22" bestFit="1" customWidth="1"/>
    <col min="14" max="15" width="13" bestFit="1" customWidth="1"/>
    <col min="16" max="16" width="20" bestFit="1" customWidth="1"/>
    <col min="17" max="17" width="7" bestFit="1" customWidth="1"/>
    <col min="18" max="19" width="25" bestFit="1" customWidth="1"/>
    <col min="20" max="20" width="18.5" bestFit="1" customWidth="1"/>
    <col min="21" max="21" width="11.6640625" bestFit="1" customWidth="1"/>
    <col min="22" max="22" width="18.1640625" bestFit="1" customWidth="1"/>
    <col min="24" max="24" width="26.83203125" bestFit="1" customWidth="1"/>
    <col min="25" max="25" width="26.83203125" customWidth="1"/>
    <col min="27" max="27" width="20.6640625" bestFit="1" customWidth="1"/>
    <col min="28" max="28" width="12.33203125" bestFit="1" customWidth="1"/>
    <col min="29" max="29" width="36.83203125" bestFit="1" customWidth="1"/>
    <col min="30" max="30" width="12.33203125" bestFit="1" customWidth="1"/>
    <col min="31" max="31" width="28" bestFit="1" customWidth="1"/>
  </cols>
  <sheetData>
    <row r="1" spans="1:31" ht="19" x14ac:dyDescent="0.2">
      <c r="A1" s="98" t="s">
        <v>3</v>
      </c>
      <c r="B1" s="98" t="s">
        <v>0</v>
      </c>
      <c r="C1" s="98" t="s">
        <v>4</v>
      </c>
      <c r="D1" s="98" t="s">
        <v>5</v>
      </c>
      <c r="E1" s="98" t="s">
        <v>8</v>
      </c>
      <c r="F1" s="98" t="s">
        <v>9</v>
      </c>
      <c r="G1" s="104" t="s">
        <v>12</v>
      </c>
      <c r="H1" s="103" t="s">
        <v>10</v>
      </c>
      <c r="I1" s="98" t="s">
        <v>1</v>
      </c>
      <c r="J1" s="98" t="s">
        <v>2</v>
      </c>
      <c r="K1" s="98" t="s">
        <v>7</v>
      </c>
      <c r="L1" s="98" t="s">
        <v>6</v>
      </c>
      <c r="M1" s="100" t="s">
        <v>11</v>
      </c>
      <c r="N1" s="101"/>
      <c r="O1" s="101"/>
      <c r="P1" s="101"/>
      <c r="Q1" s="102"/>
      <c r="R1" s="99" t="s">
        <v>38</v>
      </c>
      <c r="S1" s="100" t="s">
        <v>128</v>
      </c>
      <c r="T1" s="101"/>
      <c r="U1" s="101"/>
      <c r="V1" s="101"/>
      <c r="W1" s="102"/>
      <c r="X1" s="99" t="s">
        <v>41</v>
      </c>
      <c r="Y1" s="100" t="s">
        <v>18</v>
      </c>
      <c r="Z1" s="101"/>
      <c r="AA1" s="101"/>
      <c r="AB1" s="101"/>
      <c r="AC1" s="101"/>
      <c r="AD1" s="102"/>
    </row>
    <row r="2" spans="1:31" ht="19" x14ac:dyDescent="0.25">
      <c r="A2" s="98"/>
      <c r="B2" s="98"/>
      <c r="C2" s="98"/>
      <c r="D2" s="98"/>
      <c r="E2" s="98"/>
      <c r="F2" s="98"/>
      <c r="G2" s="105"/>
      <c r="H2" s="103"/>
      <c r="I2" s="98"/>
      <c r="J2" s="98"/>
      <c r="K2" s="98"/>
      <c r="L2" s="98"/>
      <c r="M2" s="2" t="s">
        <v>10</v>
      </c>
      <c r="N2" s="1" t="s">
        <v>1</v>
      </c>
      <c r="O2" s="1" t="s">
        <v>2</v>
      </c>
      <c r="P2" s="5" t="s">
        <v>7</v>
      </c>
      <c r="Q2" s="3" t="s">
        <v>6</v>
      </c>
      <c r="R2" s="99"/>
      <c r="S2" s="2" t="s">
        <v>10</v>
      </c>
      <c r="T2" s="1" t="s">
        <v>1</v>
      </c>
      <c r="U2" s="1" t="s">
        <v>2</v>
      </c>
      <c r="V2" s="5" t="s">
        <v>7</v>
      </c>
      <c r="W2" s="3" t="s">
        <v>6</v>
      </c>
      <c r="X2" s="99"/>
      <c r="Y2" s="17" t="s">
        <v>131</v>
      </c>
      <c r="Z2" s="17" t="s">
        <v>67</v>
      </c>
      <c r="AA2" s="17" t="s">
        <v>70</v>
      </c>
      <c r="AB2" s="17" t="s">
        <v>110</v>
      </c>
      <c r="AC2" s="17" t="s">
        <v>109</v>
      </c>
      <c r="AD2" s="17" t="s">
        <v>69</v>
      </c>
    </row>
    <row r="3" spans="1:31" ht="19" x14ac:dyDescent="0.2">
      <c r="A3" s="28" t="s">
        <v>113</v>
      </c>
      <c r="B3" s="38">
        <v>45377</v>
      </c>
      <c r="C3" s="28">
        <v>112</v>
      </c>
      <c r="D3" s="28" t="s">
        <v>15</v>
      </c>
      <c r="E3" s="28">
        <v>500</v>
      </c>
      <c r="F3" s="28" t="s">
        <v>36</v>
      </c>
      <c r="G3" s="28" t="s">
        <v>36</v>
      </c>
      <c r="H3" s="28" t="s">
        <v>36</v>
      </c>
      <c r="I3" s="28" t="s">
        <v>36</v>
      </c>
      <c r="J3" s="28" t="s">
        <v>36</v>
      </c>
      <c r="K3" s="28" t="s">
        <v>36</v>
      </c>
      <c r="L3" s="28" t="s">
        <v>36</v>
      </c>
      <c r="M3" s="28" t="s">
        <v>36</v>
      </c>
      <c r="N3" s="28" t="s">
        <v>36</v>
      </c>
      <c r="O3" s="28" t="s">
        <v>36</v>
      </c>
      <c r="P3" s="28" t="s">
        <v>36</v>
      </c>
      <c r="Q3" s="28" t="s">
        <v>36</v>
      </c>
      <c r="R3" s="28" t="s">
        <v>116</v>
      </c>
      <c r="S3" s="28" t="s">
        <v>36</v>
      </c>
      <c r="T3" s="28" t="s">
        <v>36</v>
      </c>
      <c r="U3" s="28" t="s">
        <v>36</v>
      </c>
      <c r="V3" s="28" t="s">
        <v>36</v>
      </c>
      <c r="W3" s="28" t="s">
        <v>36</v>
      </c>
      <c r="X3" s="28" t="s">
        <v>36</v>
      </c>
      <c r="Y3" s="28" t="s">
        <v>36</v>
      </c>
      <c r="Z3" s="28" t="s">
        <v>36</v>
      </c>
      <c r="AA3" s="28" t="s">
        <v>36</v>
      </c>
      <c r="AB3" s="28" t="s">
        <v>36</v>
      </c>
      <c r="AC3" s="28" t="s">
        <v>36</v>
      </c>
      <c r="AD3" s="28" t="s">
        <v>36</v>
      </c>
    </row>
    <row r="4" spans="1:31" ht="22" x14ac:dyDescent="0.2">
      <c r="A4" s="9" t="s">
        <v>114</v>
      </c>
      <c r="B4" s="10">
        <v>45377</v>
      </c>
      <c r="C4" s="9">
        <v>125</v>
      </c>
      <c r="D4" s="9" t="s">
        <v>23</v>
      </c>
      <c r="E4" s="9">
        <v>470</v>
      </c>
      <c r="F4" s="9">
        <v>150.6</v>
      </c>
      <c r="G4" s="6" t="s">
        <v>13</v>
      </c>
      <c r="H4" s="9">
        <v>432.2</v>
      </c>
      <c r="I4" s="9">
        <v>2.1</v>
      </c>
      <c r="J4" s="9">
        <v>1.57</v>
      </c>
      <c r="K4" s="9" t="s">
        <v>31</v>
      </c>
      <c r="L4" s="9" t="s">
        <v>96</v>
      </c>
      <c r="M4" s="16">
        <v>506.8</v>
      </c>
      <c r="N4" s="16">
        <v>2.15</v>
      </c>
      <c r="O4" s="16">
        <v>2.2200000000000002</v>
      </c>
      <c r="P4" s="9" t="s">
        <v>16</v>
      </c>
      <c r="Q4" s="9" t="s">
        <v>17</v>
      </c>
      <c r="R4" s="9" t="s">
        <v>36</v>
      </c>
      <c r="S4" s="9" t="s">
        <v>36</v>
      </c>
      <c r="T4" s="9" t="s">
        <v>36</v>
      </c>
      <c r="U4" s="9" t="s">
        <v>36</v>
      </c>
      <c r="V4" s="9" t="s">
        <v>36</v>
      </c>
      <c r="W4" s="9" t="s">
        <v>36</v>
      </c>
      <c r="X4" s="9">
        <v>17</v>
      </c>
      <c r="Y4" s="49" t="s">
        <v>132</v>
      </c>
      <c r="Z4" s="9">
        <v>9.4</v>
      </c>
      <c r="AA4" s="9" t="s">
        <v>17</v>
      </c>
      <c r="AB4" s="9">
        <v>305.13580000000002</v>
      </c>
      <c r="AC4" s="9">
        <v>304.10879999999997</v>
      </c>
      <c r="AD4" s="9" t="s">
        <v>16</v>
      </c>
    </row>
    <row r="5" spans="1:31" ht="22" x14ac:dyDescent="0.2">
      <c r="A5" s="9" t="s">
        <v>115</v>
      </c>
      <c r="B5" s="10">
        <v>45377</v>
      </c>
      <c r="C5" s="9">
        <v>122</v>
      </c>
      <c r="D5" s="9" t="s">
        <v>24</v>
      </c>
      <c r="E5" s="9">
        <v>484</v>
      </c>
      <c r="F5" s="9">
        <v>178.6</v>
      </c>
      <c r="G5" s="6" t="s">
        <v>13</v>
      </c>
      <c r="H5" s="9">
        <v>236.1</v>
      </c>
      <c r="I5" s="9">
        <v>1.92</v>
      </c>
      <c r="J5" s="9">
        <v>1.28</v>
      </c>
      <c r="K5" s="9" t="s">
        <v>31</v>
      </c>
      <c r="L5" s="9" t="s">
        <v>96</v>
      </c>
      <c r="M5" s="16">
        <v>286.5</v>
      </c>
      <c r="N5" s="16">
        <v>2.0499999999999998</v>
      </c>
      <c r="O5" s="16">
        <v>1.92</v>
      </c>
      <c r="P5" s="9" t="s">
        <v>16</v>
      </c>
      <c r="Q5" s="9" t="s">
        <v>17</v>
      </c>
      <c r="R5" s="9" t="s">
        <v>36</v>
      </c>
      <c r="S5" s="9" t="s">
        <v>36</v>
      </c>
      <c r="T5" s="9" t="s">
        <v>36</v>
      </c>
      <c r="U5" s="9" t="s">
        <v>36</v>
      </c>
      <c r="V5" s="9" t="s">
        <v>36</v>
      </c>
      <c r="W5" s="9" t="s">
        <v>36</v>
      </c>
      <c r="X5" s="9">
        <v>17</v>
      </c>
      <c r="Y5" s="9" t="s">
        <v>31</v>
      </c>
      <c r="Z5" s="9">
        <v>6.2</v>
      </c>
      <c r="AA5" s="9" t="s">
        <v>17</v>
      </c>
      <c r="AB5" s="9">
        <v>289.27339999999998</v>
      </c>
      <c r="AC5" s="9">
        <v>286.32159999999999</v>
      </c>
      <c r="AD5" s="9" t="s">
        <v>16</v>
      </c>
    </row>
    <row r="6" spans="1:31" ht="22" x14ac:dyDescent="0.2">
      <c r="A6" s="9" t="s">
        <v>117</v>
      </c>
      <c r="B6" s="10">
        <v>45377</v>
      </c>
      <c r="C6" s="9">
        <v>148</v>
      </c>
      <c r="D6" s="9" t="s">
        <v>15</v>
      </c>
      <c r="E6" s="9">
        <v>499</v>
      </c>
      <c r="F6" s="9">
        <v>203.13</v>
      </c>
      <c r="G6" s="6" t="s">
        <v>13</v>
      </c>
      <c r="H6" s="9">
        <v>164.6</v>
      </c>
      <c r="I6" s="9">
        <v>1.79</v>
      </c>
      <c r="J6" s="9">
        <v>1.04</v>
      </c>
      <c r="K6" s="9" t="s">
        <v>31</v>
      </c>
      <c r="L6" s="9" t="s">
        <v>96</v>
      </c>
      <c r="M6" s="16">
        <v>133.69999999999999</v>
      </c>
      <c r="N6" s="16">
        <v>2.13</v>
      </c>
      <c r="O6" s="16">
        <v>2.0499999999999998</v>
      </c>
      <c r="P6" s="9" t="s">
        <v>16</v>
      </c>
      <c r="Q6" s="9" t="s">
        <v>17</v>
      </c>
      <c r="R6" s="9" t="s">
        <v>36</v>
      </c>
      <c r="S6" s="9" t="s">
        <v>36</v>
      </c>
      <c r="T6" s="9" t="s">
        <v>36</v>
      </c>
      <c r="U6" s="9" t="s">
        <v>36</v>
      </c>
      <c r="V6" s="9" t="s">
        <v>36</v>
      </c>
      <c r="W6" s="9" t="s">
        <v>36</v>
      </c>
      <c r="X6" s="9">
        <v>17</v>
      </c>
      <c r="Y6" s="9" t="s">
        <v>31</v>
      </c>
      <c r="Z6" s="9">
        <v>9.1999999999999993</v>
      </c>
      <c r="AA6" s="9" t="s">
        <v>17</v>
      </c>
      <c r="AB6" s="9">
        <v>136.95650000000001</v>
      </c>
      <c r="AC6" s="9">
        <v>140.3578</v>
      </c>
      <c r="AD6" s="9" t="s">
        <v>16</v>
      </c>
    </row>
    <row r="7" spans="1:31" ht="22" x14ac:dyDescent="0.25">
      <c r="A7" s="28" t="s">
        <v>118</v>
      </c>
      <c r="B7" s="38">
        <v>45378</v>
      </c>
      <c r="C7" s="28">
        <v>136</v>
      </c>
      <c r="D7" s="28" t="s">
        <v>15</v>
      </c>
      <c r="E7" s="28">
        <v>510</v>
      </c>
      <c r="F7" s="28">
        <v>188.6</v>
      </c>
      <c r="G7" s="47" t="s">
        <v>13</v>
      </c>
      <c r="H7" s="28">
        <v>958.9</v>
      </c>
      <c r="I7" s="28">
        <v>2.15</v>
      </c>
      <c r="J7" s="28">
        <v>1.23</v>
      </c>
      <c r="K7" s="28" t="s">
        <v>31</v>
      </c>
      <c r="L7" s="28" t="s">
        <v>96</v>
      </c>
      <c r="M7" s="41">
        <v>1937.4</v>
      </c>
      <c r="N7" s="41">
        <v>2.2200000000000002</v>
      </c>
      <c r="O7" s="41">
        <v>2.41</v>
      </c>
      <c r="P7" s="28" t="s">
        <v>16</v>
      </c>
      <c r="Q7" s="28" t="s">
        <v>17</v>
      </c>
      <c r="R7" s="28" t="s">
        <v>36</v>
      </c>
      <c r="S7" s="28" t="s">
        <v>36</v>
      </c>
      <c r="T7" s="28" t="s">
        <v>36</v>
      </c>
      <c r="U7" s="28" t="s">
        <v>36</v>
      </c>
      <c r="V7" s="28" t="s">
        <v>36</v>
      </c>
      <c r="W7" s="28" t="s">
        <v>36</v>
      </c>
      <c r="X7" s="28">
        <v>17</v>
      </c>
      <c r="Y7" s="50" t="s">
        <v>133</v>
      </c>
      <c r="Z7" s="28">
        <v>5</v>
      </c>
      <c r="AA7" s="28" t="s">
        <v>50</v>
      </c>
      <c r="AB7" s="28">
        <v>431.17380000000003</v>
      </c>
      <c r="AC7" s="28">
        <v>423.4581</v>
      </c>
      <c r="AD7" s="28" t="s">
        <v>31</v>
      </c>
      <c r="AE7" s="4" t="s">
        <v>136</v>
      </c>
    </row>
    <row r="8" spans="1:31" ht="22" x14ac:dyDescent="0.2">
      <c r="A8" s="9" t="s">
        <v>119</v>
      </c>
      <c r="B8" s="10">
        <v>45378</v>
      </c>
      <c r="C8" s="9">
        <v>137</v>
      </c>
      <c r="D8" s="9" t="s">
        <v>23</v>
      </c>
      <c r="E8" s="9">
        <v>498</v>
      </c>
      <c r="F8" s="9">
        <v>123.4</v>
      </c>
      <c r="G8" s="6" t="s">
        <v>13</v>
      </c>
      <c r="H8" s="9">
        <v>248.9</v>
      </c>
      <c r="I8" s="9">
        <v>2.1</v>
      </c>
      <c r="J8" s="9">
        <v>0.8</v>
      </c>
      <c r="K8" s="9" t="s">
        <v>31</v>
      </c>
      <c r="L8" s="9" t="s">
        <v>96</v>
      </c>
      <c r="M8" s="16">
        <v>429</v>
      </c>
      <c r="N8" s="16">
        <v>2.21</v>
      </c>
      <c r="O8" s="16">
        <v>2.16</v>
      </c>
      <c r="P8" s="9" t="s">
        <v>16</v>
      </c>
      <c r="Q8" s="9" t="s">
        <v>17</v>
      </c>
      <c r="R8" s="9" t="s">
        <v>36</v>
      </c>
      <c r="S8" s="9" t="s">
        <v>36</v>
      </c>
      <c r="T8" s="9" t="s">
        <v>36</v>
      </c>
      <c r="U8" s="9" t="s">
        <v>36</v>
      </c>
      <c r="V8" s="9" t="s">
        <v>36</v>
      </c>
      <c r="W8" s="9" t="s">
        <v>36</v>
      </c>
      <c r="X8" s="9">
        <v>17</v>
      </c>
      <c r="Y8" s="9" t="s">
        <v>31</v>
      </c>
      <c r="Z8" s="9">
        <v>10</v>
      </c>
      <c r="AA8" s="9" t="s">
        <v>17</v>
      </c>
      <c r="AB8" s="9">
        <v>450.31549999999999</v>
      </c>
      <c r="AC8" s="46">
        <v>446.4</v>
      </c>
      <c r="AD8" s="9" t="s">
        <v>16</v>
      </c>
    </row>
    <row r="9" spans="1:31" ht="22" x14ac:dyDescent="0.2">
      <c r="A9" s="9" t="s">
        <v>120</v>
      </c>
      <c r="B9" s="10">
        <v>45378</v>
      </c>
      <c r="C9" s="9">
        <v>126</v>
      </c>
      <c r="D9" s="9" t="s">
        <v>24</v>
      </c>
      <c r="E9" s="9">
        <v>481</v>
      </c>
      <c r="F9" s="9">
        <v>227.1</v>
      </c>
      <c r="G9" s="6" t="s">
        <v>13</v>
      </c>
      <c r="H9" s="9">
        <v>101.8</v>
      </c>
      <c r="I9" s="9">
        <v>2.0499999999999998</v>
      </c>
      <c r="J9" s="9">
        <v>0.89</v>
      </c>
      <c r="K9" s="9" t="s">
        <v>31</v>
      </c>
      <c r="L9" s="9" t="s">
        <v>96</v>
      </c>
      <c r="M9" s="9">
        <v>156.4</v>
      </c>
      <c r="N9" s="9">
        <v>2.16</v>
      </c>
      <c r="O9" s="9">
        <v>1.48</v>
      </c>
      <c r="P9" s="9" t="s">
        <v>31</v>
      </c>
      <c r="Q9" s="9" t="s">
        <v>50</v>
      </c>
      <c r="R9" s="9" t="s">
        <v>36</v>
      </c>
      <c r="S9" s="16">
        <v>167.4</v>
      </c>
      <c r="T9" s="16">
        <v>2.04</v>
      </c>
      <c r="U9" s="16">
        <v>1.78</v>
      </c>
      <c r="V9" s="9" t="s">
        <v>16</v>
      </c>
      <c r="W9" s="9" t="s">
        <v>32</v>
      </c>
      <c r="X9" s="9">
        <v>17</v>
      </c>
      <c r="Y9" s="9" t="s">
        <v>31</v>
      </c>
      <c r="Z9" s="9">
        <v>8.9</v>
      </c>
      <c r="AA9" s="9" t="s">
        <v>17</v>
      </c>
      <c r="AB9" s="9">
        <v>151.19309999999999</v>
      </c>
      <c r="AC9" s="9">
        <v>150.32060000000001</v>
      </c>
      <c r="AD9" s="9" t="s">
        <v>16</v>
      </c>
    </row>
    <row r="10" spans="1:31" ht="22" x14ac:dyDescent="0.2">
      <c r="A10" s="9" t="s">
        <v>121</v>
      </c>
      <c r="B10" s="10">
        <v>45378</v>
      </c>
      <c r="C10" s="9">
        <v>131</v>
      </c>
      <c r="D10" s="9" t="s">
        <v>25</v>
      </c>
      <c r="E10" s="9">
        <v>529</v>
      </c>
      <c r="F10" s="9">
        <v>165</v>
      </c>
      <c r="G10" s="6" t="s">
        <v>13</v>
      </c>
      <c r="H10" s="9">
        <v>173.4</v>
      </c>
      <c r="I10" s="9">
        <v>1.99</v>
      </c>
      <c r="J10" s="9">
        <v>1.3</v>
      </c>
      <c r="K10" s="9" t="s">
        <v>31</v>
      </c>
      <c r="L10" s="9" t="s">
        <v>96</v>
      </c>
      <c r="M10" s="9">
        <v>225.2</v>
      </c>
      <c r="N10" s="9">
        <v>2.17</v>
      </c>
      <c r="O10" s="9">
        <v>1.46</v>
      </c>
      <c r="P10" s="9" t="s">
        <v>31</v>
      </c>
      <c r="Q10" s="9" t="s">
        <v>50</v>
      </c>
      <c r="R10" s="9" t="s">
        <v>36</v>
      </c>
      <c r="S10" s="16">
        <v>205.2</v>
      </c>
      <c r="T10" s="16">
        <v>2.12</v>
      </c>
      <c r="U10" s="16">
        <v>2.72</v>
      </c>
      <c r="V10" s="9" t="s">
        <v>16</v>
      </c>
      <c r="W10" s="9" t="s">
        <v>17</v>
      </c>
      <c r="X10" s="9">
        <v>17</v>
      </c>
      <c r="Y10" s="9" t="s">
        <v>31</v>
      </c>
      <c r="Z10" s="9">
        <v>8.9</v>
      </c>
      <c r="AA10" s="9" t="s">
        <v>17</v>
      </c>
      <c r="AB10" s="46">
        <v>204.45500000000001</v>
      </c>
      <c r="AC10" s="9">
        <v>205.06979999999999</v>
      </c>
      <c r="AD10" s="9" t="s">
        <v>16</v>
      </c>
    </row>
    <row r="11" spans="1:31" ht="22" x14ac:dyDescent="0.2">
      <c r="A11" s="9" t="s">
        <v>122</v>
      </c>
      <c r="B11" s="10">
        <v>45384</v>
      </c>
      <c r="C11" s="9">
        <v>116</v>
      </c>
      <c r="D11" s="9" t="s">
        <v>15</v>
      </c>
      <c r="E11" s="9">
        <v>507</v>
      </c>
      <c r="F11" s="9">
        <v>180.4</v>
      </c>
      <c r="G11" s="6" t="s">
        <v>13</v>
      </c>
      <c r="H11" s="9">
        <v>373.3</v>
      </c>
      <c r="I11" s="9">
        <v>1.94</v>
      </c>
      <c r="J11" s="9">
        <v>1.29</v>
      </c>
      <c r="K11" s="9" t="s">
        <v>31</v>
      </c>
      <c r="L11" s="9" t="s">
        <v>96</v>
      </c>
      <c r="M11" s="16">
        <v>379.3</v>
      </c>
      <c r="N11" s="16">
        <v>2.14</v>
      </c>
      <c r="O11" s="16">
        <v>2.5299999999999998</v>
      </c>
      <c r="P11" s="9" t="s">
        <v>16</v>
      </c>
      <c r="Q11" s="9" t="s">
        <v>17</v>
      </c>
      <c r="R11" s="9" t="s">
        <v>36</v>
      </c>
      <c r="S11" s="9" t="s">
        <v>36</v>
      </c>
      <c r="T11" s="9" t="s">
        <v>36</v>
      </c>
      <c r="U11" s="9" t="s">
        <v>36</v>
      </c>
      <c r="V11" s="9" t="s">
        <v>36</v>
      </c>
      <c r="W11" s="9" t="s">
        <v>36</v>
      </c>
      <c r="X11" s="9">
        <v>17</v>
      </c>
      <c r="Y11" s="9" t="s">
        <v>31</v>
      </c>
      <c r="Z11" s="9">
        <v>8.4</v>
      </c>
      <c r="AA11" s="9" t="s">
        <v>17</v>
      </c>
      <c r="AB11" s="9">
        <v>444.13839999999999</v>
      </c>
      <c r="AC11" s="9">
        <v>438.39409999999998</v>
      </c>
      <c r="AD11" s="9" t="s">
        <v>16</v>
      </c>
    </row>
    <row r="12" spans="1:31" ht="22" x14ac:dyDescent="0.2">
      <c r="A12" s="9" t="s">
        <v>123</v>
      </c>
      <c r="B12" s="10">
        <v>45384</v>
      </c>
      <c r="C12" s="9">
        <v>129</v>
      </c>
      <c r="D12" s="9" t="s">
        <v>23</v>
      </c>
      <c r="E12" s="9">
        <v>490</v>
      </c>
      <c r="F12" s="9">
        <v>177.6</v>
      </c>
      <c r="G12" s="6" t="s">
        <v>13</v>
      </c>
      <c r="H12" s="9">
        <v>261.8</v>
      </c>
      <c r="I12" s="9">
        <v>2</v>
      </c>
      <c r="J12" s="9">
        <v>1.55</v>
      </c>
      <c r="K12" s="9" t="s">
        <v>31</v>
      </c>
      <c r="L12" s="9" t="s">
        <v>96</v>
      </c>
      <c r="M12" s="16">
        <v>294.89999999999998</v>
      </c>
      <c r="N12" s="16">
        <v>2.12</v>
      </c>
      <c r="O12" s="16">
        <v>2.41</v>
      </c>
      <c r="P12" s="9" t="s">
        <v>16</v>
      </c>
      <c r="Q12" s="9" t="s">
        <v>17</v>
      </c>
      <c r="R12" s="9" t="s">
        <v>36</v>
      </c>
      <c r="S12" s="9" t="s">
        <v>36</v>
      </c>
      <c r="T12" s="9" t="s">
        <v>36</v>
      </c>
      <c r="U12" s="9" t="s">
        <v>36</v>
      </c>
      <c r="V12" s="9" t="s">
        <v>36</v>
      </c>
      <c r="W12" s="9" t="s">
        <v>36</v>
      </c>
      <c r="X12" s="9">
        <v>17</v>
      </c>
      <c r="Y12" s="9" t="s">
        <v>31</v>
      </c>
      <c r="Z12" s="9">
        <v>6.9</v>
      </c>
      <c r="AA12" s="9" t="s">
        <v>17</v>
      </c>
      <c r="AB12" s="9">
        <v>331.19619999999998</v>
      </c>
      <c r="AC12" s="9">
        <v>328.31799999999998</v>
      </c>
      <c r="AD12" s="9" t="s">
        <v>16</v>
      </c>
    </row>
    <row r="13" spans="1:31" ht="22" x14ac:dyDescent="0.25">
      <c r="A13" s="9" t="s">
        <v>124</v>
      </c>
      <c r="B13" s="10">
        <v>45384</v>
      </c>
      <c r="C13" s="9">
        <v>130</v>
      </c>
      <c r="D13" s="9" t="s">
        <v>24</v>
      </c>
      <c r="E13" s="9">
        <v>519</v>
      </c>
      <c r="F13" s="9">
        <v>205</v>
      </c>
      <c r="G13" s="6" t="s">
        <v>13</v>
      </c>
      <c r="H13" s="9">
        <v>651.5</v>
      </c>
      <c r="I13" s="9">
        <v>2.04</v>
      </c>
      <c r="J13" s="9">
        <v>1.51</v>
      </c>
      <c r="K13" s="9" t="s">
        <v>31</v>
      </c>
      <c r="L13" s="9" t="s">
        <v>96</v>
      </c>
      <c r="M13" s="16">
        <v>794.1</v>
      </c>
      <c r="N13" s="16">
        <v>2.17</v>
      </c>
      <c r="O13" s="16">
        <v>2.4900000000000002</v>
      </c>
      <c r="P13" s="9" t="s">
        <v>16</v>
      </c>
      <c r="Q13" s="9" t="s">
        <v>17</v>
      </c>
      <c r="R13" s="9" t="s">
        <v>36</v>
      </c>
      <c r="S13" s="9" t="s">
        <v>36</v>
      </c>
      <c r="T13" s="9" t="s">
        <v>36</v>
      </c>
      <c r="U13" s="9" t="s">
        <v>36</v>
      </c>
      <c r="V13" s="9" t="s">
        <v>36</v>
      </c>
      <c r="W13" s="9" t="s">
        <v>36</v>
      </c>
      <c r="X13" s="9">
        <v>17</v>
      </c>
      <c r="Y13" s="51" t="s">
        <v>132</v>
      </c>
      <c r="Z13" s="9">
        <v>7</v>
      </c>
      <c r="AA13" s="9" t="s">
        <v>17</v>
      </c>
      <c r="AB13" s="9">
        <v>481.13659999999999</v>
      </c>
      <c r="AC13" s="9">
        <v>473.161</v>
      </c>
      <c r="AD13" s="9" t="s">
        <v>16</v>
      </c>
    </row>
    <row r="14" spans="1:31" ht="22" x14ac:dyDescent="0.2">
      <c r="A14" s="9" t="s">
        <v>125</v>
      </c>
      <c r="B14" s="10">
        <v>45384</v>
      </c>
      <c r="C14" s="9">
        <v>143</v>
      </c>
      <c r="D14" s="9" t="s">
        <v>25</v>
      </c>
      <c r="E14" s="9">
        <v>457</v>
      </c>
      <c r="F14" s="9">
        <v>216.6</v>
      </c>
      <c r="G14" s="6" t="s">
        <v>13</v>
      </c>
      <c r="H14" s="9">
        <v>362.8</v>
      </c>
      <c r="I14" s="9">
        <v>1.91</v>
      </c>
      <c r="J14" s="9">
        <v>1.21</v>
      </c>
      <c r="K14" s="9" t="s">
        <v>31</v>
      </c>
      <c r="L14" s="9" t="s">
        <v>96</v>
      </c>
      <c r="M14" s="16">
        <v>327.60000000000002</v>
      </c>
      <c r="N14" s="16">
        <v>2.16</v>
      </c>
      <c r="O14" s="16">
        <v>2.2200000000000002</v>
      </c>
      <c r="P14" s="9" t="s">
        <v>16</v>
      </c>
      <c r="Q14" s="9" t="s">
        <v>17</v>
      </c>
      <c r="R14" s="9" t="s">
        <v>36</v>
      </c>
      <c r="S14" s="9" t="s">
        <v>36</v>
      </c>
      <c r="T14" s="9" t="s">
        <v>36</v>
      </c>
      <c r="U14" s="9" t="s">
        <v>36</v>
      </c>
      <c r="V14" s="9" t="s">
        <v>36</v>
      </c>
      <c r="W14" s="9" t="s">
        <v>36</v>
      </c>
      <c r="X14" s="9">
        <v>17</v>
      </c>
      <c r="Y14" s="9" t="s">
        <v>31</v>
      </c>
      <c r="Z14" s="9">
        <v>7.5</v>
      </c>
      <c r="AA14" s="9" t="s">
        <v>17</v>
      </c>
      <c r="AB14" s="9">
        <v>381.34050000000002</v>
      </c>
      <c r="AC14" s="9">
        <v>375.52019999999999</v>
      </c>
      <c r="AD14" s="9" t="s">
        <v>16</v>
      </c>
    </row>
    <row r="15" spans="1:31" ht="22" x14ac:dyDescent="0.2">
      <c r="A15" s="28" t="s">
        <v>126</v>
      </c>
      <c r="B15" s="38">
        <v>45384</v>
      </c>
      <c r="C15" s="28">
        <v>123</v>
      </c>
      <c r="D15" s="28" t="s">
        <v>25</v>
      </c>
      <c r="E15" s="28">
        <v>553</v>
      </c>
      <c r="F15" s="28">
        <v>178.5</v>
      </c>
      <c r="G15" s="47" t="s">
        <v>13</v>
      </c>
      <c r="H15" s="28">
        <v>106.3</v>
      </c>
      <c r="I15" s="28">
        <v>1.75</v>
      </c>
      <c r="J15" s="28">
        <v>0.83</v>
      </c>
      <c r="K15" s="28" t="s">
        <v>31</v>
      </c>
      <c r="L15" s="28" t="s">
        <v>96</v>
      </c>
      <c r="M15" s="28">
        <v>136.5</v>
      </c>
      <c r="N15" s="28">
        <v>1.77</v>
      </c>
      <c r="O15" s="28">
        <v>0.99</v>
      </c>
      <c r="P15" s="28" t="s">
        <v>31</v>
      </c>
      <c r="Q15" s="28" t="s">
        <v>50</v>
      </c>
      <c r="R15" s="28" t="s">
        <v>36</v>
      </c>
      <c r="S15" s="28" t="s">
        <v>36</v>
      </c>
      <c r="T15" s="28" t="s">
        <v>36</v>
      </c>
      <c r="U15" s="28" t="s">
        <v>36</v>
      </c>
      <c r="V15" s="28" t="s">
        <v>36</v>
      </c>
      <c r="W15" s="28" t="s">
        <v>36</v>
      </c>
      <c r="X15" s="28" t="s">
        <v>36</v>
      </c>
      <c r="Y15" s="28" t="s">
        <v>36</v>
      </c>
      <c r="Z15" s="28" t="s">
        <v>36</v>
      </c>
      <c r="AA15" s="28" t="s">
        <v>36</v>
      </c>
      <c r="AB15" s="28" t="s">
        <v>36</v>
      </c>
      <c r="AC15" s="28" t="s">
        <v>36</v>
      </c>
      <c r="AD15" s="28" t="s">
        <v>36</v>
      </c>
    </row>
    <row r="16" spans="1:31" ht="22" x14ac:dyDescent="0.2">
      <c r="A16" s="9" t="s">
        <v>127</v>
      </c>
      <c r="B16" s="10">
        <v>45386</v>
      </c>
      <c r="C16" s="9">
        <v>99</v>
      </c>
      <c r="D16" s="9" t="s">
        <v>25</v>
      </c>
      <c r="E16" s="9">
        <v>515</v>
      </c>
      <c r="F16" s="9">
        <v>176.7</v>
      </c>
      <c r="G16" s="6" t="s">
        <v>13</v>
      </c>
      <c r="H16" s="9">
        <v>217.2</v>
      </c>
      <c r="I16" s="9">
        <v>2.11</v>
      </c>
      <c r="J16" s="9">
        <v>1.42</v>
      </c>
      <c r="K16" s="9" t="s">
        <v>31</v>
      </c>
      <c r="L16" s="9" t="s">
        <v>96</v>
      </c>
      <c r="M16" s="16">
        <v>221.1</v>
      </c>
      <c r="N16" s="16">
        <v>2.06</v>
      </c>
      <c r="O16" s="16">
        <v>2.21</v>
      </c>
      <c r="P16" s="9" t="s">
        <v>16</v>
      </c>
      <c r="Q16" s="9" t="s">
        <v>17</v>
      </c>
      <c r="R16" s="9" t="s">
        <v>36</v>
      </c>
      <c r="S16" s="9" t="s">
        <v>36</v>
      </c>
      <c r="T16" s="9" t="s">
        <v>36</v>
      </c>
      <c r="U16" s="9" t="s">
        <v>36</v>
      </c>
      <c r="V16" s="9" t="s">
        <v>36</v>
      </c>
      <c r="W16" s="9" t="s">
        <v>36</v>
      </c>
      <c r="X16" s="9">
        <v>15</v>
      </c>
      <c r="Y16" s="9" t="s">
        <v>31</v>
      </c>
      <c r="Z16" s="9">
        <v>8.3000000000000007</v>
      </c>
      <c r="AA16" s="9" t="s">
        <v>17</v>
      </c>
      <c r="AB16" s="9">
        <v>90.392399999999995</v>
      </c>
      <c r="AC16" s="9">
        <v>89.164400000000001</v>
      </c>
      <c r="AD16" s="9" t="s">
        <v>16</v>
      </c>
      <c r="AE16" s="13"/>
    </row>
    <row r="17" spans="1:30" ht="19" x14ac:dyDescent="0.25">
      <c r="A17" s="9" t="s">
        <v>129</v>
      </c>
      <c r="B17" s="10">
        <v>45404</v>
      </c>
      <c r="C17" s="9">
        <v>128</v>
      </c>
      <c r="D17" s="9" t="s">
        <v>15</v>
      </c>
      <c r="E17" s="9">
        <v>514</v>
      </c>
      <c r="F17" s="9">
        <v>145</v>
      </c>
      <c r="G17" s="9" t="s">
        <v>93</v>
      </c>
      <c r="H17" s="9" t="s">
        <v>36</v>
      </c>
      <c r="I17" s="9" t="s">
        <v>36</v>
      </c>
      <c r="J17" s="9" t="s">
        <v>36</v>
      </c>
      <c r="K17" s="9" t="s">
        <v>36</v>
      </c>
      <c r="L17" s="9" t="s">
        <v>36</v>
      </c>
      <c r="M17" s="16">
        <v>1706.2</v>
      </c>
      <c r="N17" s="16">
        <v>2.13</v>
      </c>
      <c r="O17" s="16">
        <v>1.9</v>
      </c>
      <c r="P17" s="9" t="s">
        <v>16</v>
      </c>
      <c r="Q17" s="9" t="s">
        <v>17</v>
      </c>
      <c r="R17" s="9" t="s">
        <v>36</v>
      </c>
      <c r="S17" s="9" t="s">
        <v>36</v>
      </c>
      <c r="T17" s="9" t="s">
        <v>36</v>
      </c>
      <c r="U17" s="9" t="s">
        <v>36</v>
      </c>
      <c r="V17" s="9" t="s">
        <v>36</v>
      </c>
      <c r="W17" s="9" t="s">
        <v>36</v>
      </c>
      <c r="X17" s="9">
        <v>28</v>
      </c>
      <c r="Y17" s="51" t="s">
        <v>133</v>
      </c>
      <c r="Z17" s="9">
        <v>8.6999999999999993</v>
      </c>
      <c r="AA17" s="9" t="s">
        <v>17</v>
      </c>
      <c r="AB17" s="9">
        <v>101.2475</v>
      </c>
      <c r="AC17" s="9">
        <v>99.8262</v>
      </c>
      <c r="AD17" s="9" t="s">
        <v>16</v>
      </c>
    </row>
    <row r="18" spans="1:30" ht="19" x14ac:dyDescent="0.25">
      <c r="A18" s="28" t="s">
        <v>130</v>
      </c>
      <c r="B18" s="38">
        <v>45404</v>
      </c>
      <c r="C18" s="28">
        <v>147</v>
      </c>
      <c r="D18" s="28" t="s">
        <v>25</v>
      </c>
      <c r="E18" s="28">
        <v>453</v>
      </c>
      <c r="F18" s="28">
        <v>178.3</v>
      </c>
      <c r="G18" s="28" t="s">
        <v>93</v>
      </c>
      <c r="H18" s="28" t="s">
        <v>36</v>
      </c>
      <c r="I18" s="28" t="s">
        <v>36</v>
      </c>
      <c r="J18" s="28" t="s">
        <v>36</v>
      </c>
      <c r="K18" s="28" t="s">
        <v>36</v>
      </c>
      <c r="L18" s="28" t="s">
        <v>36</v>
      </c>
      <c r="M18" s="41">
        <v>1637.5</v>
      </c>
      <c r="N18" s="41">
        <v>2.13</v>
      </c>
      <c r="O18" s="41">
        <v>2.11</v>
      </c>
      <c r="P18" s="28" t="s">
        <v>16</v>
      </c>
      <c r="Q18" s="28" t="s">
        <v>17</v>
      </c>
      <c r="R18" s="28" t="s">
        <v>36</v>
      </c>
      <c r="S18" s="28" t="s">
        <v>36</v>
      </c>
      <c r="T18" s="28" t="s">
        <v>36</v>
      </c>
      <c r="U18" s="28" t="s">
        <v>36</v>
      </c>
      <c r="V18" s="28" t="s">
        <v>36</v>
      </c>
      <c r="W18" s="28" t="s">
        <v>36</v>
      </c>
      <c r="X18" s="28">
        <v>28</v>
      </c>
      <c r="Y18" s="50" t="s">
        <v>133</v>
      </c>
      <c r="Z18" s="28">
        <v>7.2</v>
      </c>
      <c r="AA18" s="28" t="s">
        <v>50</v>
      </c>
      <c r="AB18" s="28">
        <v>86.738900000000001</v>
      </c>
      <c r="AC18" s="28">
        <v>87.522800000000004</v>
      </c>
      <c r="AD18" s="28" t="s">
        <v>31</v>
      </c>
    </row>
  </sheetData>
  <autoFilter ref="D1:D18" xr:uid="{CC96A944-F7BA-B748-8BBB-0A6BCDE0D372}"/>
  <mergeCells count="17">
    <mergeCell ref="S1:W1"/>
    <mergeCell ref="X1:X2"/>
    <mergeCell ref="L1:L2"/>
    <mergeCell ref="R1:R2"/>
    <mergeCell ref="Y1:AD1"/>
    <mergeCell ref="A1:A2"/>
    <mergeCell ref="B1:B2"/>
    <mergeCell ref="C1:C2"/>
    <mergeCell ref="D1:D2"/>
    <mergeCell ref="E1:E2"/>
    <mergeCell ref="K1:K2"/>
    <mergeCell ref="M1:Q1"/>
    <mergeCell ref="F1:F2"/>
    <mergeCell ref="G1:G2"/>
    <mergeCell ref="H1:H2"/>
    <mergeCell ref="I1:I2"/>
    <mergeCell ref="J1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0AB4-4316-5D4B-8E73-2F7F6FB9E12F}">
  <dimension ref="A1:I74"/>
  <sheetViews>
    <sheetView zoomScale="114" workbookViewId="0">
      <selection activeCell="D7" sqref="D7"/>
    </sheetView>
  </sheetViews>
  <sheetFormatPr baseColWidth="10" defaultRowHeight="16" x14ac:dyDescent="0.2"/>
  <cols>
    <col min="1" max="1" width="24.33203125" bestFit="1" customWidth="1"/>
    <col min="2" max="3" width="12" bestFit="1" customWidth="1"/>
    <col min="4" max="4" width="16.5" bestFit="1" customWidth="1"/>
    <col min="5" max="5" width="8" customWidth="1"/>
    <col min="6" max="6" width="18.5" bestFit="1" customWidth="1"/>
    <col min="7" max="7" width="11.33203125" bestFit="1" customWidth="1"/>
    <col min="8" max="8" width="33.6640625" bestFit="1" customWidth="1"/>
    <col min="9" max="9" width="53.83203125" bestFit="1" customWidth="1"/>
  </cols>
  <sheetData>
    <row r="1" spans="1:9" ht="16" customHeight="1" x14ac:dyDescent="0.2">
      <c r="A1" s="98" t="s">
        <v>3</v>
      </c>
      <c r="B1" s="98" t="s">
        <v>137</v>
      </c>
      <c r="C1" s="104" t="s">
        <v>179</v>
      </c>
      <c r="D1" s="110" t="s">
        <v>18</v>
      </c>
      <c r="E1" s="111"/>
      <c r="F1" s="111"/>
      <c r="G1" s="111"/>
      <c r="H1" s="111"/>
      <c r="I1" s="111"/>
    </row>
    <row r="2" spans="1:9" ht="16" customHeight="1" x14ac:dyDescent="0.2">
      <c r="A2" s="98"/>
      <c r="B2" s="98"/>
      <c r="C2" s="105"/>
      <c r="D2" s="17" t="s">
        <v>131</v>
      </c>
      <c r="E2" s="17" t="s">
        <v>67</v>
      </c>
      <c r="F2" s="17" t="s">
        <v>70</v>
      </c>
      <c r="G2" s="17" t="s">
        <v>110</v>
      </c>
      <c r="H2" s="17" t="s">
        <v>109</v>
      </c>
      <c r="I2" s="17" t="s">
        <v>180</v>
      </c>
    </row>
    <row r="3" spans="1:9" ht="19" x14ac:dyDescent="0.25">
      <c r="A3" s="18" t="s">
        <v>92</v>
      </c>
      <c r="B3" s="18" t="s">
        <v>145</v>
      </c>
      <c r="C3" s="18" t="s">
        <v>15</v>
      </c>
      <c r="D3" s="55" t="s">
        <v>132</v>
      </c>
      <c r="E3" s="18">
        <v>7.5</v>
      </c>
      <c r="F3" s="18" t="s">
        <v>17</v>
      </c>
      <c r="G3" s="18">
        <v>206.4341</v>
      </c>
      <c r="H3" s="18">
        <v>204.13820000000001</v>
      </c>
      <c r="I3" s="96">
        <f>H3*2</f>
        <v>408.27640000000002</v>
      </c>
    </row>
    <row r="4" spans="1:9" ht="19" x14ac:dyDescent="0.25">
      <c r="A4" s="30" t="s">
        <v>164</v>
      </c>
      <c r="B4" s="18" t="s">
        <v>145</v>
      </c>
      <c r="C4" s="18" t="s">
        <v>15</v>
      </c>
      <c r="D4" s="55" t="s">
        <v>135</v>
      </c>
      <c r="E4" s="18">
        <v>4.8</v>
      </c>
      <c r="F4" s="18" t="s">
        <v>17</v>
      </c>
      <c r="G4" s="18" t="s">
        <v>36</v>
      </c>
      <c r="H4" s="18">
        <v>350</v>
      </c>
      <c r="I4" s="96">
        <f>H4*3</f>
        <v>1050</v>
      </c>
    </row>
    <row r="5" spans="1:9" ht="19" x14ac:dyDescent="0.25">
      <c r="A5" s="30" t="s">
        <v>168</v>
      </c>
      <c r="B5" s="18" t="s">
        <v>145</v>
      </c>
      <c r="C5" s="18" t="s">
        <v>15</v>
      </c>
      <c r="D5" s="55" t="s">
        <v>133</v>
      </c>
      <c r="E5" s="18">
        <v>4.0999999999999996</v>
      </c>
      <c r="F5" s="18" t="s">
        <v>17</v>
      </c>
      <c r="G5" s="18" t="s">
        <v>36</v>
      </c>
      <c r="H5" s="18">
        <v>327</v>
      </c>
      <c r="I5" s="96">
        <f>H5*5</f>
        <v>1635</v>
      </c>
    </row>
    <row r="6" spans="1:9" ht="19" x14ac:dyDescent="0.2">
      <c r="A6" s="74" t="s">
        <v>162</v>
      </c>
      <c r="B6" s="74" t="s">
        <v>145</v>
      </c>
      <c r="C6" s="74" t="s">
        <v>23</v>
      </c>
      <c r="D6" s="74" t="s">
        <v>31</v>
      </c>
      <c r="E6" s="74" t="s">
        <v>36</v>
      </c>
      <c r="F6" s="74" t="s">
        <v>17</v>
      </c>
      <c r="G6" s="74" t="s">
        <v>36</v>
      </c>
      <c r="H6" s="74">
        <v>1014</v>
      </c>
      <c r="I6" s="74">
        <v>1014</v>
      </c>
    </row>
    <row r="7" spans="1:9" ht="19" x14ac:dyDescent="0.25">
      <c r="A7" s="74" t="s">
        <v>169</v>
      </c>
      <c r="B7" s="74" t="s">
        <v>145</v>
      </c>
      <c r="C7" s="74" t="s">
        <v>23</v>
      </c>
      <c r="D7" s="74" t="s">
        <v>177</v>
      </c>
      <c r="E7" s="74">
        <v>4.7</v>
      </c>
      <c r="F7" s="74" t="s">
        <v>17</v>
      </c>
      <c r="G7" s="74" t="s">
        <v>36</v>
      </c>
      <c r="H7" s="74">
        <v>127</v>
      </c>
      <c r="I7" s="93">
        <f>H7*10</f>
        <v>1270</v>
      </c>
    </row>
    <row r="8" spans="1:9" ht="19" x14ac:dyDescent="0.25">
      <c r="A8" s="74" t="s">
        <v>173</v>
      </c>
      <c r="B8" s="74" t="s">
        <v>145</v>
      </c>
      <c r="C8" s="74" t="s">
        <v>23</v>
      </c>
      <c r="D8" s="74" t="s">
        <v>133</v>
      </c>
      <c r="E8" s="74">
        <v>5.3</v>
      </c>
      <c r="F8" s="74" t="s">
        <v>17</v>
      </c>
      <c r="G8" s="74" t="s">
        <v>36</v>
      </c>
      <c r="H8" s="74">
        <v>310</v>
      </c>
      <c r="I8" s="93">
        <f>H8*5</f>
        <v>1550</v>
      </c>
    </row>
    <row r="9" spans="1:9" ht="19" x14ac:dyDescent="0.25">
      <c r="A9" s="57" t="s">
        <v>160</v>
      </c>
      <c r="B9" s="57" t="s">
        <v>145</v>
      </c>
      <c r="C9" s="57" t="s">
        <v>24</v>
      </c>
      <c r="D9" s="57" t="s">
        <v>132</v>
      </c>
      <c r="E9" s="57">
        <v>5.8</v>
      </c>
      <c r="F9" s="57" t="s">
        <v>17</v>
      </c>
      <c r="G9" s="57" t="s">
        <v>36</v>
      </c>
      <c r="H9" s="57">
        <v>255</v>
      </c>
      <c r="I9" s="94">
        <f>H9*2</f>
        <v>510</v>
      </c>
    </row>
    <row r="10" spans="1:9" ht="19" x14ac:dyDescent="0.25">
      <c r="A10" s="57" t="s">
        <v>166</v>
      </c>
      <c r="B10" s="57" t="s">
        <v>145</v>
      </c>
      <c r="C10" s="57" t="s">
        <v>24</v>
      </c>
      <c r="D10" s="57" t="s">
        <v>133</v>
      </c>
      <c r="E10" s="57">
        <v>4.7</v>
      </c>
      <c r="F10" s="57" t="s">
        <v>17</v>
      </c>
      <c r="G10" s="57" t="s">
        <v>36</v>
      </c>
      <c r="H10" s="57">
        <v>287</v>
      </c>
      <c r="I10" s="94">
        <f>H10*5</f>
        <v>1435</v>
      </c>
    </row>
    <row r="11" spans="1:9" ht="19" x14ac:dyDescent="0.25">
      <c r="A11" s="57" t="s">
        <v>174</v>
      </c>
      <c r="B11" s="57" t="s">
        <v>145</v>
      </c>
      <c r="C11" s="57" t="s">
        <v>24</v>
      </c>
      <c r="D11" s="57" t="s">
        <v>178</v>
      </c>
      <c r="E11" s="57">
        <v>4.9000000000000004</v>
      </c>
      <c r="F11" s="57" t="s">
        <v>17</v>
      </c>
      <c r="G11" s="57" t="s">
        <v>36</v>
      </c>
      <c r="H11" s="57">
        <v>218</v>
      </c>
      <c r="I11" s="94">
        <f>H11*4</f>
        <v>872</v>
      </c>
    </row>
    <row r="12" spans="1:9" ht="19" x14ac:dyDescent="0.25">
      <c r="A12" s="82" t="s">
        <v>161</v>
      </c>
      <c r="B12" s="82" t="s">
        <v>145</v>
      </c>
      <c r="C12" s="82" t="s">
        <v>25</v>
      </c>
      <c r="D12" s="92" t="s">
        <v>135</v>
      </c>
      <c r="E12" s="82">
        <v>5.3</v>
      </c>
      <c r="F12" s="82" t="s">
        <v>17</v>
      </c>
      <c r="G12" s="82" t="s">
        <v>36</v>
      </c>
      <c r="H12" s="82">
        <v>225</v>
      </c>
      <c r="I12" s="95">
        <f>H12*3</f>
        <v>675</v>
      </c>
    </row>
    <row r="13" spans="1:9" ht="19" x14ac:dyDescent="0.25">
      <c r="A13" s="82" t="s">
        <v>163</v>
      </c>
      <c r="B13" s="82" t="s">
        <v>145</v>
      </c>
      <c r="C13" s="82" t="s">
        <v>25</v>
      </c>
      <c r="D13" s="82" t="s">
        <v>133</v>
      </c>
      <c r="E13" s="82">
        <v>5.8</v>
      </c>
      <c r="F13" s="82" t="s">
        <v>17</v>
      </c>
      <c r="G13" s="82" t="s">
        <v>36</v>
      </c>
      <c r="H13" s="82">
        <v>345</v>
      </c>
      <c r="I13" s="95">
        <f>H13*5</f>
        <v>1725</v>
      </c>
    </row>
    <row r="14" spans="1:9" ht="19" x14ac:dyDescent="0.25">
      <c r="A14" s="82" t="s">
        <v>167</v>
      </c>
      <c r="B14" s="82" t="s">
        <v>145</v>
      </c>
      <c r="C14" s="82" t="s">
        <v>25</v>
      </c>
      <c r="D14" s="82" t="s">
        <v>134</v>
      </c>
      <c r="E14" s="82">
        <v>4.5999999999999996</v>
      </c>
      <c r="F14" s="82" t="s">
        <v>17</v>
      </c>
      <c r="G14" s="82" t="s">
        <v>36</v>
      </c>
      <c r="H14" s="82">
        <v>187</v>
      </c>
      <c r="I14" s="95">
        <f>H14*10</f>
        <v>1870</v>
      </c>
    </row>
    <row r="15" spans="1:9" ht="19" x14ac:dyDescent="0.2">
      <c r="A15" s="18" t="s">
        <v>72</v>
      </c>
      <c r="B15" s="18" t="s">
        <v>138</v>
      </c>
      <c r="C15" s="18" t="s">
        <v>15</v>
      </c>
      <c r="D15" s="55" t="s">
        <v>132</v>
      </c>
      <c r="E15" s="18">
        <v>7.5</v>
      </c>
      <c r="F15" s="18" t="s">
        <v>17</v>
      </c>
      <c r="G15" s="18">
        <v>374.3587</v>
      </c>
      <c r="H15" s="56">
        <v>368.02100000000002</v>
      </c>
      <c r="I15" s="18">
        <f>H15*2</f>
        <v>736.04200000000003</v>
      </c>
    </row>
    <row r="16" spans="1:9" ht="19" x14ac:dyDescent="0.2">
      <c r="A16" s="18" t="s">
        <v>77</v>
      </c>
      <c r="B16" s="18" t="s">
        <v>138</v>
      </c>
      <c r="C16" s="18" t="s">
        <v>15</v>
      </c>
      <c r="D16" s="55" t="s">
        <v>135</v>
      </c>
      <c r="E16" s="18">
        <v>6.6</v>
      </c>
      <c r="F16" s="18" t="s">
        <v>17</v>
      </c>
      <c r="G16" s="18">
        <v>396.0025</v>
      </c>
      <c r="H16" s="18">
        <v>392.74790000000002</v>
      </c>
      <c r="I16" s="18">
        <f>H16*3</f>
        <v>1178.2437</v>
      </c>
    </row>
    <row r="17" spans="1:9" ht="19" x14ac:dyDescent="0.2">
      <c r="A17" s="18" t="s">
        <v>84</v>
      </c>
      <c r="B17" s="18" t="s">
        <v>138</v>
      </c>
      <c r="C17" s="18" t="s">
        <v>15</v>
      </c>
      <c r="D17" s="18" t="s">
        <v>31</v>
      </c>
      <c r="E17" s="37">
        <v>7.1</v>
      </c>
      <c r="F17" s="37" t="s">
        <v>17</v>
      </c>
      <c r="G17" s="18">
        <v>365.67619999999999</v>
      </c>
      <c r="H17" s="18">
        <v>360.51960000000003</v>
      </c>
      <c r="I17" s="18">
        <v>360.51960000000003</v>
      </c>
    </row>
    <row r="18" spans="1:9" ht="19" x14ac:dyDescent="0.2">
      <c r="A18" s="74" t="s">
        <v>78</v>
      </c>
      <c r="B18" s="74" t="s">
        <v>138</v>
      </c>
      <c r="C18" s="74" t="s">
        <v>23</v>
      </c>
      <c r="D18" s="75" t="s">
        <v>132</v>
      </c>
      <c r="E18" s="74">
        <v>7.5</v>
      </c>
      <c r="F18" s="74" t="s">
        <v>17</v>
      </c>
      <c r="G18" s="74">
        <v>381.4547</v>
      </c>
      <c r="H18" s="74">
        <v>375.85379999999998</v>
      </c>
      <c r="I18" s="74">
        <f t="shared" ref="I18:I30" si="0">H18*2</f>
        <v>751.70759999999996</v>
      </c>
    </row>
    <row r="19" spans="1:9" ht="19" x14ac:dyDescent="0.25">
      <c r="A19" s="74" t="s">
        <v>85</v>
      </c>
      <c r="B19" s="74" t="s">
        <v>138</v>
      </c>
      <c r="C19" s="74" t="s">
        <v>23</v>
      </c>
      <c r="D19" s="76" t="s">
        <v>132</v>
      </c>
      <c r="E19" s="77">
        <v>6.6</v>
      </c>
      <c r="F19" s="77" t="s">
        <v>17</v>
      </c>
      <c r="G19" s="74">
        <v>308.1737</v>
      </c>
      <c r="H19" s="74">
        <v>303.24110000000002</v>
      </c>
      <c r="I19" s="74">
        <f t="shared" si="0"/>
        <v>606.48220000000003</v>
      </c>
    </row>
    <row r="20" spans="1:9" ht="19" x14ac:dyDescent="0.25">
      <c r="A20" s="74" t="s">
        <v>91</v>
      </c>
      <c r="B20" s="74" t="s">
        <v>138</v>
      </c>
      <c r="C20" s="74" t="s">
        <v>23</v>
      </c>
      <c r="D20" s="76" t="s">
        <v>132</v>
      </c>
      <c r="E20" s="77">
        <v>7.1</v>
      </c>
      <c r="F20" s="77" t="s">
        <v>17</v>
      </c>
      <c r="G20" s="74">
        <v>372.54770000000002</v>
      </c>
      <c r="H20" s="74">
        <v>368.77109999999999</v>
      </c>
      <c r="I20" s="74">
        <f t="shared" si="0"/>
        <v>737.54219999999998</v>
      </c>
    </row>
    <row r="21" spans="1:9" ht="19" x14ac:dyDescent="0.25">
      <c r="A21" s="57" t="s">
        <v>86</v>
      </c>
      <c r="B21" s="57" t="s">
        <v>138</v>
      </c>
      <c r="C21" s="57" t="s">
        <v>24</v>
      </c>
      <c r="D21" s="58" t="s">
        <v>132</v>
      </c>
      <c r="E21" s="59">
        <v>7.1</v>
      </c>
      <c r="F21" s="59" t="s">
        <v>17</v>
      </c>
      <c r="G21" s="57">
        <v>328.74979999999999</v>
      </c>
      <c r="H21" s="57">
        <v>322.35379999999998</v>
      </c>
      <c r="I21" s="57">
        <f t="shared" si="0"/>
        <v>644.70759999999996</v>
      </c>
    </row>
    <row r="22" spans="1:9" ht="19" x14ac:dyDescent="0.25">
      <c r="A22" s="57" t="s">
        <v>87</v>
      </c>
      <c r="B22" s="57" t="s">
        <v>138</v>
      </c>
      <c r="C22" s="57" t="s">
        <v>24</v>
      </c>
      <c r="D22" s="58" t="s">
        <v>132</v>
      </c>
      <c r="E22" s="59">
        <v>7.7</v>
      </c>
      <c r="F22" s="59" t="s">
        <v>17</v>
      </c>
      <c r="G22" s="57">
        <v>335.65660000000003</v>
      </c>
      <c r="H22" s="57">
        <v>329.97699999999998</v>
      </c>
      <c r="I22" s="57">
        <f t="shared" si="0"/>
        <v>659.95399999999995</v>
      </c>
    </row>
    <row r="23" spans="1:9" ht="19" x14ac:dyDescent="0.25">
      <c r="A23" s="57" t="s">
        <v>88</v>
      </c>
      <c r="B23" s="57" t="s">
        <v>138</v>
      </c>
      <c r="C23" s="57" t="s">
        <v>24</v>
      </c>
      <c r="D23" s="58" t="s">
        <v>132</v>
      </c>
      <c r="E23" s="59">
        <v>7.4</v>
      </c>
      <c r="F23" s="59" t="s">
        <v>17</v>
      </c>
      <c r="G23" s="57">
        <v>283.33690000000001</v>
      </c>
      <c r="H23" s="57">
        <v>278.16840000000002</v>
      </c>
      <c r="I23" s="57">
        <f t="shared" si="0"/>
        <v>556.33680000000004</v>
      </c>
    </row>
    <row r="24" spans="1:9" ht="19" x14ac:dyDescent="0.2">
      <c r="A24" s="82" t="s">
        <v>76</v>
      </c>
      <c r="B24" s="82" t="s">
        <v>138</v>
      </c>
      <c r="C24" s="82" t="s">
        <v>25</v>
      </c>
      <c r="D24" s="83" t="s">
        <v>132</v>
      </c>
      <c r="E24" s="84">
        <v>8.1999999999999993</v>
      </c>
      <c r="F24" s="84" t="s">
        <v>17</v>
      </c>
      <c r="G24" s="82">
        <v>354.85050000000001</v>
      </c>
      <c r="H24" s="82">
        <v>351.41719999999998</v>
      </c>
      <c r="I24" s="82">
        <f t="shared" si="0"/>
        <v>702.83439999999996</v>
      </c>
    </row>
    <row r="25" spans="1:9" ht="19" x14ac:dyDescent="0.25">
      <c r="A25" s="82" t="s">
        <v>89</v>
      </c>
      <c r="B25" s="82" t="s">
        <v>138</v>
      </c>
      <c r="C25" s="82" t="s">
        <v>25</v>
      </c>
      <c r="D25" s="85" t="s">
        <v>132</v>
      </c>
      <c r="E25" s="86">
        <v>7.6</v>
      </c>
      <c r="F25" s="86" t="s">
        <v>17</v>
      </c>
      <c r="G25" s="82">
        <v>353.89749999999998</v>
      </c>
      <c r="H25" s="82">
        <v>355.57670000000002</v>
      </c>
      <c r="I25" s="82">
        <f t="shared" si="0"/>
        <v>711.15340000000003</v>
      </c>
    </row>
    <row r="26" spans="1:9" ht="19" x14ac:dyDescent="0.25">
      <c r="A26" s="82" t="s">
        <v>90</v>
      </c>
      <c r="B26" s="82" t="s">
        <v>138</v>
      </c>
      <c r="C26" s="82" t="s">
        <v>25</v>
      </c>
      <c r="D26" s="85" t="s">
        <v>132</v>
      </c>
      <c r="E26" s="86">
        <v>8</v>
      </c>
      <c r="F26" s="86" t="s">
        <v>17</v>
      </c>
      <c r="G26" s="82">
        <v>221.57130000000001</v>
      </c>
      <c r="H26" s="82">
        <v>219.1712</v>
      </c>
      <c r="I26" s="82">
        <f t="shared" si="0"/>
        <v>438.3424</v>
      </c>
    </row>
    <row r="27" spans="1:9" ht="19" x14ac:dyDescent="0.2">
      <c r="A27" s="18" t="s">
        <v>98</v>
      </c>
      <c r="B27" s="18" t="s">
        <v>139</v>
      </c>
      <c r="C27" s="18" t="s">
        <v>15</v>
      </c>
      <c r="D27" s="55" t="s">
        <v>132</v>
      </c>
      <c r="E27" s="18">
        <v>7.8</v>
      </c>
      <c r="F27" s="18" t="s">
        <v>17</v>
      </c>
      <c r="G27" s="18">
        <v>266.5813</v>
      </c>
      <c r="H27" s="18">
        <v>262.77379999999999</v>
      </c>
      <c r="I27" s="18">
        <f t="shared" si="0"/>
        <v>525.54759999999999</v>
      </c>
    </row>
    <row r="28" spans="1:9" ht="19" x14ac:dyDescent="0.2">
      <c r="A28" s="18" t="s">
        <v>103</v>
      </c>
      <c r="B28" s="18" t="s">
        <v>139</v>
      </c>
      <c r="C28" s="18" t="s">
        <v>15</v>
      </c>
      <c r="D28" s="55" t="s">
        <v>132</v>
      </c>
      <c r="E28" s="18">
        <v>5.4</v>
      </c>
      <c r="F28" s="18" t="s">
        <v>17</v>
      </c>
      <c r="G28" s="18">
        <v>362.51170000000002</v>
      </c>
      <c r="H28" s="18">
        <v>359.77969999999999</v>
      </c>
      <c r="I28" s="18">
        <f t="shared" si="0"/>
        <v>719.55939999999998</v>
      </c>
    </row>
    <row r="29" spans="1:9" ht="19" x14ac:dyDescent="0.2">
      <c r="A29" s="18" t="s">
        <v>111</v>
      </c>
      <c r="B29" s="18" t="s">
        <v>139</v>
      </c>
      <c r="C29" s="18" t="s">
        <v>15</v>
      </c>
      <c r="D29" s="55" t="s">
        <v>132</v>
      </c>
      <c r="E29" s="18">
        <v>6</v>
      </c>
      <c r="F29" s="18" t="s">
        <v>17</v>
      </c>
      <c r="G29" s="18">
        <v>384.6463</v>
      </c>
      <c r="H29" s="18">
        <v>377.38639999999998</v>
      </c>
      <c r="I29" s="18">
        <f t="shared" si="0"/>
        <v>754.77279999999996</v>
      </c>
    </row>
    <row r="30" spans="1:9" ht="19" x14ac:dyDescent="0.2">
      <c r="A30" s="74" t="s">
        <v>99</v>
      </c>
      <c r="B30" s="74" t="s">
        <v>139</v>
      </c>
      <c r="C30" s="74" t="s">
        <v>23</v>
      </c>
      <c r="D30" s="75" t="s">
        <v>132</v>
      </c>
      <c r="E30" s="74">
        <v>9.5</v>
      </c>
      <c r="F30" s="74" t="s">
        <v>17</v>
      </c>
      <c r="G30" s="74">
        <v>277.82709999999997</v>
      </c>
      <c r="H30" s="74">
        <v>276.67169999999999</v>
      </c>
      <c r="I30" s="74">
        <f t="shared" si="0"/>
        <v>553.34339999999997</v>
      </c>
    </row>
    <row r="31" spans="1:9" ht="19" x14ac:dyDescent="0.2">
      <c r="A31" s="74" t="s">
        <v>100</v>
      </c>
      <c r="B31" s="74" t="s">
        <v>139</v>
      </c>
      <c r="C31" s="74" t="s">
        <v>23</v>
      </c>
      <c r="D31" s="74" t="s">
        <v>31</v>
      </c>
      <c r="E31" s="74">
        <v>5.8</v>
      </c>
      <c r="F31" s="74" t="s">
        <v>17</v>
      </c>
      <c r="G31" s="78">
        <v>467.005</v>
      </c>
      <c r="H31" s="74">
        <v>460.41329999999999</v>
      </c>
      <c r="I31" s="74">
        <v>460.41329999999999</v>
      </c>
    </row>
    <row r="32" spans="1:9" ht="19" x14ac:dyDescent="0.25">
      <c r="A32" s="74" t="s">
        <v>104</v>
      </c>
      <c r="B32" s="74" t="s">
        <v>139</v>
      </c>
      <c r="C32" s="74" t="s">
        <v>23</v>
      </c>
      <c r="D32" s="75" t="s">
        <v>132</v>
      </c>
      <c r="E32" s="74">
        <v>4.8</v>
      </c>
      <c r="F32" s="74" t="s">
        <v>17</v>
      </c>
      <c r="G32" s="74">
        <v>277.28969999999998</v>
      </c>
      <c r="H32" s="74">
        <v>272.45179999999999</v>
      </c>
      <c r="I32" s="93">
        <f>H32*2</f>
        <v>544.90359999999998</v>
      </c>
    </row>
    <row r="33" spans="1:9" ht="19" x14ac:dyDescent="0.2">
      <c r="A33" s="57" t="s">
        <v>101</v>
      </c>
      <c r="B33" s="57" t="s">
        <v>139</v>
      </c>
      <c r="C33" s="57" t="s">
        <v>24</v>
      </c>
      <c r="D33" s="57" t="s">
        <v>31</v>
      </c>
      <c r="E33" s="57">
        <v>5.7</v>
      </c>
      <c r="F33" s="57" t="s">
        <v>17</v>
      </c>
      <c r="G33" s="57">
        <v>424.31819999999999</v>
      </c>
      <c r="H33" s="57">
        <v>416.20800000000003</v>
      </c>
      <c r="I33" s="57">
        <v>416.20800000000003</v>
      </c>
    </row>
    <row r="34" spans="1:9" ht="19" x14ac:dyDescent="0.2">
      <c r="A34" s="57" t="s">
        <v>105</v>
      </c>
      <c r="B34" s="57" t="s">
        <v>139</v>
      </c>
      <c r="C34" s="57" t="s">
        <v>24</v>
      </c>
      <c r="D34" s="57" t="s">
        <v>31</v>
      </c>
      <c r="E34" s="57">
        <v>7.3</v>
      </c>
      <c r="F34" s="57" t="s">
        <v>17</v>
      </c>
      <c r="G34" s="57">
        <v>626.35389999999995</v>
      </c>
      <c r="H34" s="60">
        <v>614.54300000000001</v>
      </c>
      <c r="I34" s="60">
        <v>614.54300000000001</v>
      </c>
    </row>
    <row r="35" spans="1:9" ht="19" x14ac:dyDescent="0.25">
      <c r="A35" s="57" t="s">
        <v>106</v>
      </c>
      <c r="B35" s="57" t="s">
        <v>139</v>
      </c>
      <c r="C35" s="57" t="s">
        <v>24</v>
      </c>
      <c r="D35" s="61" t="s">
        <v>132</v>
      </c>
      <c r="E35" s="57">
        <v>5.3</v>
      </c>
      <c r="F35" s="57" t="s">
        <v>17</v>
      </c>
      <c r="G35" s="57">
        <v>379.91489999999999</v>
      </c>
      <c r="H35" s="57">
        <v>372.87290000000002</v>
      </c>
      <c r="I35" s="94">
        <f>H35*2</f>
        <v>745.74580000000003</v>
      </c>
    </row>
    <row r="36" spans="1:9" ht="19" x14ac:dyDescent="0.2">
      <c r="A36" s="82" t="s">
        <v>102</v>
      </c>
      <c r="B36" s="82" t="s">
        <v>139</v>
      </c>
      <c r="C36" s="82" t="s">
        <v>25</v>
      </c>
      <c r="D36" s="82" t="s">
        <v>31</v>
      </c>
      <c r="E36" s="82">
        <v>10</v>
      </c>
      <c r="F36" s="82" t="s">
        <v>17</v>
      </c>
      <c r="G36" s="82">
        <v>643.57029999999997</v>
      </c>
      <c r="H36" s="82">
        <v>634.35730000000001</v>
      </c>
      <c r="I36" s="82">
        <v>634.35730000000001</v>
      </c>
    </row>
    <row r="37" spans="1:9" ht="19" x14ac:dyDescent="0.25">
      <c r="A37" s="82" t="s">
        <v>107</v>
      </c>
      <c r="B37" s="82" t="s">
        <v>139</v>
      </c>
      <c r="C37" s="82" t="s">
        <v>25</v>
      </c>
      <c r="D37" s="83" t="s">
        <v>132</v>
      </c>
      <c r="E37" s="82">
        <v>7.6</v>
      </c>
      <c r="F37" s="82" t="s">
        <v>17</v>
      </c>
      <c r="G37" s="82">
        <v>345.49349999999998</v>
      </c>
      <c r="H37" s="82">
        <v>339.48329999999999</v>
      </c>
      <c r="I37" s="95">
        <f>H37*2</f>
        <v>678.96659999999997</v>
      </c>
    </row>
    <row r="38" spans="1:9" ht="19" x14ac:dyDescent="0.2">
      <c r="A38" s="82" t="s">
        <v>108</v>
      </c>
      <c r="B38" s="82" t="s">
        <v>139</v>
      </c>
      <c r="C38" s="82" t="s">
        <v>25</v>
      </c>
      <c r="D38" s="82" t="s">
        <v>31</v>
      </c>
      <c r="E38" s="82">
        <v>8.6</v>
      </c>
      <c r="F38" s="82" t="s">
        <v>17</v>
      </c>
      <c r="G38" s="82">
        <v>572.43849999999998</v>
      </c>
      <c r="H38" s="82">
        <v>561.79309999999998</v>
      </c>
      <c r="I38" s="82">
        <v>561.79309999999998</v>
      </c>
    </row>
    <row r="39" spans="1:9" ht="19" x14ac:dyDescent="0.2">
      <c r="A39" s="30" t="s">
        <v>59</v>
      </c>
      <c r="B39" s="18" t="s">
        <v>140</v>
      </c>
      <c r="C39" s="18" t="s">
        <v>15</v>
      </c>
      <c r="D39" s="62" t="s">
        <v>132</v>
      </c>
      <c r="E39" s="30">
        <v>6</v>
      </c>
      <c r="F39" s="30" t="s">
        <v>17</v>
      </c>
      <c r="G39" s="30">
        <v>320.75979999999998</v>
      </c>
      <c r="H39" s="30">
        <v>318.23379999999997</v>
      </c>
      <c r="I39" s="30">
        <f>H39*2</f>
        <v>636.46759999999995</v>
      </c>
    </row>
    <row r="40" spans="1:9" ht="19" x14ac:dyDescent="0.2">
      <c r="A40" s="30" t="s">
        <v>60</v>
      </c>
      <c r="B40" s="18" t="s">
        <v>140</v>
      </c>
      <c r="C40" s="18" t="s">
        <v>15</v>
      </c>
      <c r="D40" s="62" t="s">
        <v>132</v>
      </c>
      <c r="E40" s="30">
        <v>5.6</v>
      </c>
      <c r="F40" s="30" t="s">
        <v>17</v>
      </c>
      <c r="G40" s="30">
        <v>452.70249999999999</v>
      </c>
      <c r="H40" s="30">
        <v>443.63339999999999</v>
      </c>
      <c r="I40" s="30">
        <f>H40*2</f>
        <v>887.26679999999999</v>
      </c>
    </row>
    <row r="41" spans="1:9" ht="19" x14ac:dyDescent="0.2">
      <c r="A41" s="30" t="s">
        <v>66</v>
      </c>
      <c r="B41" s="18" t="s">
        <v>140</v>
      </c>
      <c r="C41" s="18" t="s">
        <v>15</v>
      </c>
      <c r="D41" s="30" t="s">
        <v>31</v>
      </c>
      <c r="E41" s="30">
        <v>6.7</v>
      </c>
      <c r="F41" s="30" t="s">
        <v>17</v>
      </c>
      <c r="G41" s="30">
        <v>375.20920000000001</v>
      </c>
      <c r="H41" s="30">
        <v>368.30439999999999</v>
      </c>
      <c r="I41" s="30">
        <v>368.30439999999999</v>
      </c>
    </row>
    <row r="42" spans="1:9" ht="19" x14ac:dyDescent="0.2">
      <c r="A42" s="79" t="s">
        <v>43</v>
      </c>
      <c r="B42" s="74" t="s">
        <v>140</v>
      </c>
      <c r="C42" s="74" t="s">
        <v>23</v>
      </c>
      <c r="D42" s="79" t="s">
        <v>31</v>
      </c>
      <c r="E42" s="79">
        <v>6.2</v>
      </c>
      <c r="F42" s="79" t="s">
        <v>17</v>
      </c>
      <c r="G42" s="79">
        <v>262.53590000000003</v>
      </c>
      <c r="H42" s="79">
        <v>258.15839999999997</v>
      </c>
      <c r="I42" s="79">
        <v>258.15839999999997</v>
      </c>
    </row>
    <row r="43" spans="1:9" ht="19" x14ac:dyDescent="0.2">
      <c r="A43" s="79" t="s">
        <v>61</v>
      </c>
      <c r="B43" s="74" t="s">
        <v>140</v>
      </c>
      <c r="C43" s="74" t="s">
        <v>23</v>
      </c>
      <c r="D43" s="79" t="s">
        <v>31</v>
      </c>
      <c r="E43" s="79">
        <v>5.5</v>
      </c>
      <c r="F43" s="79" t="s">
        <v>17</v>
      </c>
      <c r="G43" s="79">
        <v>468.36259999999999</v>
      </c>
      <c r="H43" s="79">
        <v>462.05470000000003</v>
      </c>
      <c r="I43" s="79">
        <v>462.05470000000003</v>
      </c>
    </row>
    <row r="44" spans="1:9" ht="19" x14ac:dyDescent="0.2">
      <c r="A44" s="79" t="s">
        <v>62</v>
      </c>
      <c r="B44" s="74" t="s">
        <v>140</v>
      </c>
      <c r="C44" s="74" t="s">
        <v>23</v>
      </c>
      <c r="D44" s="80" t="s">
        <v>132</v>
      </c>
      <c r="E44" s="79">
        <v>6.6</v>
      </c>
      <c r="F44" s="79" t="s">
        <v>17</v>
      </c>
      <c r="G44" s="79">
        <v>359.1635</v>
      </c>
      <c r="H44" s="79">
        <v>357.15809999999999</v>
      </c>
      <c r="I44" s="79">
        <f>H44*2</f>
        <v>714.31619999999998</v>
      </c>
    </row>
    <row r="45" spans="1:9" ht="19" x14ac:dyDescent="0.2">
      <c r="A45" s="63" t="s">
        <v>44</v>
      </c>
      <c r="B45" s="57" t="s">
        <v>140</v>
      </c>
      <c r="C45" s="57" t="s">
        <v>24</v>
      </c>
      <c r="D45" s="63" t="s">
        <v>31</v>
      </c>
      <c r="E45" s="63">
        <v>5.6</v>
      </c>
      <c r="F45" s="63" t="s">
        <v>17</v>
      </c>
      <c r="G45" s="63">
        <v>179.78129999999999</v>
      </c>
      <c r="H45" s="63">
        <v>178.19980000000001</v>
      </c>
      <c r="I45" s="63">
        <v>178.19980000000001</v>
      </c>
    </row>
    <row r="46" spans="1:9" ht="19" x14ac:dyDescent="0.2">
      <c r="A46" s="63" t="s">
        <v>48</v>
      </c>
      <c r="B46" s="57" t="s">
        <v>140</v>
      </c>
      <c r="C46" s="57" t="s">
        <v>24</v>
      </c>
      <c r="D46" s="63" t="s">
        <v>31</v>
      </c>
      <c r="E46" s="63">
        <v>6.7</v>
      </c>
      <c r="F46" s="63" t="s">
        <v>17</v>
      </c>
      <c r="G46" s="63">
        <v>15.0139</v>
      </c>
      <c r="H46" s="63">
        <v>19.8324</v>
      </c>
      <c r="I46" s="63">
        <v>19.8324</v>
      </c>
    </row>
    <row r="47" spans="1:9" ht="19" x14ac:dyDescent="0.2">
      <c r="A47" s="63" t="s">
        <v>53</v>
      </c>
      <c r="B47" s="57" t="s">
        <v>140</v>
      </c>
      <c r="C47" s="57" t="s">
        <v>24</v>
      </c>
      <c r="D47" s="63" t="s">
        <v>31</v>
      </c>
      <c r="E47" s="63">
        <v>5.7</v>
      </c>
      <c r="F47" s="63" t="s">
        <v>17</v>
      </c>
      <c r="G47" s="63">
        <v>75.486800000000002</v>
      </c>
      <c r="H47" s="63">
        <v>77.372900000000001</v>
      </c>
      <c r="I47" s="63">
        <v>77.372900000000001</v>
      </c>
    </row>
    <row r="48" spans="1:9" ht="19" x14ac:dyDescent="0.2">
      <c r="A48" s="84" t="s">
        <v>49</v>
      </c>
      <c r="B48" s="82" t="s">
        <v>140</v>
      </c>
      <c r="C48" s="82" t="s">
        <v>25</v>
      </c>
      <c r="D48" s="84" t="s">
        <v>31</v>
      </c>
      <c r="E48" s="84">
        <v>5.4</v>
      </c>
      <c r="F48" s="84" t="s">
        <v>17</v>
      </c>
      <c r="G48" s="84">
        <v>41.291600000000003</v>
      </c>
      <c r="H48" s="84">
        <v>45.466799999999999</v>
      </c>
      <c r="I48" s="84">
        <v>45.466799999999999</v>
      </c>
    </row>
    <row r="49" spans="1:9" ht="19" x14ac:dyDescent="0.2">
      <c r="A49" s="84" t="s">
        <v>63</v>
      </c>
      <c r="B49" s="82" t="s">
        <v>140</v>
      </c>
      <c r="C49" s="82" t="s">
        <v>25</v>
      </c>
      <c r="D49" s="87" t="s">
        <v>132</v>
      </c>
      <c r="E49" s="84">
        <v>6</v>
      </c>
      <c r="F49" s="84" t="s">
        <v>17</v>
      </c>
      <c r="G49" s="84">
        <v>386.60840000000002</v>
      </c>
      <c r="H49" s="84">
        <v>379.88310000000001</v>
      </c>
      <c r="I49" s="84">
        <f>H49*2</f>
        <v>759.76620000000003</v>
      </c>
    </row>
    <row r="50" spans="1:9" ht="19" x14ac:dyDescent="0.2">
      <c r="A50" s="84" t="s">
        <v>64</v>
      </c>
      <c r="B50" s="82" t="s">
        <v>140</v>
      </c>
      <c r="C50" s="82" t="s">
        <v>25</v>
      </c>
      <c r="D50" s="87" t="s">
        <v>132</v>
      </c>
      <c r="E50" s="84">
        <v>7.1</v>
      </c>
      <c r="F50" s="84" t="s">
        <v>17</v>
      </c>
      <c r="G50" s="84">
        <v>314.23469999999998</v>
      </c>
      <c r="H50" s="88">
        <v>308.72699999999998</v>
      </c>
      <c r="I50" s="84">
        <f>H50*2</f>
        <v>617.45399999999995</v>
      </c>
    </row>
    <row r="51" spans="1:9" ht="19" x14ac:dyDescent="0.2">
      <c r="A51" s="18" t="s">
        <v>14</v>
      </c>
      <c r="B51" s="18" t="s">
        <v>141</v>
      </c>
      <c r="C51" s="18" t="s">
        <v>15</v>
      </c>
      <c r="D51" s="18" t="s">
        <v>31</v>
      </c>
      <c r="E51" s="18">
        <v>7</v>
      </c>
      <c r="F51" s="18" t="s">
        <v>17</v>
      </c>
      <c r="G51" s="18">
        <v>169.0489</v>
      </c>
      <c r="H51" s="18">
        <v>166.95429999999999</v>
      </c>
      <c r="I51" s="30">
        <v>166.95429999999999</v>
      </c>
    </row>
    <row r="52" spans="1:9" ht="19" x14ac:dyDescent="0.25">
      <c r="A52" s="18" t="s">
        <v>19</v>
      </c>
      <c r="B52" s="18" t="s">
        <v>141</v>
      </c>
      <c r="C52" s="18" t="s">
        <v>15</v>
      </c>
      <c r="D52" s="71" t="s">
        <v>132</v>
      </c>
      <c r="E52" s="18">
        <v>6.9</v>
      </c>
      <c r="F52" s="18" t="s">
        <v>17</v>
      </c>
      <c r="G52" s="18">
        <v>393.21019999999999</v>
      </c>
      <c r="H52" s="18">
        <v>386.13580000000002</v>
      </c>
      <c r="I52" s="30">
        <f>H52*2</f>
        <v>772.27160000000003</v>
      </c>
    </row>
    <row r="53" spans="1:9" ht="19" x14ac:dyDescent="0.25">
      <c r="A53" s="18" t="s">
        <v>29</v>
      </c>
      <c r="B53" s="18" t="s">
        <v>141</v>
      </c>
      <c r="C53" s="18" t="s">
        <v>15</v>
      </c>
      <c r="D53" s="71" t="s">
        <v>133</v>
      </c>
      <c r="E53" s="18">
        <v>6.1</v>
      </c>
      <c r="F53" s="18" t="s">
        <v>17</v>
      </c>
      <c r="G53" s="18">
        <v>279.0462</v>
      </c>
      <c r="H53" s="18">
        <v>278.0933</v>
      </c>
      <c r="I53" s="30">
        <f>H53*5</f>
        <v>1390.4665</v>
      </c>
    </row>
    <row r="54" spans="1:9" ht="19" x14ac:dyDescent="0.25">
      <c r="A54" s="74" t="s">
        <v>20</v>
      </c>
      <c r="B54" s="74" t="s">
        <v>141</v>
      </c>
      <c r="C54" s="74" t="s">
        <v>23</v>
      </c>
      <c r="D54" s="76" t="s">
        <v>132</v>
      </c>
      <c r="E54" s="74">
        <v>6.8</v>
      </c>
      <c r="F54" s="74" t="s">
        <v>17</v>
      </c>
      <c r="G54" s="74">
        <v>166.8981</v>
      </c>
      <c r="H54" s="74">
        <v>170.45689999999999</v>
      </c>
      <c r="I54" s="79">
        <f>H54*2</f>
        <v>340.91379999999998</v>
      </c>
    </row>
    <row r="55" spans="1:9" ht="19" x14ac:dyDescent="0.25">
      <c r="A55" s="74" t="s">
        <v>26</v>
      </c>
      <c r="B55" s="74" t="s">
        <v>141</v>
      </c>
      <c r="C55" s="74" t="s">
        <v>23</v>
      </c>
      <c r="D55" s="76" t="s">
        <v>132</v>
      </c>
      <c r="E55" s="74">
        <v>5.6</v>
      </c>
      <c r="F55" s="74" t="s">
        <v>17</v>
      </c>
      <c r="G55" s="78">
        <v>188.52199999999999</v>
      </c>
      <c r="H55" s="74">
        <v>186.61240000000001</v>
      </c>
      <c r="I55" s="79">
        <f>H55*2</f>
        <v>373.22480000000002</v>
      </c>
    </row>
    <row r="56" spans="1:9" ht="19" x14ac:dyDescent="0.2">
      <c r="A56" s="81" t="s">
        <v>30</v>
      </c>
      <c r="B56" s="74" t="s">
        <v>141</v>
      </c>
      <c r="C56" s="74" t="s">
        <v>23</v>
      </c>
      <c r="D56" s="74" t="s">
        <v>31</v>
      </c>
      <c r="E56" s="74">
        <v>7.6</v>
      </c>
      <c r="F56" s="74" t="s">
        <v>17</v>
      </c>
      <c r="G56" s="74">
        <v>475.77710000000002</v>
      </c>
      <c r="H56" s="74">
        <v>467.72359999999998</v>
      </c>
      <c r="I56" s="79">
        <v>467.72359999999998</v>
      </c>
    </row>
    <row r="57" spans="1:9" ht="19" x14ac:dyDescent="0.2">
      <c r="A57" s="63" t="s">
        <v>21</v>
      </c>
      <c r="B57" s="57" t="s">
        <v>141</v>
      </c>
      <c r="C57" s="57" t="s">
        <v>24</v>
      </c>
      <c r="D57" s="63" t="s">
        <v>31</v>
      </c>
      <c r="E57" s="63">
        <v>7.2</v>
      </c>
      <c r="F57" s="63" t="s">
        <v>17</v>
      </c>
      <c r="G57" s="63">
        <v>212.59229999999999</v>
      </c>
      <c r="H57" s="63">
        <v>209.87870000000001</v>
      </c>
      <c r="I57" s="63">
        <v>209.87870000000001</v>
      </c>
    </row>
    <row r="58" spans="1:9" ht="19" x14ac:dyDescent="0.2">
      <c r="A58" s="63" t="s">
        <v>33</v>
      </c>
      <c r="B58" s="57" t="s">
        <v>141</v>
      </c>
      <c r="C58" s="57" t="s">
        <v>24</v>
      </c>
      <c r="D58" s="63" t="s">
        <v>31</v>
      </c>
      <c r="E58" s="63">
        <v>4.9000000000000004</v>
      </c>
      <c r="F58" s="63" t="s">
        <v>17</v>
      </c>
      <c r="G58" s="63">
        <v>368.7697</v>
      </c>
      <c r="H58" s="69">
        <v>362.28899999999999</v>
      </c>
      <c r="I58" s="69">
        <v>362.28899999999999</v>
      </c>
    </row>
    <row r="59" spans="1:9" ht="19" x14ac:dyDescent="0.25">
      <c r="A59" s="63" t="s">
        <v>34</v>
      </c>
      <c r="B59" s="57" t="s">
        <v>141</v>
      </c>
      <c r="C59" s="57" t="s">
        <v>24</v>
      </c>
      <c r="D59" s="70" t="s">
        <v>132</v>
      </c>
      <c r="E59" s="63">
        <v>7.4</v>
      </c>
      <c r="F59" s="63" t="s">
        <v>17</v>
      </c>
      <c r="G59" s="63">
        <v>161.6122</v>
      </c>
      <c r="H59" s="63">
        <v>161.8475</v>
      </c>
      <c r="I59" s="63">
        <f>H59*2</f>
        <v>323.69499999999999</v>
      </c>
    </row>
    <row r="60" spans="1:9" ht="19" x14ac:dyDescent="0.2">
      <c r="A60" s="84" t="s">
        <v>22</v>
      </c>
      <c r="B60" s="82" t="s">
        <v>141</v>
      </c>
      <c r="C60" s="82" t="s">
        <v>25</v>
      </c>
      <c r="D60" s="84" t="s">
        <v>31</v>
      </c>
      <c r="E60" s="84">
        <v>6.7</v>
      </c>
      <c r="F60" s="84" t="s">
        <v>17</v>
      </c>
      <c r="G60" s="84">
        <v>119.5573</v>
      </c>
      <c r="H60" s="84">
        <v>121.3644</v>
      </c>
      <c r="I60" s="84">
        <v>121.3644</v>
      </c>
    </row>
    <row r="61" spans="1:9" ht="19" x14ac:dyDescent="0.2">
      <c r="A61" s="84" t="s">
        <v>28</v>
      </c>
      <c r="B61" s="82" t="s">
        <v>141</v>
      </c>
      <c r="C61" s="82" t="s">
        <v>25</v>
      </c>
      <c r="D61" s="84" t="s">
        <v>31</v>
      </c>
      <c r="E61" s="84">
        <v>8.1999999999999993</v>
      </c>
      <c r="F61" s="84" t="s">
        <v>17</v>
      </c>
      <c r="G61" s="84">
        <v>289.7869</v>
      </c>
      <c r="H61" s="84">
        <v>285.30279999999999</v>
      </c>
      <c r="I61" s="84">
        <v>285.30279999999999</v>
      </c>
    </row>
    <row r="62" spans="1:9" ht="19" x14ac:dyDescent="0.2">
      <c r="A62" s="84" t="s">
        <v>35</v>
      </c>
      <c r="B62" s="82" t="s">
        <v>141</v>
      </c>
      <c r="C62" s="82" t="s">
        <v>25</v>
      </c>
      <c r="D62" s="84" t="s">
        <v>31</v>
      </c>
      <c r="E62" s="84">
        <v>8</v>
      </c>
      <c r="F62" s="84" t="s">
        <v>17</v>
      </c>
      <c r="G62" s="84">
        <v>79.673100000000005</v>
      </c>
      <c r="H62" s="84">
        <v>83.017799999999994</v>
      </c>
      <c r="I62" s="84">
        <v>83.017799999999994</v>
      </c>
    </row>
    <row r="63" spans="1:9" ht="19" x14ac:dyDescent="0.2">
      <c r="A63" s="18" t="s">
        <v>117</v>
      </c>
      <c r="B63" s="18" t="s">
        <v>142</v>
      </c>
      <c r="C63" s="18" t="s">
        <v>15</v>
      </c>
      <c r="D63" s="18" t="s">
        <v>31</v>
      </c>
      <c r="E63" s="18">
        <v>9.1999999999999993</v>
      </c>
      <c r="F63" s="18" t="s">
        <v>17</v>
      </c>
      <c r="G63" s="18">
        <v>136.95650000000001</v>
      </c>
      <c r="H63" s="18">
        <v>140.3578</v>
      </c>
      <c r="I63" s="18">
        <v>140.3578</v>
      </c>
    </row>
    <row r="64" spans="1:9" ht="19" x14ac:dyDescent="0.2">
      <c r="A64" s="18" t="s">
        <v>122</v>
      </c>
      <c r="B64" s="18" t="s">
        <v>142</v>
      </c>
      <c r="C64" s="18" t="s">
        <v>15</v>
      </c>
      <c r="D64" s="18" t="s">
        <v>31</v>
      </c>
      <c r="E64" s="18">
        <v>8.4</v>
      </c>
      <c r="F64" s="18" t="s">
        <v>17</v>
      </c>
      <c r="G64" s="18">
        <v>444.13839999999999</v>
      </c>
      <c r="H64" s="18">
        <v>438.39409999999998</v>
      </c>
      <c r="I64" s="18">
        <v>438.39409999999998</v>
      </c>
    </row>
    <row r="65" spans="1:9" ht="19" x14ac:dyDescent="0.25">
      <c r="A65" s="18" t="s">
        <v>129</v>
      </c>
      <c r="B65" s="18" t="s">
        <v>142</v>
      </c>
      <c r="C65" s="18" t="s">
        <v>15</v>
      </c>
      <c r="D65" s="71" t="s">
        <v>133</v>
      </c>
      <c r="E65" s="18">
        <v>8.6999999999999993</v>
      </c>
      <c r="F65" s="18" t="s">
        <v>17</v>
      </c>
      <c r="G65" s="18">
        <v>101.2475</v>
      </c>
      <c r="H65" s="18">
        <v>99.8262</v>
      </c>
      <c r="I65" s="96">
        <f>H65*5</f>
        <v>499.13099999999997</v>
      </c>
    </row>
    <row r="66" spans="1:9" ht="19" x14ac:dyDescent="0.25">
      <c r="A66" s="74" t="s">
        <v>114</v>
      </c>
      <c r="B66" s="74" t="s">
        <v>142</v>
      </c>
      <c r="C66" s="74" t="s">
        <v>23</v>
      </c>
      <c r="D66" s="75" t="s">
        <v>132</v>
      </c>
      <c r="E66" s="74">
        <v>9.4</v>
      </c>
      <c r="F66" s="74" t="s">
        <v>17</v>
      </c>
      <c r="G66" s="74">
        <v>305.13580000000002</v>
      </c>
      <c r="H66" s="74">
        <v>304.10879999999997</v>
      </c>
      <c r="I66" s="93">
        <f>H66*2</f>
        <v>608.21759999999995</v>
      </c>
    </row>
    <row r="67" spans="1:9" ht="19" x14ac:dyDescent="0.2">
      <c r="A67" s="74" t="s">
        <v>119</v>
      </c>
      <c r="B67" s="74" t="s">
        <v>142</v>
      </c>
      <c r="C67" s="74" t="s">
        <v>23</v>
      </c>
      <c r="D67" s="74" t="s">
        <v>31</v>
      </c>
      <c r="E67" s="74">
        <v>10</v>
      </c>
      <c r="F67" s="74" t="s">
        <v>17</v>
      </c>
      <c r="G67" s="74">
        <v>450.31549999999999</v>
      </c>
      <c r="H67" s="78">
        <v>446.4</v>
      </c>
      <c r="I67" s="78">
        <v>446.4</v>
      </c>
    </row>
    <row r="68" spans="1:9" ht="19" x14ac:dyDescent="0.2">
      <c r="A68" s="74" t="s">
        <v>123</v>
      </c>
      <c r="B68" s="74" t="s">
        <v>142</v>
      </c>
      <c r="C68" s="74" t="s">
        <v>23</v>
      </c>
      <c r="D68" s="74" t="s">
        <v>31</v>
      </c>
      <c r="E68" s="74">
        <v>6.9</v>
      </c>
      <c r="F68" s="74" t="s">
        <v>17</v>
      </c>
      <c r="G68" s="74">
        <v>331.19619999999998</v>
      </c>
      <c r="H68" s="74">
        <v>328.31799999999998</v>
      </c>
      <c r="I68" s="74">
        <v>328.31799999999998</v>
      </c>
    </row>
    <row r="69" spans="1:9" ht="19" x14ac:dyDescent="0.2">
      <c r="A69" s="57" t="s">
        <v>115</v>
      </c>
      <c r="B69" s="57" t="s">
        <v>142</v>
      </c>
      <c r="C69" s="57" t="s">
        <v>24</v>
      </c>
      <c r="D69" s="57" t="s">
        <v>31</v>
      </c>
      <c r="E69" s="57">
        <v>6.2</v>
      </c>
      <c r="F69" s="57" t="s">
        <v>17</v>
      </c>
      <c r="G69" s="57">
        <v>289.27339999999998</v>
      </c>
      <c r="H69" s="57">
        <v>286.32159999999999</v>
      </c>
      <c r="I69" s="57">
        <v>286.32159999999999</v>
      </c>
    </row>
    <row r="70" spans="1:9" ht="19" x14ac:dyDescent="0.2">
      <c r="A70" s="57" t="s">
        <v>120</v>
      </c>
      <c r="B70" s="57" t="s">
        <v>142</v>
      </c>
      <c r="C70" s="57" t="s">
        <v>24</v>
      </c>
      <c r="D70" s="57" t="s">
        <v>31</v>
      </c>
      <c r="E70" s="57">
        <v>8.9</v>
      </c>
      <c r="F70" s="57" t="s">
        <v>17</v>
      </c>
      <c r="G70" s="57">
        <v>151.19309999999999</v>
      </c>
      <c r="H70" s="57">
        <v>150.32060000000001</v>
      </c>
      <c r="I70" s="57">
        <v>150.32060000000001</v>
      </c>
    </row>
    <row r="71" spans="1:9" ht="19" x14ac:dyDescent="0.25">
      <c r="A71" s="57" t="s">
        <v>124</v>
      </c>
      <c r="B71" s="57" t="s">
        <v>142</v>
      </c>
      <c r="C71" s="57" t="s">
        <v>24</v>
      </c>
      <c r="D71" s="58" t="s">
        <v>132</v>
      </c>
      <c r="E71" s="57">
        <v>7</v>
      </c>
      <c r="F71" s="57" t="s">
        <v>17</v>
      </c>
      <c r="G71" s="57">
        <v>481.13659999999999</v>
      </c>
      <c r="H71" s="57">
        <v>473.161</v>
      </c>
      <c r="I71" s="94">
        <f>H71*2</f>
        <v>946.322</v>
      </c>
    </row>
    <row r="72" spans="1:9" ht="19" x14ac:dyDescent="0.2">
      <c r="A72" s="82" t="s">
        <v>121</v>
      </c>
      <c r="B72" s="82" t="s">
        <v>142</v>
      </c>
      <c r="C72" s="82" t="s">
        <v>25</v>
      </c>
      <c r="D72" s="82" t="s">
        <v>31</v>
      </c>
      <c r="E72" s="82">
        <v>8.9</v>
      </c>
      <c r="F72" s="82" t="s">
        <v>17</v>
      </c>
      <c r="G72" s="89">
        <v>204.45500000000001</v>
      </c>
      <c r="H72" s="82">
        <v>205.06979999999999</v>
      </c>
      <c r="I72" s="82">
        <v>205.06979999999999</v>
      </c>
    </row>
    <row r="73" spans="1:9" ht="19" x14ac:dyDescent="0.2">
      <c r="A73" s="82" t="s">
        <v>125</v>
      </c>
      <c r="B73" s="82" t="s">
        <v>142</v>
      </c>
      <c r="C73" s="82" t="s">
        <v>25</v>
      </c>
      <c r="D73" s="82" t="s">
        <v>31</v>
      </c>
      <c r="E73" s="82">
        <v>7.5</v>
      </c>
      <c r="F73" s="82" t="s">
        <v>17</v>
      </c>
      <c r="G73" s="82">
        <v>381.34050000000002</v>
      </c>
      <c r="H73" s="82">
        <v>375.52019999999999</v>
      </c>
      <c r="I73" s="82">
        <v>375.52019999999999</v>
      </c>
    </row>
    <row r="74" spans="1:9" ht="19" x14ac:dyDescent="0.2">
      <c r="A74" s="82" t="s">
        <v>127</v>
      </c>
      <c r="B74" s="82" t="s">
        <v>142</v>
      </c>
      <c r="C74" s="82" t="s">
        <v>25</v>
      </c>
      <c r="D74" s="82" t="s">
        <v>31</v>
      </c>
      <c r="E74" s="82">
        <v>8.3000000000000007</v>
      </c>
      <c r="F74" s="82" t="s">
        <v>17</v>
      </c>
      <c r="G74" s="82">
        <v>90.392399999999995</v>
      </c>
      <c r="H74" s="82">
        <v>89.164400000000001</v>
      </c>
      <c r="I74" s="82">
        <v>89.164400000000001</v>
      </c>
    </row>
  </sheetData>
  <autoFilter ref="B1:C74" xr:uid="{F4D80AB4-4316-5D4B-8E73-2F7F6FB9E12F}"/>
  <mergeCells count="4">
    <mergeCell ref="B1:B2"/>
    <mergeCell ref="A1:A2"/>
    <mergeCell ref="C1:C2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Ey</vt:lpstr>
      <vt:lpstr>Br</vt:lpstr>
      <vt:lpstr>CC</vt:lpstr>
      <vt:lpstr>SOG</vt:lpstr>
      <vt:lpstr>TG</vt:lpstr>
      <vt:lpstr>AG</vt:lpstr>
      <vt:lpstr>Bioanalyzer summary (seq)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LÓPEZ CHILLARÓN</dc:creator>
  <cp:lastModifiedBy>SANDRA LÓPEZ CHILLARÓN</cp:lastModifiedBy>
  <dcterms:created xsi:type="dcterms:W3CDTF">2024-03-25T13:34:43Z</dcterms:created>
  <dcterms:modified xsi:type="dcterms:W3CDTF">2024-05-13T15:27:24Z</dcterms:modified>
</cp:coreProperties>
</file>