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lopezchillaron/Desktop/"/>
    </mc:Choice>
  </mc:AlternateContent>
  <xr:revisionPtr revIDLastSave="0" documentId="8_{4B388AD2-2C89-2A4B-80E8-818729DEAB28}" xr6:coauthVersionLast="47" xr6:coauthVersionMax="47" xr10:uidLastSave="{00000000-0000-0000-0000-000000000000}"/>
  <bookViews>
    <workbookView xWindow="0" yWindow="760" windowWidth="30240" windowHeight="17940" xr2:uid="{729CADD8-DAFA-7549-B6DE-CA505CBDEB2C}"/>
  </bookViews>
  <sheets>
    <sheet name="Samples to seque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I66" i="1"/>
  <c r="I65" i="1"/>
  <c r="I59" i="1"/>
  <c r="I55" i="1"/>
  <c r="I54" i="1"/>
  <c r="I53" i="1"/>
  <c r="I52" i="1"/>
  <c r="I50" i="1"/>
  <c r="I49" i="1"/>
  <c r="I44" i="1"/>
  <c r="I40" i="1"/>
  <c r="I39" i="1"/>
  <c r="I37" i="1"/>
  <c r="I35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<sst xmlns="http://schemas.openxmlformats.org/spreadsheetml/2006/main" count="382" uniqueCount="101">
  <si>
    <t>Sample</t>
  </si>
  <si>
    <t>Tissue</t>
  </si>
  <si>
    <t>Treatment</t>
  </si>
  <si>
    <t xml:space="preserve">Bionalyzer </t>
  </si>
  <si>
    <t>Sample dilution</t>
  </si>
  <si>
    <t>RQN</t>
  </si>
  <si>
    <t>Electropherogram</t>
  </si>
  <si>
    <t>TIC (ng/uL)</t>
  </si>
  <si>
    <t>Total Concentration Value (ng/uL)</t>
  </si>
  <si>
    <t>Total Concentration Value in the Whole Sample (ng/uL)</t>
  </si>
  <si>
    <t>HOAM-116-EY</t>
  </si>
  <si>
    <t>Ey</t>
  </si>
  <si>
    <t>C</t>
  </si>
  <si>
    <t>1/2</t>
  </si>
  <si>
    <t>good</t>
  </si>
  <si>
    <t>HOAM-128-Ey</t>
  </si>
  <si>
    <t>1/3</t>
  </si>
  <si>
    <t>-</t>
  </si>
  <si>
    <t>HOAM-140-Ey</t>
  </si>
  <si>
    <t>1/5</t>
  </si>
  <si>
    <t>HOAM-85-Ey</t>
  </si>
  <si>
    <t>C-E</t>
  </si>
  <si>
    <t>no</t>
  </si>
  <si>
    <t>HOAM-89-Ey</t>
  </si>
  <si>
    <t>1/5 - 1/2</t>
  </si>
  <si>
    <t>HOAM-81-Ey</t>
  </si>
  <si>
    <t>HOAM-134-Ey</t>
  </si>
  <si>
    <t>TL</t>
  </si>
  <si>
    <t>HOAM-146-Ey</t>
  </si>
  <si>
    <t>HOAM-118-Ey</t>
  </si>
  <si>
    <t>1/2 - 1/2</t>
  </si>
  <si>
    <t>HOAM-99-Ey</t>
  </si>
  <si>
    <t>TL-E</t>
  </si>
  <si>
    <t>HOAM-79-Ey</t>
  </si>
  <si>
    <t>HOAM-103-Ey</t>
  </si>
  <si>
    <t>1/10</t>
  </si>
  <si>
    <t>HOAM-112-Br</t>
  </si>
  <si>
    <t>Br</t>
  </si>
  <si>
    <t>HOAM-136-Br</t>
  </si>
  <si>
    <t>HOAM-116-Br</t>
  </si>
  <si>
    <t>HOAM-137-Br</t>
  </si>
  <si>
    <t>HOAM-149-Br</t>
  </si>
  <si>
    <t>HOAM-141-Br</t>
  </si>
  <si>
    <t>HOAM-134-Br</t>
  </si>
  <si>
    <t>HOAM-146-Br</t>
  </si>
  <si>
    <t>HOAM-94-Br</t>
  </si>
  <si>
    <t>HOAM-131-Br</t>
  </si>
  <si>
    <t>HOAM-99-Br</t>
  </si>
  <si>
    <t>HOAM-103-Br</t>
  </si>
  <si>
    <t>HOAM-148-CC</t>
  </si>
  <si>
    <t>CC</t>
  </si>
  <si>
    <t>HOAM-116-CC</t>
  </si>
  <si>
    <t>HOAM-128-CC</t>
  </si>
  <si>
    <t>HOAM-125-CC</t>
  </si>
  <si>
    <t>HOAM-137-CC</t>
  </si>
  <si>
    <t>HOAM-129-CC</t>
  </si>
  <si>
    <t>HOAM-122-CC</t>
  </si>
  <si>
    <t>HOAM-126-CC</t>
  </si>
  <si>
    <t>HOAM-130-CC</t>
  </si>
  <si>
    <t>HOAM-131-CC</t>
  </si>
  <si>
    <t>HOAM-143-CC</t>
  </si>
  <si>
    <t>HOAM-99-CC</t>
  </si>
  <si>
    <t>HOAM-116-SOG</t>
  </si>
  <si>
    <t>SOG</t>
  </si>
  <si>
    <t>HOAM-128-SOG</t>
  </si>
  <si>
    <t>HOAM-140-SOG</t>
  </si>
  <si>
    <t>HOAM-125-SOG</t>
  </si>
  <si>
    <t>HOAM-149-SOG</t>
  </si>
  <si>
    <t>HOAM-141-SOG</t>
  </si>
  <si>
    <t>HOAM-122-SOG</t>
  </si>
  <si>
    <t>HOAM-126-SOG</t>
  </si>
  <si>
    <t>HOAM-130-SOG</t>
  </si>
  <si>
    <t>HOAM-143-SOG</t>
  </si>
  <si>
    <t>HOAM-99-SOG</t>
  </si>
  <si>
    <t>HOAM-87-SOG</t>
  </si>
  <si>
    <t>HOAM-112-TG</t>
  </si>
  <si>
    <t>TG</t>
  </si>
  <si>
    <t>HOAM-148-TG</t>
  </si>
  <si>
    <t>HOAM-136-TG</t>
  </si>
  <si>
    <t>HOAM-125-TG</t>
  </si>
  <si>
    <t>HOAM-137-TG</t>
  </si>
  <si>
    <t>HOAM-129-TG</t>
  </si>
  <si>
    <t>HOAM-122-TG</t>
  </si>
  <si>
    <t>HOAM-130-TG</t>
  </si>
  <si>
    <t>HOAM-134-TG</t>
  </si>
  <si>
    <t>HOAM-131-TG</t>
  </si>
  <si>
    <t>HOAM-143-TG</t>
  </si>
  <si>
    <t>HOAM-123-TG</t>
  </si>
  <si>
    <t>HOAM-148-AG</t>
  </si>
  <si>
    <t>AG</t>
  </si>
  <si>
    <t>HOAM-116-AG</t>
  </si>
  <si>
    <t>HOAM-128-AG</t>
  </si>
  <si>
    <t>HOAM-125-AG</t>
  </si>
  <si>
    <t>HOAM-137-AG</t>
  </si>
  <si>
    <t>HOAM-129-AG</t>
  </si>
  <si>
    <t>HOAM-122-AG</t>
  </si>
  <si>
    <t>HOAM-126-AG</t>
  </si>
  <si>
    <t>HOAM-130-AG</t>
  </si>
  <si>
    <t>HOAM-131-AG</t>
  </si>
  <si>
    <t>HOAM-143-AG</t>
  </si>
  <si>
    <t>HOAM-99-AG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</si>
</sst>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9EFA-1C5C-DE44-9796-822BD3318DDA}">
  <dimension ref="A1:I74"/>
  <sheetViews>
    <sheetView tabSelected="1" workbookViewId="0">
      <selection activeCell="F10" sqref="F10"/>
    </sheetView>
  </sheetViews>
  <sheetFormatPr baseColWidth="10" defaultRowHeight="16" x14ac:dyDescent="0.2"/>
  <cols>
    <col min="1" max="1" width="16" bestFit="1" customWidth="1"/>
    <col min="4" max="4" width="16.5" bestFit="1" customWidth="1"/>
    <col min="6" max="6" width="18.5" bestFit="1" customWidth="1"/>
    <col min="7" max="7" width="11.33203125" bestFit="1" customWidth="1"/>
    <col min="8" max="8" width="33.6640625" bestFit="1" customWidth="1"/>
    <col min="9" max="9" width="54.6640625" bestFit="1" customWidth="1"/>
  </cols>
  <sheetData>
    <row r="1" spans="1:9" ht="19" x14ac:dyDescent="0.2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</row>
    <row r="2" spans="1:9" ht="19" x14ac:dyDescent="0.2">
      <c r="A2" s="1"/>
      <c r="B2" s="1"/>
      <c r="C2" s="5"/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ht="19" x14ac:dyDescent="0.25">
      <c r="A3" s="7" t="s">
        <v>10</v>
      </c>
      <c r="B3" s="7" t="s">
        <v>11</v>
      </c>
      <c r="C3" s="7" t="s">
        <v>12</v>
      </c>
      <c r="D3" s="8" t="s">
        <v>13</v>
      </c>
      <c r="E3" s="7">
        <v>7.5</v>
      </c>
      <c r="F3" s="7" t="s">
        <v>14</v>
      </c>
      <c r="G3" s="7">
        <v>206.4341</v>
      </c>
      <c r="H3" s="7">
        <v>204.13820000000001</v>
      </c>
      <c r="I3" s="9">
        <f>H3*2</f>
        <v>408.27640000000002</v>
      </c>
    </row>
    <row r="4" spans="1:9" ht="19" x14ac:dyDescent="0.25">
      <c r="A4" s="10" t="s">
        <v>15</v>
      </c>
      <c r="B4" s="7" t="s">
        <v>11</v>
      </c>
      <c r="C4" s="7" t="s">
        <v>12</v>
      </c>
      <c r="D4" s="8" t="s">
        <v>16</v>
      </c>
      <c r="E4" s="7">
        <v>4.8</v>
      </c>
      <c r="F4" s="7" t="s">
        <v>14</v>
      </c>
      <c r="G4" s="7" t="s">
        <v>17</v>
      </c>
      <c r="H4" s="7">
        <v>350</v>
      </c>
      <c r="I4" s="9">
        <f>H4*3</f>
        <v>1050</v>
      </c>
    </row>
    <row r="5" spans="1:9" ht="19" x14ac:dyDescent="0.25">
      <c r="A5" s="10" t="s">
        <v>18</v>
      </c>
      <c r="B5" s="7" t="s">
        <v>11</v>
      </c>
      <c r="C5" s="7" t="s">
        <v>12</v>
      </c>
      <c r="D5" s="8" t="s">
        <v>19</v>
      </c>
      <c r="E5" s="7">
        <v>4.0999999999999996</v>
      </c>
      <c r="F5" s="7" t="s">
        <v>14</v>
      </c>
      <c r="G5" s="7" t="s">
        <v>17</v>
      </c>
      <c r="H5" s="7">
        <v>327</v>
      </c>
      <c r="I5" s="9">
        <f>H5*5</f>
        <v>1635</v>
      </c>
    </row>
    <row r="6" spans="1:9" ht="19" x14ac:dyDescent="0.2">
      <c r="A6" s="11" t="s">
        <v>20</v>
      </c>
      <c r="B6" s="11" t="s">
        <v>11</v>
      </c>
      <c r="C6" s="11" t="s">
        <v>21</v>
      </c>
      <c r="D6" s="11" t="s">
        <v>22</v>
      </c>
      <c r="E6" s="11" t="s">
        <v>17</v>
      </c>
      <c r="F6" s="11" t="s">
        <v>14</v>
      </c>
      <c r="G6" s="11" t="s">
        <v>17</v>
      </c>
      <c r="H6" s="11">
        <v>1014</v>
      </c>
      <c r="I6" s="11">
        <v>1014</v>
      </c>
    </row>
    <row r="7" spans="1:9" ht="19" x14ac:dyDescent="0.25">
      <c r="A7" s="11" t="s">
        <v>23</v>
      </c>
      <c r="B7" s="11" t="s">
        <v>11</v>
      </c>
      <c r="C7" s="11" t="s">
        <v>21</v>
      </c>
      <c r="D7" s="11" t="s">
        <v>24</v>
      </c>
      <c r="E7" s="11">
        <v>4.7</v>
      </c>
      <c r="F7" s="11" t="s">
        <v>14</v>
      </c>
      <c r="G7" s="11" t="s">
        <v>17</v>
      </c>
      <c r="H7" s="11">
        <v>127</v>
      </c>
      <c r="I7" s="12">
        <f>H7*10</f>
        <v>1270</v>
      </c>
    </row>
    <row r="8" spans="1:9" ht="19" x14ac:dyDescent="0.25">
      <c r="A8" s="11" t="s">
        <v>25</v>
      </c>
      <c r="B8" s="11" t="s">
        <v>11</v>
      </c>
      <c r="C8" s="11" t="s">
        <v>21</v>
      </c>
      <c r="D8" s="11" t="s">
        <v>19</v>
      </c>
      <c r="E8" s="11">
        <v>5.3</v>
      </c>
      <c r="F8" s="11" t="s">
        <v>14</v>
      </c>
      <c r="G8" s="11" t="s">
        <v>17</v>
      </c>
      <c r="H8" s="11">
        <v>310</v>
      </c>
      <c r="I8" s="12">
        <f>H8*5</f>
        <v>1550</v>
      </c>
    </row>
    <row r="9" spans="1:9" ht="19" x14ac:dyDescent="0.25">
      <c r="A9" s="13" t="s">
        <v>26</v>
      </c>
      <c r="B9" s="13" t="s">
        <v>11</v>
      </c>
      <c r="C9" s="13" t="s">
        <v>27</v>
      </c>
      <c r="D9" s="13" t="s">
        <v>13</v>
      </c>
      <c r="E9" s="13">
        <v>5.8</v>
      </c>
      <c r="F9" s="13" t="s">
        <v>14</v>
      </c>
      <c r="G9" s="13" t="s">
        <v>17</v>
      </c>
      <c r="H9" s="13">
        <v>255</v>
      </c>
      <c r="I9" s="14">
        <f>H9*2</f>
        <v>510</v>
      </c>
    </row>
    <row r="10" spans="1:9" ht="19" x14ac:dyDescent="0.25">
      <c r="A10" s="13" t="s">
        <v>28</v>
      </c>
      <c r="B10" s="13" t="s">
        <v>11</v>
      </c>
      <c r="C10" s="13" t="s">
        <v>27</v>
      </c>
      <c r="D10" s="13" t="s">
        <v>19</v>
      </c>
      <c r="E10" s="13">
        <v>4.7</v>
      </c>
      <c r="F10" s="13" t="s">
        <v>14</v>
      </c>
      <c r="G10" s="13" t="s">
        <v>17</v>
      </c>
      <c r="H10" s="13">
        <v>287</v>
      </c>
      <c r="I10" s="14">
        <f>H10*5</f>
        <v>1435</v>
      </c>
    </row>
    <row r="11" spans="1:9" ht="19" x14ac:dyDescent="0.25">
      <c r="A11" s="13" t="s">
        <v>29</v>
      </c>
      <c r="B11" s="13" t="s">
        <v>11</v>
      </c>
      <c r="C11" s="13" t="s">
        <v>27</v>
      </c>
      <c r="D11" s="13" t="s">
        <v>30</v>
      </c>
      <c r="E11" s="13">
        <v>4.9000000000000004</v>
      </c>
      <c r="F11" s="13" t="s">
        <v>14</v>
      </c>
      <c r="G11" s="13" t="s">
        <v>17</v>
      </c>
      <c r="H11" s="13">
        <v>218</v>
      </c>
      <c r="I11" s="14">
        <f>H11*4</f>
        <v>872</v>
      </c>
    </row>
    <row r="12" spans="1:9" ht="19" x14ac:dyDescent="0.25">
      <c r="A12" s="15" t="s">
        <v>31</v>
      </c>
      <c r="B12" s="15" t="s">
        <v>11</v>
      </c>
      <c r="C12" s="15" t="s">
        <v>32</v>
      </c>
      <c r="D12" s="16" t="s">
        <v>16</v>
      </c>
      <c r="E12" s="15">
        <v>5.3</v>
      </c>
      <c r="F12" s="15" t="s">
        <v>14</v>
      </c>
      <c r="G12" s="15" t="s">
        <v>17</v>
      </c>
      <c r="H12" s="15">
        <v>225</v>
      </c>
      <c r="I12" s="17">
        <f>H12*3</f>
        <v>675</v>
      </c>
    </row>
    <row r="13" spans="1:9" ht="19" x14ac:dyDescent="0.25">
      <c r="A13" s="15" t="s">
        <v>33</v>
      </c>
      <c r="B13" s="15" t="s">
        <v>11</v>
      </c>
      <c r="C13" s="15" t="s">
        <v>32</v>
      </c>
      <c r="D13" s="15" t="s">
        <v>19</v>
      </c>
      <c r="E13" s="15">
        <v>5.8</v>
      </c>
      <c r="F13" s="15" t="s">
        <v>14</v>
      </c>
      <c r="G13" s="15" t="s">
        <v>17</v>
      </c>
      <c r="H13" s="15">
        <v>345</v>
      </c>
      <c r="I13" s="17">
        <f>H13*5</f>
        <v>1725</v>
      </c>
    </row>
    <row r="14" spans="1:9" ht="19" x14ac:dyDescent="0.25">
      <c r="A14" s="15" t="s">
        <v>34</v>
      </c>
      <c r="B14" s="15" t="s">
        <v>11</v>
      </c>
      <c r="C14" s="15" t="s">
        <v>32</v>
      </c>
      <c r="D14" s="15" t="s">
        <v>35</v>
      </c>
      <c r="E14" s="15">
        <v>4.5999999999999996</v>
      </c>
      <c r="F14" s="15" t="s">
        <v>14</v>
      </c>
      <c r="G14" s="15" t="s">
        <v>17</v>
      </c>
      <c r="H14" s="15">
        <v>187</v>
      </c>
      <c r="I14" s="17">
        <f>H14*10</f>
        <v>1870</v>
      </c>
    </row>
    <row r="15" spans="1:9" ht="19" x14ac:dyDescent="0.2">
      <c r="A15" s="7" t="s">
        <v>36</v>
      </c>
      <c r="B15" s="7" t="s">
        <v>37</v>
      </c>
      <c r="C15" s="7" t="s">
        <v>12</v>
      </c>
      <c r="D15" s="8" t="s">
        <v>13</v>
      </c>
      <c r="E15" s="7">
        <v>7.5</v>
      </c>
      <c r="F15" s="7" t="s">
        <v>14</v>
      </c>
      <c r="G15" s="7">
        <v>374.3587</v>
      </c>
      <c r="H15" s="18">
        <v>368.02100000000002</v>
      </c>
      <c r="I15" s="7">
        <f>H15*2</f>
        <v>736.04200000000003</v>
      </c>
    </row>
    <row r="16" spans="1:9" ht="19" x14ac:dyDescent="0.2">
      <c r="A16" s="7" t="s">
        <v>38</v>
      </c>
      <c r="B16" s="7" t="s">
        <v>37</v>
      </c>
      <c r="C16" s="7" t="s">
        <v>12</v>
      </c>
      <c r="D16" s="8" t="s">
        <v>16</v>
      </c>
      <c r="E16" s="7">
        <v>6.6</v>
      </c>
      <c r="F16" s="7" t="s">
        <v>14</v>
      </c>
      <c r="G16" s="7">
        <v>396.0025</v>
      </c>
      <c r="H16" s="7">
        <v>392.74790000000002</v>
      </c>
      <c r="I16" s="7">
        <f>H16*3</f>
        <v>1178.2437</v>
      </c>
    </row>
    <row r="17" spans="1:9" ht="19" x14ac:dyDescent="0.2">
      <c r="A17" s="7" t="s">
        <v>39</v>
      </c>
      <c r="B17" s="7" t="s">
        <v>37</v>
      </c>
      <c r="C17" s="7" t="s">
        <v>12</v>
      </c>
      <c r="D17" s="7" t="s">
        <v>22</v>
      </c>
      <c r="E17" s="19">
        <v>7.1</v>
      </c>
      <c r="F17" s="19" t="s">
        <v>14</v>
      </c>
      <c r="G17" s="7">
        <v>365.67619999999999</v>
      </c>
      <c r="H17" s="7">
        <v>360.51960000000003</v>
      </c>
      <c r="I17" s="7">
        <v>360.51960000000003</v>
      </c>
    </row>
    <row r="18" spans="1:9" ht="19" x14ac:dyDescent="0.2">
      <c r="A18" s="11" t="s">
        <v>40</v>
      </c>
      <c r="B18" s="11" t="s">
        <v>37</v>
      </c>
      <c r="C18" s="11" t="s">
        <v>21</v>
      </c>
      <c r="D18" s="20" t="s">
        <v>13</v>
      </c>
      <c r="E18" s="11">
        <v>7.5</v>
      </c>
      <c r="F18" s="11" t="s">
        <v>14</v>
      </c>
      <c r="G18" s="11">
        <v>381.4547</v>
      </c>
      <c r="H18" s="11">
        <v>375.85379999999998</v>
      </c>
      <c r="I18" s="11">
        <f>H18*2</f>
        <v>751.70759999999996</v>
      </c>
    </row>
    <row r="19" spans="1:9" ht="19" x14ac:dyDescent="0.25">
      <c r="A19" s="11" t="s">
        <v>41</v>
      </c>
      <c r="B19" s="11" t="s">
        <v>37</v>
      </c>
      <c r="C19" s="11" t="s">
        <v>21</v>
      </c>
      <c r="D19" s="21" t="s">
        <v>13</v>
      </c>
      <c r="E19" s="22">
        <v>6.6</v>
      </c>
      <c r="F19" s="22" t="s">
        <v>14</v>
      </c>
      <c r="G19" s="11">
        <v>308.1737</v>
      </c>
      <c r="H19" s="11">
        <v>303.24110000000002</v>
      </c>
      <c r="I19" s="11">
        <f>H19*2</f>
        <v>606.48220000000003</v>
      </c>
    </row>
    <row r="20" spans="1:9" ht="19" x14ac:dyDescent="0.25">
      <c r="A20" s="11" t="s">
        <v>42</v>
      </c>
      <c r="B20" s="11" t="s">
        <v>37</v>
      </c>
      <c r="C20" s="11" t="s">
        <v>21</v>
      </c>
      <c r="D20" s="21" t="s">
        <v>13</v>
      </c>
      <c r="E20" s="22">
        <v>7.1</v>
      </c>
      <c r="F20" s="22" t="s">
        <v>14</v>
      </c>
      <c r="G20" s="11">
        <v>372.54770000000002</v>
      </c>
      <c r="H20" s="11">
        <v>368.77109999999999</v>
      </c>
      <c r="I20" s="11">
        <f>H20*2</f>
        <v>737.54219999999998</v>
      </c>
    </row>
    <row r="21" spans="1:9" ht="19" x14ac:dyDescent="0.25">
      <c r="A21" s="13" t="s">
        <v>43</v>
      </c>
      <c r="B21" s="13" t="s">
        <v>37</v>
      </c>
      <c r="C21" s="13" t="s">
        <v>27</v>
      </c>
      <c r="D21" s="23" t="s">
        <v>13</v>
      </c>
      <c r="E21" s="24">
        <v>7.1</v>
      </c>
      <c r="F21" s="24" t="s">
        <v>14</v>
      </c>
      <c r="G21" s="13">
        <v>328.74979999999999</v>
      </c>
      <c r="H21" s="13">
        <v>322.35379999999998</v>
      </c>
      <c r="I21" s="13">
        <f>H21*2</f>
        <v>644.70759999999996</v>
      </c>
    </row>
    <row r="22" spans="1:9" ht="19" x14ac:dyDescent="0.25">
      <c r="A22" s="13" t="s">
        <v>44</v>
      </c>
      <c r="B22" s="13" t="s">
        <v>37</v>
      </c>
      <c r="C22" s="13" t="s">
        <v>27</v>
      </c>
      <c r="D22" s="23" t="s">
        <v>13</v>
      </c>
      <c r="E22" s="24">
        <v>7.7</v>
      </c>
      <c r="F22" s="24" t="s">
        <v>14</v>
      </c>
      <c r="G22" s="13">
        <v>335.65660000000003</v>
      </c>
      <c r="H22" s="13">
        <v>329.97699999999998</v>
      </c>
      <c r="I22" s="13">
        <f>H22*2</f>
        <v>659.95399999999995</v>
      </c>
    </row>
    <row r="23" spans="1:9" ht="19" x14ac:dyDescent="0.25">
      <c r="A23" s="13" t="s">
        <v>45</v>
      </c>
      <c r="B23" s="13" t="s">
        <v>37</v>
      </c>
      <c r="C23" s="13" t="s">
        <v>27</v>
      </c>
      <c r="D23" s="23" t="s">
        <v>13</v>
      </c>
      <c r="E23" s="24">
        <v>7.4</v>
      </c>
      <c r="F23" s="24" t="s">
        <v>14</v>
      </c>
      <c r="G23" s="13">
        <v>283.33690000000001</v>
      </c>
      <c r="H23" s="13">
        <v>278.16840000000002</v>
      </c>
      <c r="I23" s="13">
        <f>H23*2</f>
        <v>556.33680000000004</v>
      </c>
    </row>
    <row r="24" spans="1:9" ht="19" x14ac:dyDescent="0.2">
      <c r="A24" s="15" t="s">
        <v>46</v>
      </c>
      <c r="B24" s="15" t="s">
        <v>37</v>
      </c>
      <c r="C24" s="15" t="s">
        <v>32</v>
      </c>
      <c r="D24" s="25" t="s">
        <v>13</v>
      </c>
      <c r="E24" s="26">
        <v>8.1999999999999993</v>
      </c>
      <c r="F24" s="26" t="s">
        <v>14</v>
      </c>
      <c r="G24" s="15">
        <v>354.85050000000001</v>
      </c>
      <c r="H24" s="15">
        <v>351.41719999999998</v>
      </c>
      <c r="I24" s="15">
        <f>H24*2</f>
        <v>702.83439999999996</v>
      </c>
    </row>
    <row r="25" spans="1:9" ht="19" x14ac:dyDescent="0.25">
      <c r="A25" s="15" t="s">
        <v>47</v>
      </c>
      <c r="B25" s="15" t="s">
        <v>37</v>
      </c>
      <c r="C25" s="15" t="s">
        <v>32</v>
      </c>
      <c r="D25" s="27" t="s">
        <v>13</v>
      </c>
      <c r="E25" s="28">
        <v>7.6</v>
      </c>
      <c r="F25" s="28" t="s">
        <v>14</v>
      </c>
      <c r="G25" s="15">
        <v>353.89749999999998</v>
      </c>
      <c r="H25" s="15">
        <v>355.57670000000002</v>
      </c>
      <c r="I25" s="15">
        <f>H25*2</f>
        <v>711.15340000000003</v>
      </c>
    </row>
    <row r="26" spans="1:9" ht="19" x14ac:dyDescent="0.25">
      <c r="A26" s="15" t="s">
        <v>48</v>
      </c>
      <c r="B26" s="15" t="s">
        <v>37</v>
      </c>
      <c r="C26" s="15" t="s">
        <v>32</v>
      </c>
      <c r="D26" s="27" t="s">
        <v>13</v>
      </c>
      <c r="E26" s="28">
        <v>8</v>
      </c>
      <c r="F26" s="28" t="s">
        <v>14</v>
      </c>
      <c r="G26" s="15">
        <v>221.57130000000001</v>
      </c>
      <c r="H26" s="15">
        <v>219.1712</v>
      </c>
      <c r="I26" s="15">
        <f>H26*2</f>
        <v>438.3424</v>
      </c>
    </row>
    <row r="27" spans="1:9" ht="19" x14ac:dyDescent="0.2">
      <c r="A27" s="7" t="s">
        <v>49</v>
      </c>
      <c r="B27" s="7" t="s">
        <v>50</v>
      </c>
      <c r="C27" s="7" t="s">
        <v>12</v>
      </c>
      <c r="D27" s="8" t="s">
        <v>13</v>
      </c>
      <c r="E27" s="7">
        <v>7.8</v>
      </c>
      <c r="F27" s="7" t="s">
        <v>14</v>
      </c>
      <c r="G27" s="7">
        <v>266.5813</v>
      </c>
      <c r="H27" s="7">
        <v>262.77379999999999</v>
      </c>
      <c r="I27" s="7">
        <f>H27*2</f>
        <v>525.54759999999999</v>
      </c>
    </row>
    <row r="28" spans="1:9" ht="19" x14ac:dyDescent="0.2">
      <c r="A28" s="7" t="s">
        <v>51</v>
      </c>
      <c r="B28" s="7" t="s">
        <v>50</v>
      </c>
      <c r="C28" s="7" t="s">
        <v>12</v>
      </c>
      <c r="D28" s="8" t="s">
        <v>13</v>
      </c>
      <c r="E28" s="7">
        <v>5.4</v>
      </c>
      <c r="F28" s="7" t="s">
        <v>14</v>
      </c>
      <c r="G28" s="7">
        <v>362.51170000000002</v>
      </c>
      <c r="H28" s="7">
        <v>359.77969999999999</v>
      </c>
      <c r="I28" s="7">
        <f>H28*2</f>
        <v>719.55939999999998</v>
      </c>
    </row>
    <row r="29" spans="1:9" ht="19" x14ac:dyDescent="0.2">
      <c r="A29" s="7" t="s">
        <v>52</v>
      </c>
      <c r="B29" s="7" t="s">
        <v>50</v>
      </c>
      <c r="C29" s="7" t="s">
        <v>12</v>
      </c>
      <c r="D29" s="8" t="s">
        <v>13</v>
      </c>
      <c r="E29" s="7">
        <v>6</v>
      </c>
      <c r="F29" s="7" t="s">
        <v>14</v>
      </c>
      <c r="G29" s="7">
        <v>384.6463</v>
      </c>
      <c r="H29" s="7">
        <v>377.38639999999998</v>
      </c>
      <c r="I29" s="7">
        <f>H29*2</f>
        <v>754.77279999999996</v>
      </c>
    </row>
    <row r="30" spans="1:9" ht="19" x14ac:dyDescent="0.2">
      <c r="A30" s="11" t="s">
        <v>53</v>
      </c>
      <c r="B30" s="11" t="s">
        <v>50</v>
      </c>
      <c r="C30" s="11" t="s">
        <v>21</v>
      </c>
      <c r="D30" s="20" t="s">
        <v>13</v>
      </c>
      <c r="E30" s="11">
        <v>9.5</v>
      </c>
      <c r="F30" s="11" t="s">
        <v>14</v>
      </c>
      <c r="G30" s="11">
        <v>277.82709999999997</v>
      </c>
      <c r="H30" s="11">
        <v>276.67169999999999</v>
      </c>
      <c r="I30" s="11">
        <f>H30*2</f>
        <v>553.34339999999997</v>
      </c>
    </row>
    <row r="31" spans="1:9" ht="19" x14ac:dyDescent="0.2">
      <c r="A31" s="11" t="s">
        <v>54</v>
      </c>
      <c r="B31" s="11" t="s">
        <v>50</v>
      </c>
      <c r="C31" s="11" t="s">
        <v>21</v>
      </c>
      <c r="D31" s="11" t="s">
        <v>22</v>
      </c>
      <c r="E31" s="11">
        <v>5.8</v>
      </c>
      <c r="F31" s="11" t="s">
        <v>14</v>
      </c>
      <c r="G31" s="29">
        <v>467.005</v>
      </c>
      <c r="H31" s="11">
        <v>460.41329999999999</v>
      </c>
      <c r="I31" s="11">
        <v>460.41329999999999</v>
      </c>
    </row>
    <row r="32" spans="1:9" ht="19" x14ac:dyDescent="0.25">
      <c r="A32" s="11" t="s">
        <v>55</v>
      </c>
      <c r="B32" s="11" t="s">
        <v>50</v>
      </c>
      <c r="C32" s="11" t="s">
        <v>21</v>
      </c>
      <c r="D32" s="20" t="s">
        <v>13</v>
      </c>
      <c r="E32" s="11">
        <v>4.8</v>
      </c>
      <c r="F32" s="11" t="s">
        <v>14</v>
      </c>
      <c r="G32" s="11">
        <v>277.28969999999998</v>
      </c>
      <c r="H32" s="11">
        <v>272.45179999999999</v>
      </c>
      <c r="I32" s="12">
        <f>H32*2</f>
        <v>544.90359999999998</v>
      </c>
    </row>
    <row r="33" spans="1:9" ht="19" x14ac:dyDescent="0.2">
      <c r="A33" s="13" t="s">
        <v>56</v>
      </c>
      <c r="B33" s="13" t="s">
        <v>50</v>
      </c>
      <c r="C33" s="13" t="s">
        <v>27</v>
      </c>
      <c r="D33" s="13" t="s">
        <v>22</v>
      </c>
      <c r="E33" s="13">
        <v>5.7</v>
      </c>
      <c r="F33" s="13" t="s">
        <v>14</v>
      </c>
      <c r="G33" s="13">
        <v>424.31819999999999</v>
      </c>
      <c r="H33" s="13">
        <v>416.20800000000003</v>
      </c>
      <c r="I33" s="13">
        <v>416.20800000000003</v>
      </c>
    </row>
    <row r="34" spans="1:9" ht="19" x14ac:dyDescent="0.2">
      <c r="A34" s="13" t="s">
        <v>57</v>
      </c>
      <c r="B34" s="13" t="s">
        <v>50</v>
      </c>
      <c r="C34" s="13" t="s">
        <v>27</v>
      </c>
      <c r="D34" s="13" t="s">
        <v>22</v>
      </c>
      <c r="E34" s="13">
        <v>7.3</v>
      </c>
      <c r="F34" s="13" t="s">
        <v>14</v>
      </c>
      <c r="G34" s="13">
        <v>626.35389999999995</v>
      </c>
      <c r="H34" s="30">
        <v>614.54300000000001</v>
      </c>
      <c r="I34" s="30">
        <v>614.54300000000001</v>
      </c>
    </row>
    <row r="35" spans="1:9" ht="19" x14ac:dyDescent="0.25">
      <c r="A35" s="13" t="s">
        <v>58</v>
      </c>
      <c r="B35" s="13" t="s">
        <v>50</v>
      </c>
      <c r="C35" s="13" t="s">
        <v>27</v>
      </c>
      <c r="D35" s="31" t="s">
        <v>13</v>
      </c>
      <c r="E35" s="13">
        <v>5.3</v>
      </c>
      <c r="F35" s="13" t="s">
        <v>14</v>
      </c>
      <c r="G35" s="13">
        <v>379.91489999999999</v>
      </c>
      <c r="H35" s="13">
        <v>372.87290000000002</v>
      </c>
      <c r="I35" s="14">
        <f>H35*2</f>
        <v>745.74580000000003</v>
      </c>
    </row>
    <row r="36" spans="1:9" ht="19" x14ac:dyDescent="0.2">
      <c r="A36" s="15" t="s">
        <v>59</v>
      </c>
      <c r="B36" s="15" t="s">
        <v>50</v>
      </c>
      <c r="C36" s="15" t="s">
        <v>32</v>
      </c>
      <c r="D36" s="15" t="s">
        <v>22</v>
      </c>
      <c r="E36" s="15">
        <v>10</v>
      </c>
      <c r="F36" s="15" t="s">
        <v>14</v>
      </c>
      <c r="G36" s="15">
        <v>643.57029999999997</v>
      </c>
      <c r="H36" s="15">
        <v>634.35730000000001</v>
      </c>
      <c r="I36" s="15">
        <v>634.35730000000001</v>
      </c>
    </row>
    <row r="37" spans="1:9" ht="19" x14ac:dyDescent="0.25">
      <c r="A37" s="15" t="s">
        <v>60</v>
      </c>
      <c r="B37" s="15" t="s">
        <v>50</v>
      </c>
      <c r="C37" s="15" t="s">
        <v>32</v>
      </c>
      <c r="D37" s="25" t="s">
        <v>13</v>
      </c>
      <c r="E37" s="15">
        <v>7.6</v>
      </c>
      <c r="F37" s="15" t="s">
        <v>14</v>
      </c>
      <c r="G37" s="15">
        <v>345.49349999999998</v>
      </c>
      <c r="H37" s="15">
        <v>339.48329999999999</v>
      </c>
      <c r="I37" s="17">
        <f>H37*2</f>
        <v>678.96659999999997</v>
      </c>
    </row>
    <row r="38" spans="1:9" ht="19" x14ac:dyDescent="0.2">
      <c r="A38" s="15" t="s">
        <v>61</v>
      </c>
      <c r="B38" s="15" t="s">
        <v>50</v>
      </c>
      <c r="C38" s="15" t="s">
        <v>32</v>
      </c>
      <c r="D38" s="15" t="s">
        <v>22</v>
      </c>
      <c r="E38" s="15">
        <v>8.6</v>
      </c>
      <c r="F38" s="15" t="s">
        <v>14</v>
      </c>
      <c r="G38" s="15">
        <v>572.43849999999998</v>
      </c>
      <c r="H38" s="15">
        <v>561.79309999999998</v>
      </c>
      <c r="I38" s="15">
        <v>561.79309999999998</v>
      </c>
    </row>
    <row r="39" spans="1:9" ht="19" x14ac:dyDescent="0.2">
      <c r="A39" s="10" t="s">
        <v>62</v>
      </c>
      <c r="B39" s="7" t="s">
        <v>63</v>
      </c>
      <c r="C39" s="7" t="s">
        <v>12</v>
      </c>
      <c r="D39" s="32" t="s">
        <v>13</v>
      </c>
      <c r="E39" s="10">
        <v>6</v>
      </c>
      <c r="F39" s="10" t="s">
        <v>14</v>
      </c>
      <c r="G39" s="10">
        <v>320.75979999999998</v>
      </c>
      <c r="H39" s="10">
        <v>318.23379999999997</v>
      </c>
      <c r="I39" s="10">
        <f>H39*2</f>
        <v>636.46759999999995</v>
      </c>
    </row>
    <row r="40" spans="1:9" ht="19" x14ac:dyDescent="0.2">
      <c r="A40" s="10" t="s">
        <v>64</v>
      </c>
      <c r="B40" s="7" t="s">
        <v>63</v>
      </c>
      <c r="C40" s="7" t="s">
        <v>12</v>
      </c>
      <c r="D40" s="32" t="s">
        <v>13</v>
      </c>
      <c r="E40" s="10">
        <v>5.6</v>
      </c>
      <c r="F40" s="10" t="s">
        <v>14</v>
      </c>
      <c r="G40" s="10">
        <v>452.70249999999999</v>
      </c>
      <c r="H40" s="10">
        <v>443.63339999999999</v>
      </c>
      <c r="I40" s="10">
        <f>H40*2</f>
        <v>887.26679999999999</v>
      </c>
    </row>
    <row r="41" spans="1:9" ht="19" x14ac:dyDescent="0.2">
      <c r="A41" s="10" t="s">
        <v>65</v>
      </c>
      <c r="B41" s="7" t="s">
        <v>63</v>
      </c>
      <c r="C41" s="7" t="s">
        <v>12</v>
      </c>
      <c r="D41" s="10" t="s">
        <v>22</v>
      </c>
      <c r="E41" s="10">
        <v>6.7</v>
      </c>
      <c r="F41" s="10" t="s">
        <v>14</v>
      </c>
      <c r="G41" s="10">
        <v>375.20920000000001</v>
      </c>
      <c r="H41" s="10">
        <v>368.30439999999999</v>
      </c>
      <c r="I41" s="10">
        <v>368.30439999999999</v>
      </c>
    </row>
    <row r="42" spans="1:9" ht="19" x14ac:dyDescent="0.2">
      <c r="A42" s="33" t="s">
        <v>66</v>
      </c>
      <c r="B42" s="11" t="s">
        <v>63</v>
      </c>
      <c r="C42" s="11" t="s">
        <v>21</v>
      </c>
      <c r="D42" s="33" t="s">
        <v>22</v>
      </c>
      <c r="E42" s="33">
        <v>6.2</v>
      </c>
      <c r="F42" s="33" t="s">
        <v>14</v>
      </c>
      <c r="G42" s="33">
        <v>262.53590000000003</v>
      </c>
      <c r="H42" s="33">
        <v>258.15839999999997</v>
      </c>
      <c r="I42" s="33">
        <v>258.15839999999997</v>
      </c>
    </row>
    <row r="43" spans="1:9" ht="19" x14ac:dyDescent="0.2">
      <c r="A43" s="33" t="s">
        <v>67</v>
      </c>
      <c r="B43" s="11" t="s">
        <v>63</v>
      </c>
      <c r="C43" s="11" t="s">
        <v>21</v>
      </c>
      <c r="D43" s="33" t="s">
        <v>22</v>
      </c>
      <c r="E43" s="33">
        <v>5.5</v>
      </c>
      <c r="F43" s="33" t="s">
        <v>14</v>
      </c>
      <c r="G43" s="33">
        <v>468.36259999999999</v>
      </c>
      <c r="H43" s="33">
        <v>462.05470000000003</v>
      </c>
      <c r="I43" s="33">
        <v>462.05470000000003</v>
      </c>
    </row>
    <row r="44" spans="1:9" ht="19" x14ac:dyDescent="0.2">
      <c r="A44" s="33" t="s">
        <v>68</v>
      </c>
      <c r="B44" s="11" t="s">
        <v>63</v>
      </c>
      <c r="C44" s="11" t="s">
        <v>21</v>
      </c>
      <c r="D44" s="34" t="s">
        <v>13</v>
      </c>
      <c r="E44" s="33">
        <v>6.6</v>
      </c>
      <c r="F44" s="33" t="s">
        <v>14</v>
      </c>
      <c r="G44" s="33">
        <v>359.1635</v>
      </c>
      <c r="H44" s="33">
        <v>357.15809999999999</v>
      </c>
      <c r="I44" s="33">
        <f>H44*2</f>
        <v>714.31619999999998</v>
      </c>
    </row>
    <row r="45" spans="1:9" ht="19" x14ac:dyDescent="0.2">
      <c r="A45" s="35" t="s">
        <v>69</v>
      </c>
      <c r="B45" s="13" t="s">
        <v>63</v>
      </c>
      <c r="C45" s="13" t="s">
        <v>27</v>
      </c>
      <c r="D45" s="35" t="s">
        <v>22</v>
      </c>
      <c r="E45" s="35">
        <v>5.6</v>
      </c>
      <c r="F45" s="35" t="s">
        <v>14</v>
      </c>
      <c r="G45" s="35">
        <v>179.78129999999999</v>
      </c>
      <c r="H45" s="35">
        <v>178.19980000000001</v>
      </c>
      <c r="I45" s="35">
        <v>178.19980000000001</v>
      </c>
    </row>
    <row r="46" spans="1:9" ht="19" x14ac:dyDescent="0.2">
      <c r="A46" s="35" t="s">
        <v>70</v>
      </c>
      <c r="B46" s="13" t="s">
        <v>63</v>
      </c>
      <c r="C46" s="13" t="s">
        <v>27</v>
      </c>
      <c r="D46" s="35" t="s">
        <v>22</v>
      </c>
      <c r="E46" s="35">
        <v>6.7</v>
      </c>
      <c r="F46" s="35" t="s">
        <v>14</v>
      </c>
      <c r="G46" s="35">
        <v>15.0139</v>
      </c>
      <c r="H46" s="35">
        <v>19.8324</v>
      </c>
      <c r="I46" s="35">
        <v>19.8324</v>
      </c>
    </row>
    <row r="47" spans="1:9" ht="19" x14ac:dyDescent="0.2">
      <c r="A47" s="35" t="s">
        <v>71</v>
      </c>
      <c r="B47" s="13" t="s">
        <v>63</v>
      </c>
      <c r="C47" s="13" t="s">
        <v>27</v>
      </c>
      <c r="D47" s="35" t="s">
        <v>22</v>
      </c>
      <c r="E47" s="35">
        <v>5.7</v>
      </c>
      <c r="F47" s="35" t="s">
        <v>14</v>
      </c>
      <c r="G47" s="35">
        <v>75.486800000000002</v>
      </c>
      <c r="H47" s="35">
        <v>77.372900000000001</v>
      </c>
      <c r="I47" s="35">
        <v>77.372900000000001</v>
      </c>
    </row>
    <row r="48" spans="1:9" ht="19" x14ac:dyDescent="0.2">
      <c r="A48" s="26" t="s">
        <v>72</v>
      </c>
      <c r="B48" s="15" t="s">
        <v>63</v>
      </c>
      <c r="C48" s="15" t="s">
        <v>32</v>
      </c>
      <c r="D48" s="26" t="s">
        <v>22</v>
      </c>
      <c r="E48" s="26">
        <v>5.4</v>
      </c>
      <c r="F48" s="26" t="s">
        <v>14</v>
      </c>
      <c r="G48" s="26">
        <v>41.291600000000003</v>
      </c>
      <c r="H48" s="26">
        <v>45.466799999999999</v>
      </c>
      <c r="I48" s="26">
        <v>45.466799999999999</v>
      </c>
    </row>
    <row r="49" spans="1:9" ht="19" x14ac:dyDescent="0.2">
      <c r="A49" s="26" t="s">
        <v>73</v>
      </c>
      <c r="B49" s="15" t="s">
        <v>63</v>
      </c>
      <c r="C49" s="15" t="s">
        <v>32</v>
      </c>
      <c r="D49" s="36" t="s">
        <v>13</v>
      </c>
      <c r="E49" s="26">
        <v>6</v>
      </c>
      <c r="F49" s="26" t="s">
        <v>14</v>
      </c>
      <c r="G49" s="26">
        <v>386.60840000000002</v>
      </c>
      <c r="H49" s="26">
        <v>379.88310000000001</v>
      </c>
      <c r="I49" s="26">
        <f>H49*2</f>
        <v>759.76620000000003</v>
      </c>
    </row>
    <row r="50" spans="1:9" ht="19" x14ac:dyDescent="0.2">
      <c r="A50" s="26" t="s">
        <v>74</v>
      </c>
      <c r="B50" s="15" t="s">
        <v>63</v>
      </c>
      <c r="C50" s="15" t="s">
        <v>32</v>
      </c>
      <c r="D50" s="36" t="s">
        <v>13</v>
      </c>
      <c r="E50" s="26">
        <v>7.1</v>
      </c>
      <c r="F50" s="26" t="s">
        <v>14</v>
      </c>
      <c r="G50" s="26">
        <v>314.23469999999998</v>
      </c>
      <c r="H50" s="37">
        <v>308.72699999999998</v>
      </c>
      <c r="I50" s="26">
        <f>H50*2</f>
        <v>617.45399999999995</v>
      </c>
    </row>
    <row r="51" spans="1:9" ht="19" x14ac:dyDescent="0.2">
      <c r="A51" s="7" t="s">
        <v>75</v>
      </c>
      <c r="B51" s="7" t="s">
        <v>76</v>
      </c>
      <c r="C51" s="7" t="s">
        <v>12</v>
      </c>
      <c r="D51" s="7" t="s">
        <v>22</v>
      </c>
      <c r="E51" s="7">
        <v>7</v>
      </c>
      <c r="F51" s="7" t="s">
        <v>14</v>
      </c>
      <c r="G51" s="7">
        <v>169.0489</v>
      </c>
      <c r="H51" s="7">
        <v>166.95429999999999</v>
      </c>
      <c r="I51" s="10">
        <v>166.95429999999999</v>
      </c>
    </row>
    <row r="52" spans="1:9" ht="19" x14ac:dyDescent="0.25">
      <c r="A52" s="7" t="s">
        <v>77</v>
      </c>
      <c r="B52" s="7" t="s">
        <v>76</v>
      </c>
      <c r="C52" s="7" t="s">
        <v>12</v>
      </c>
      <c r="D52" s="38" t="s">
        <v>13</v>
      </c>
      <c r="E52" s="7">
        <v>6.9</v>
      </c>
      <c r="F52" s="7" t="s">
        <v>14</v>
      </c>
      <c r="G52" s="7">
        <v>393.21019999999999</v>
      </c>
      <c r="H52" s="7">
        <v>386.13580000000002</v>
      </c>
      <c r="I52" s="10">
        <f>H52*2</f>
        <v>772.27160000000003</v>
      </c>
    </row>
    <row r="53" spans="1:9" ht="19" x14ac:dyDescent="0.25">
      <c r="A53" s="7" t="s">
        <v>78</v>
      </c>
      <c r="B53" s="7" t="s">
        <v>76</v>
      </c>
      <c r="C53" s="7" t="s">
        <v>12</v>
      </c>
      <c r="D53" s="38" t="s">
        <v>19</v>
      </c>
      <c r="E53" s="7">
        <v>6.1</v>
      </c>
      <c r="F53" s="7" t="s">
        <v>14</v>
      </c>
      <c r="G53" s="7">
        <v>279.0462</v>
      </c>
      <c r="H53" s="7">
        <v>278.0933</v>
      </c>
      <c r="I53" s="10">
        <f>H53*5</f>
        <v>1390.4665</v>
      </c>
    </row>
    <row r="54" spans="1:9" ht="19" x14ac:dyDescent="0.25">
      <c r="A54" s="11" t="s">
        <v>79</v>
      </c>
      <c r="B54" s="11" t="s">
        <v>76</v>
      </c>
      <c r="C54" s="11" t="s">
        <v>21</v>
      </c>
      <c r="D54" s="21" t="s">
        <v>13</v>
      </c>
      <c r="E54" s="11">
        <v>6.8</v>
      </c>
      <c r="F54" s="11" t="s">
        <v>14</v>
      </c>
      <c r="G54" s="11">
        <v>166.8981</v>
      </c>
      <c r="H54" s="11">
        <v>170.45689999999999</v>
      </c>
      <c r="I54" s="33">
        <f>H54*2</f>
        <v>340.91379999999998</v>
      </c>
    </row>
    <row r="55" spans="1:9" ht="19" x14ac:dyDescent="0.25">
      <c r="A55" s="11" t="s">
        <v>80</v>
      </c>
      <c r="B55" s="11" t="s">
        <v>76</v>
      </c>
      <c r="C55" s="11" t="s">
        <v>21</v>
      </c>
      <c r="D55" s="21" t="s">
        <v>13</v>
      </c>
      <c r="E55" s="11">
        <v>5.6</v>
      </c>
      <c r="F55" s="11" t="s">
        <v>14</v>
      </c>
      <c r="G55" s="29">
        <v>188.52199999999999</v>
      </c>
      <c r="H55" s="11">
        <v>186.61240000000001</v>
      </c>
      <c r="I55" s="33">
        <f>H55*2</f>
        <v>373.22480000000002</v>
      </c>
    </row>
    <row r="56" spans="1:9" ht="19" x14ac:dyDescent="0.2">
      <c r="A56" s="39" t="s">
        <v>81</v>
      </c>
      <c r="B56" s="11" t="s">
        <v>76</v>
      </c>
      <c r="C56" s="11" t="s">
        <v>21</v>
      </c>
      <c r="D56" s="11" t="s">
        <v>22</v>
      </c>
      <c r="E56" s="11">
        <v>7.6</v>
      </c>
      <c r="F56" s="11" t="s">
        <v>14</v>
      </c>
      <c r="G56" s="11">
        <v>475.77710000000002</v>
      </c>
      <c r="H56" s="11">
        <v>467.72359999999998</v>
      </c>
      <c r="I56" s="33">
        <v>467.72359999999998</v>
      </c>
    </row>
    <row r="57" spans="1:9" ht="19" x14ac:dyDescent="0.2">
      <c r="A57" s="35" t="s">
        <v>82</v>
      </c>
      <c r="B57" s="13" t="s">
        <v>76</v>
      </c>
      <c r="C57" s="13" t="s">
        <v>27</v>
      </c>
      <c r="D57" s="35" t="s">
        <v>22</v>
      </c>
      <c r="E57" s="35">
        <v>7.2</v>
      </c>
      <c r="F57" s="35" t="s">
        <v>14</v>
      </c>
      <c r="G57" s="35">
        <v>212.59229999999999</v>
      </c>
      <c r="H57" s="35">
        <v>209.87870000000001</v>
      </c>
      <c r="I57" s="35">
        <v>209.87870000000001</v>
      </c>
    </row>
    <row r="58" spans="1:9" ht="19" x14ac:dyDescent="0.2">
      <c r="A58" s="35" t="s">
        <v>83</v>
      </c>
      <c r="B58" s="13" t="s">
        <v>76</v>
      </c>
      <c r="C58" s="13" t="s">
        <v>27</v>
      </c>
      <c r="D58" s="35" t="s">
        <v>22</v>
      </c>
      <c r="E58" s="35">
        <v>4.9000000000000004</v>
      </c>
      <c r="F58" s="35" t="s">
        <v>14</v>
      </c>
      <c r="G58" s="35">
        <v>368.7697</v>
      </c>
      <c r="H58" s="40">
        <v>362.28899999999999</v>
      </c>
      <c r="I58" s="40">
        <v>362.28899999999999</v>
      </c>
    </row>
    <row r="59" spans="1:9" ht="19" x14ac:dyDescent="0.25">
      <c r="A59" s="35" t="s">
        <v>84</v>
      </c>
      <c r="B59" s="13" t="s">
        <v>76</v>
      </c>
      <c r="C59" s="13" t="s">
        <v>27</v>
      </c>
      <c r="D59" s="41" t="s">
        <v>13</v>
      </c>
      <c r="E59" s="35">
        <v>7.4</v>
      </c>
      <c r="F59" s="35" t="s">
        <v>14</v>
      </c>
      <c r="G59" s="35">
        <v>161.6122</v>
      </c>
      <c r="H59" s="35">
        <v>161.8475</v>
      </c>
      <c r="I59" s="35">
        <f>H59*2</f>
        <v>323.69499999999999</v>
      </c>
    </row>
    <row r="60" spans="1:9" ht="19" x14ac:dyDescent="0.2">
      <c r="A60" s="26" t="s">
        <v>85</v>
      </c>
      <c r="B60" s="15" t="s">
        <v>76</v>
      </c>
      <c r="C60" s="15" t="s">
        <v>32</v>
      </c>
      <c r="D60" s="26" t="s">
        <v>22</v>
      </c>
      <c r="E60" s="26">
        <v>6.7</v>
      </c>
      <c r="F60" s="26" t="s">
        <v>14</v>
      </c>
      <c r="G60" s="26">
        <v>119.5573</v>
      </c>
      <c r="H60" s="26">
        <v>121.3644</v>
      </c>
      <c r="I60" s="26">
        <v>121.3644</v>
      </c>
    </row>
    <row r="61" spans="1:9" ht="19" x14ac:dyDescent="0.2">
      <c r="A61" s="26" t="s">
        <v>86</v>
      </c>
      <c r="B61" s="15" t="s">
        <v>76</v>
      </c>
      <c r="C61" s="15" t="s">
        <v>32</v>
      </c>
      <c r="D61" s="26" t="s">
        <v>22</v>
      </c>
      <c r="E61" s="26">
        <v>8.1999999999999993</v>
      </c>
      <c r="F61" s="26" t="s">
        <v>14</v>
      </c>
      <c r="G61" s="26">
        <v>289.7869</v>
      </c>
      <c r="H61" s="26">
        <v>285.30279999999999</v>
      </c>
      <c r="I61" s="26">
        <v>285.30279999999999</v>
      </c>
    </row>
    <row r="62" spans="1:9" ht="19" x14ac:dyDescent="0.2">
      <c r="A62" s="26" t="s">
        <v>87</v>
      </c>
      <c r="B62" s="15" t="s">
        <v>76</v>
      </c>
      <c r="C62" s="15" t="s">
        <v>32</v>
      </c>
      <c r="D62" s="26" t="s">
        <v>22</v>
      </c>
      <c r="E62" s="26">
        <v>8</v>
      </c>
      <c r="F62" s="26" t="s">
        <v>14</v>
      </c>
      <c r="G62" s="26">
        <v>79.673100000000005</v>
      </c>
      <c r="H62" s="26">
        <v>83.017799999999994</v>
      </c>
      <c r="I62" s="26">
        <v>83.017799999999994</v>
      </c>
    </row>
    <row r="63" spans="1:9" ht="19" x14ac:dyDescent="0.2">
      <c r="A63" s="7" t="s">
        <v>88</v>
      </c>
      <c r="B63" s="7" t="s">
        <v>89</v>
      </c>
      <c r="C63" s="7" t="s">
        <v>12</v>
      </c>
      <c r="D63" s="7" t="s">
        <v>22</v>
      </c>
      <c r="E63" s="7">
        <v>9.1999999999999993</v>
      </c>
      <c r="F63" s="7" t="s">
        <v>14</v>
      </c>
      <c r="G63" s="7">
        <v>136.95650000000001</v>
      </c>
      <c r="H63" s="7">
        <v>140.3578</v>
      </c>
      <c r="I63" s="7">
        <v>140.3578</v>
      </c>
    </row>
    <row r="64" spans="1:9" ht="19" x14ac:dyDescent="0.2">
      <c r="A64" s="7" t="s">
        <v>90</v>
      </c>
      <c r="B64" s="7" t="s">
        <v>89</v>
      </c>
      <c r="C64" s="7" t="s">
        <v>12</v>
      </c>
      <c r="D64" s="7" t="s">
        <v>22</v>
      </c>
      <c r="E64" s="7">
        <v>8.4</v>
      </c>
      <c r="F64" s="7" t="s">
        <v>14</v>
      </c>
      <c r="G64" s="7">
        <v>444.13839999999999</v>
      </c>
      <c r="H64" s="7">
        <v>438.39409999999998</v>
      </c>
      <c r="I64" s="7">
        <v>438.39409999999998</v>
      </c>
    </row>
    <row r="65" spans="1:9" ht="19" x14ac:dyDescent="0.25">
      <c r="A65" s="7" t="s">
        <v>91</v>
      </c>
      <c r="B65" s="7" t="s">
        <v>89</v>
      </c>
      <c r="C65" s="7" t="s">
        <v>12</v>
      </c>
      <c r="D65" s="38" t="s">
        <v>19</v>
      </c>
      <c r="E65" s="7">
        <v>8.6999999999999993</v>
      </c>
      <c r="F65" s="7" t="s">
        <v>14</v>
      </c>
      <c r="G65" s="7">
        <v>101.2475</v>
      </c>
      <c r="H65" s="7">
        <v>99.8262</v>
      </c>
      <c r="I65" s="9">
        <f>H65*5</f>
        <v>499.13099999999997</v>
      </c>
    </row>
    <row r="66" spans="1:9" ht="19" x14ac:dyDescent="0.25">
      <c r="A66" s="11" t="s">
        <v>92</v>
      </c>
      <c r="B66" s="11" t="s">
        <v>89</v>
      </c>
      <c r="C66" s="11" t="s">
        <v>21</v>
      </c>
      <c r="D66" s="20" t="s">
        <v>13</v>
      </c>
      <c r="E66" s="11">
        <v>9.4</v>
      </c>
      <c r="F66" s="11" t="s">
        <v>14</v>
      </c>
      <c r="G66" s="11">
        <v>305.13580000000002</v>
      </c>
      <c r="H66" s="11">
        <v>304.10879999999997</v>
      </c>
      <c r="I66" s="12">
        <f>H66*2</f>
        <v>608.21759999999995</v>
      </c>
    </row>
    <row r="67" spans="1:9" ht="19" x14ac:dyDescent="0.2">
      <c r="A67" s="11" t="s">
        <v>93</v>
      </c>
      <c r="B67" s="11" t="s">
        <v>89</v>
      </c>
      <c r="C67" s="11" t="s">
        <v>21</v>
      </c>
      <c r="D67" s="11" t="s">
        <v>22</v>
      </c>
      <c r="E67" s="11">
        <v>10</v>
      </c>
      <c r="F67" s="11" t="s">
        <v>14</v>
      </c>
      <c r="G67" s="11">
        <v>450.31549999999999</v>
      </c>
      <c r="H67" s="29">
        <v>446.4</v>
      </c>
      <c r="I67" s="29">
        <v>446.4</v>
      </c>
    </row>
    <row r="68" spans="1:9" ht="19" x14ac:dyDescent="0.2">
      <c r="A68" s="11" t="s">
        <v>94</v>
      </c>
      <c r="B68" s="11" t="s">
        <v>89</v>
      </c>
      <c r="C68" s="11" t="s">
        <v>21</v>
      </c>
      <c r="D68" s="11" t="s">
        <v>22</v>
      </c>
      <c r="E68" s="11">
        <v>6.9</v>
      </c>
      <c r="F68" s="11" t="s">
        <v>14</v>
      </c>
      <c r="G68" s="11">
        <v>331.19619999999998</v>
      </c>
      <c r="H68" s="11">
        <v>328.31799999999998</v>
      </c>
      <c r="I68" s="11">
        <v>328.31799999999998</v>
      </c>
    </row>
    <row r="69" spans="1:9" ht="19" x14ac:dyDescent="0.2">
      <c r="A69" s="13" t="s">
        <v>95</v>
      </c>
      <c r="B69" s="13" t="s">
        <v>89</v>
      </c>
      <c r="C69" s="13" t="s">
        <v>27</v>
      </c>
      <c r="D69" s="13" t="s">
        <v>22</v>
      </c>
      <c r="E69" s="13">
        <v>6.2</v>
      </c>
      <c r="F69" s="13" t="s">
        <v>14</v>
      </c>
      <c r="G69" s="13">
        <v>289.27339999999998</v>
      </c>
      <c r="H69" s="13">
        <v>286.32159999999999</v>
      </c>
      <c r="I69" s="13">
        <v>286.32159999999999</v>
      </c>
    </row>
    <row r="70" spans="1:9" ht="19" x14ac:dyDescent="0.2">
      <c r="A70" s="13" t="s">
        <v>96</v>
      </c>
      <c r="B70" s="13" t="s">
        <v>89</v>
      </c>
      <c r="C70" s="13" t="s">
        <v>27</v>
      </c>
      <c r="D70" s="13" t="s">
        <v>22</v>
      </c>
      <c r="E70" s="13">
        <v>8.9</v>
      </c>
      <c r="F70" s="13" t="s">
        <v>14</v>
      </c>
      <c r="G70" s="13">
        <v>151.19309999999999</v>
      </c>
      <c r="H70" s="13">
        <v>150.32060000000001</v>
      </c>
      <c r="I70" s="13">
        <v>150.32060000000001</v>
      </c>
    </row>
    <row r="71" spans="1:9" ht="19" x14ac:dyDescent="0.25">
      <c r="A71" s="13" t="s">
        <v>97</v>
      </c>
      <c r="B71" s="13" t="s">
        <v>89</v>
      </c>
      <c r="C71" s="13" t="s">
        <v>27</v>
      </c>
      <c r="D71" s="23" t="s">
        <v>13</v>
      </c>
      <c r="E71" s="13">
        <v>7</v>
      </c>
      <c r="F71" s="13" t="s">
        <v>14</v>
      </c>
      <c r="G71" s="13">
        <v>481.13659999999999</v>
      </c>
      <c r="H71" s="13">
        <v>473.161</v>
      </c>
      <c r="I71" s="14">
        <f>H71*2</f>
        <v>946.322</v>
      </c>
    </row>
    <row r="72" spans="1:9" ht="19" x14ac:dyDescent="0.2">
      <c r="A72" s="15" t="s">
        <v>98</v>
      </c>
      <c r="B72" s="15" t="s">
        <v>89</v>
      </c>
      <c r="C72" s="15" t="s">
        <v>32</v>
      </c>
      <c r="D72" s="15" t="s">
        <v>22</v>
      </c>
      <c r="E72" s="15">
        <v>8.9</v>
      </c>
      <c r="F72" s="15" t="s">
        <v>14</v>
      </c>
      <c r="G72" s="42">
        <v>204.45500000000001</v>
      </c>
      <c r="H72" s="15">
        <v>205.06979999999999</v>
      </c>
      <c r="I72" s="15">
        <v>205.06979999999999</v>
      </c>
    </row>
    <row r="73" spans="1:9" ht="19" x14ac:dyDescent="0.2">
      <c r="A73" s="15" t="s">
        <v>99</v>
      </c>
      <c r="B73" s="15" t="s">
        <v>89</v>
      </c>
      <c r="C73" s="15" t="s">
        <v>32</v>
      </c>
      <c r="D73" s="15" t="s">
        <v>22</v>
      </c>
      <c r="E73" s="15">
        <v>7.5</v>
      </c>
      <c r="F73" s="15" t="s">
        <v>14</v>
      </c>
      <c r="G73" s="15">
        <v>381.34050000000002</v>
      </c>
      <c r="H73" s="15">
        <v>375.52019999999999</v>
      </c>
      <c r="I73" s="15">
        <v>375.52019999999999</v>
      </c>
    </row>
    <row r="74" spans="1:9" ht="19" x14ac:dyDescent="0.2">
      <c r="A74" s="15" t="s">
        <v>100</v>
      </c>
      <c r="B74" s="15" t="s">
        <v>89</v>
      </c>
      <c r="C74" s="15" t="s">
        <v>32</v>
      </c>
      <c r="D74" s="15" t="s">
        <v>22</v>
      </c>
      <c r="E74" s="15">
        <v>8.3000000000000007</v>
      </c>
      <c r="F74" s="15" t="s">
        <v>14</v>
      </c>
      <c r="G74" s="15">
        <v>90.392399999999995</v>
      </c>
      <c r="H74" s="15">
        <v>89.164400000000001</v>
      </c>
      <c r="I74" s="15">
        <v>89.164400000000001</v>
      </c>
    </row>
  </sheetData>
  <mergeCells count="4">
    <mergeCell ref="A1:A2"/>
    <mergeCell ref="B1:B2"/>
    <mergeCell ref="C1:C2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Samples to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LÓPEZ CHILLARÓN</dc:creator>
  <cp:lastModifiedBy>SANDRA LÓPEZ CHILLARÓN</cp:lastModifiedBy>
  <dcterms:created xsi:type="dcterms:W3CDTF">2024-05-10T09:01:04Z</dcterms:created>
  <dcterms:modified xsi:type="dcterms:W3CDTF">2024-05-10T09:03:08Z</dcterms:modified>
</cp:coreProperties>
</file>