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ilogy\Projects\Project 1\Project-1\Project data\"/>
    </mc:Choice>
  </mc:AlternateContent>
  <xr:revisionPtr revIDLastSave="0" documentId="13_ncr:40009_{6E44CB74-619E-4681-82E6-A323D0567B63}" xr6:coauthVersionLast="45" xr6:coauthVersionMax="45" xr10:uidLastSave="{00000000-0000-0000-0000-000000000000}"/>
  <bookViews>
    <workbookView xWindow="-108" yWindow="-108" windowWidth="23256" windowHeight="12576" activeTab="1"/>
  </bookViews>
  <sheets>
    <sheet name="ALL STATES" sheetId="3" r:id="rId1"/>
    <sheet name="Pivot for ALL STATES" sheetId="6" r:id="rId2"/>
    <sheet name="CALIFORNIA" sheetId="1" r:id="rId3"/>
    <sheet name="CONNETICUT" sheetId="7" r:id="rId4"/>
    <sheet name="Sheet8" sheetId="9" r:id="rId5"/>
    <sheet name="Sheet9" sheetId="10" r:id="rId6"/>
  </sheets>
  <definedNames>
    <definedName name="_xlnm._FilterDatabase" localSheetId="0" hidden="1">'ALL STATES'!$A$6:$M$1205</definedName>
    <definedName name="_xlnm._FilterDatabase" localSheetId="3" hidden="1">CONNETICUT!$B$14:$J$860</definedName>
  </definedNames>
  <calcPr calcId="0"/>
  <pivotCaches>
    <pivotCache cacheId="17" r:id="rId7"/>
  </pivotCaches>
</workbook>
</file>

<file path=xl/calcChain.xml><?xml version="1.0" encoding="utf-8"?>
<calcChain xmlns="http://schemas.openxmlformats.org/spreadsheetml/2006/main">
  <c r="P17" i="7" l="1"/>
  <c r="P18" i="7"/>
  <c r="P19" i="7"/>
  <c r="P20" i="7"/>
  <c r="P21" i="7"/>
  <c r="P22" i="7"/>
  <c r="P23" i="7"/>
  <c r="P24" i="7"/>
  <c r="P25" i="7"/>
  <c r="P26" i="7"/>
  <c r="P27" i="7"/>
  <c r="P28" i="7"/>
  <c r="P29" i="7"/>
  <c r="P16" i="7"/>
  <c r="P15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16" i="7"/>
  <c r="O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15" i="7"/>
  <c r="N26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2" i="1"/>
  <c r="N11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2" i="1"/>
  <c r="M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1" i="1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15" i="7"/>
  <c r="C11" i="7"/>
  <c r="E5" i="7" s="1"/>
  <c r="B11" i="7"/>
  <c r="D4" i="7" s="1"/>
  <c r="G4" i="6"/>
  <c r="E6" i="6"/>
  <c r="D6" i="6"/>
  <c r="C13" i="6"/>
  <c r="D13" i="6"/>
  <c r="E13" i="6"/>
  <c r="F13" i="6"/>
  <c r="G13" i="6"/>
  <c r="B13" i="6"/>
  <c r="C6" i="6"/>
  <c r="F6" i="6"/>
  <c r="G6" i="6"/>
  <c r="B6" i="6"/>
  <c r="D2" i="7" l="1"/>
  <c r="D8" i="7"/>
  <c r="D3" i="7"/>
  <c r="E4" i="7"/>
  <c r="D10" i="7"/>
  <c r="E2" i="7"/>
  <c r="E11" i="7" s="1"/>
  <c r="E3" i="7"/>
  <c r="D9" i="7"/>
  <c r="E10" i="7"/>
  <c r="E9" i="7"/>
  <c r="D7" i="7"/>
  <c r="E8" i="7"/>
  <c r="D6" i="7"/>
  <c r="E7" i="7"/>
  <c r="D5" i="7"/>
  <c r="E6" i="7"/>
  <c r="D11" i="7" l="1"/>
</calcChain>
</file>

<file path=xl/sharedStrings.xml><?xml version="1.0" encoding="utf-8"?>
<sst xmlns="http://schemas.openxmlformats.org/spreadsheetml/2006/main" count="6764" uniqueCount="683">
  <si>
    <t>Group by: Age</t>
  </si>
  <si>
    <t>Total Positive</t>
  </si>
  <si>
    <t>Total Dealth</t>
  </si>
  <si>
    <t>Case Percentage</t>
  </si>
  <si>
    <t>Deaths Percentage</t>
  </si>
  <si>
    <t>0-17</t>
  </si>
  <si>
    <t>18-49</t>
  </si>
  <si>
    <t>50-64</t>
  </si>
  <si>
    <t>65 and Older</t>
  </si>
  <si>
    <t>Missing</t>
  </si>
  <si>
    <t>California State</t>
  </si>
  <si>
    <t>Age Group</t>
  </si>
  <si>
    <t>All California State</t>
  </si>
  <si>
    <t>Helper</t>
  </si>
  <si>
    <t>age_group</t>
  </si>
  <si>
    <t>totalpositive</t>
  </si>
  <si>
    <t>date</t>
  </si>
  <si>
    <t>case_percent</t>
  </si>
  <si>
    <t>deaths</t>
  </si>
  <si>
    <t>deaths_percent</t>
  </si>
  <si>
    <t>ca_percent</t>
  </si>
  <si>
    <t>Weekly count Sunday</t>
  </si>
  <si>
    <t>Positive Covid 19 per week</t>
  </si>
  <si>
    <t>Deaths per week</t>
  </si>
  <si>
    <t>Cummulative Positive Covid 19 per week</t>
  </si>
  <si>
    <t>Cumulative Deaths per week</t>
  </si>
  <si>
    <t>0-1743923</t>
  </si>
  <si>
    <t>0-1743926</t>
  </si>
  <si>
    <t>18-4943926</t>
  </si>
  <si>
    <t>50-6443926</t>
  </si>
  <si>
    <t>65 and Older43926</t>
  </si>
  <si>
    <t>Missing43926</t>
  </si>
  <si>
    <t>All California State43926</t>
  </si>
  <si>
    <t>18-4943923</t>
  </si>
  <si>
    <t>0-1743933</t>
  </si>
  <si>
    <t>18-4943933</t>
  </si>
  <si>
    <t>50-6443933</t>
  </si>
  <si>
    <t>65 and Older43933</t>
  </si>
  <si>
    <t>Missing43933</t>
  </si>
  <si>
    <t>All California State43933</t>
  </si>
  <si>
    <t>50-6443923</t>
  </si>
  <si>
    <t>0-1743940</t>
  </si>
  <si>
    <t>18-4943940</t>
  </si>
  <si>
    <t>50-6443940</t>
  </si>
  <si>
    <t>65 and Older43940</t>
  </si>
  <si>
    <t>Missing43940</t>
  </si>
  <si>
    <t>All California State43940</t>
  </si>
  <si>
    <t>65 and Older43923</t>
  </si>
  <si>
    <t>0-1743947</t>
  </si>
  <si>
    <t>18-4943947</t>
  </si>
  <si>
    <t>50-6443947</t>
  </si>
  <si>
    <t>65 and Older43947</t>
  </si>
  <si>
    <t>Missing43947</t>
  </si>
  <si>
    <t>All California State43947</t>
  </si>
  <si>
    <t>Missing43923</t>
  </si>
  <si>
    <t>0-1743954</t>
  </si>
  <si>
    <t>18-4943954</t>
  </si>
  <si>
    <t>50-6443954</t>
  </si>
  <si>
    <t>65 and Older43954</t>
  </si>
  <si>
    <t>Missing43954</t>
  </si>
  <si>
    <t>All California State43954</t>
  </si>
  <si>
    <t>0-1743924</t>
  </si>
  <si>
    <t>0-1743961</t>
  </si>
  <si>
    <t>18-4943961</t>
  </si>
  <si>
    <t>50-6443961</t>
  </si>
  <si>
    <t>65 and Older43961</t>
  </si>
  <si>
    <t>Missing43961</t>
  </si>
  <si>
    <t>All California State43961</t>
  </si>
  <si>
    <t>18-4943924</t>
  </si>
  <si>
    <t>0-1743968</t>
  </si>
  <si>
    <t>18-4943968</t>
  </si>
  <si>
    <t>50-6443968</t>
  </si>
  <si>
    <t>65 and Older43968</t>
  </si>
  <si>
    <t>Missing43968</t>
  </si>
  <si>
    <t>All California State43968</t>
  </si>
  <si>
    <t>50-6443924</t>
  </si>
  <si>
    <t>0-1743975</t>
  </si>
  <si>
    <t>18-4943975</t>
  </si>
  <si>
    <t>50-6443975</t>
  </si>
  <si>
    <t>65 and Older43975</t>
  </si>
  <si>
    <t>Missing43975</t>
  </si>
  <si>
    <t>All California State43975</t>
  </si>
  <si>
    <t>65 and Older43924</t>
  </si>
  <si>
    <t>0-1743982</t>
  </si>
  <si>
    <t>18-4943982</t>
  </si>
  <si>
    <t>50-6443982</t>
  </si>
  <si>
    <t>65 and Older43982</t>
  </si>
  <si>
    <t>Missing43982</t>
  </si>
  <si>
    <t>All California State43982</t>
  </si>
  <si>
    <t>Missing43924</t>
  </si>
  <si>
    <t>0-1743989</t>
  </si>
  <si>
    <t>18-4943989</t>
  </si>
  <si>
    <t>50-6443989</t>
  </si>
  <si>
    <t>65 and Older43989</t>
  </si>
  <si>
    <t>Missing43989</t>
  </si>
  <si>
    <t>All California State43989</t>
  </si>
  <si>
    <t>0-1743925</t>
  </si>
  <si>
    <t>0-1743996</t>
  </si>
  <si>
    <t>18-4943996</t>
  </si>
  <si>
    <t>50-6443996</t>
  </si>
  <si>
    <t>65 and Older43996</t>
  </si>
  <si>
    <t>Missing43996</t>
  </si>
  <si>
    <t>All California State43996</t>
  </si>
  <si>
    <t>18-4943925</t>
  </si>
  <si>
    <t>0-1744003</t>
  </si>
  <si>
    <t>18-4944003</t>
  </si>
  <si>
    <t>50-6444003</t>
  </si>
  <si>
    <t>65 and Older44003</t>
  </si>
  <si>
    <t>Missing44003</t>
  </si>
  <si>
    <t>All California State44003</t>
  </si>
  <si>
    <t>50-6443925</t>
  </si>
  <si>
    <t>0-1744010</t>
  </si>
  <si>
    <t>18-4944010</t>
  </si>
  <si>
    <t>50-6444010</t>
  </si>
  <si>
    <t>65 and Older44010</t>
  </si>
  <si>
    <t>Missing44010</t>
  </si>
  <si>
    <t>All California State44010</t>
  </si>
  <si>
    <t>65 and Older43925</t>
  </si>
  <si>
    <t>0-1744017</t>
  </si>
  <si>
    <t>18-4944017</t>
  </si>
  <si>
    <t>50-6444017</t>
  </si>
  <si>
    <t>65 and Older44017</t>
  </si>
  <si>
    <t>Missing44017</t>
  </si>
  <si>
    <t>All California State44017</t>
  </si>
  <si>
    <t>Missing43925</t>
  </si>
  <si>
    <t>0-1744022</t>
  </si>
  <si>
    <t>18-4944022</t>
  </si>
  <si>
    <t>50-6444022</t>
  </si>
  <si>
    <t>65 and Older44022</t>
  </si>
  <si>
    <t>Missing44022</t>
  </si>
  <si>
    <t>All California State44022</t>
  </si>
  <si>
    <t>Average per week</t>
  </si>
  <si>
    <t>0-1743927</t>
  </si>
  <si>
    <t>18-4943927</t>
  </si>
  <si>
    <t>50-6443927</t>
  </si>
  <si>
    <t>65 and Older43927</t>
  </si>
  <si>
    <t>Missing43927</t>
  </si>
  <si>
    <t>0-1743928</t>
  </si>
  <si>
    <t>18-4943928</t>
  </si>
  <si>
    <t>50-6443928</t>
  </si>
  <si>
    <t>65 and Older43928</t>
  </si>
  <si>
    <t>Missing43928</t>
  </si>
  <si>
    <t>0-1743929</t>
  </si>
  <si>
    <t>18-4943929</t>
  </si>
  <si>
    <t>50-6443929</t>
  </si>
  <si>
    <t>65 and Older43929</t>
  </si>
  <si>
    <t>Missing43929</t>
  </si>
  <si>
    <t>0-1743930</t>
  </si>
  <si>
    <t>18-4943930</t>
  </si>
  <si>
    <t>50-6443930</t>
  </si>
  <si>
    <t>65 and Older43930</t>
  </si>
  <si>
    <t>Missing43930</t>
  </si>
  <si>
    <t>0-1743931</t>
  </si>
  <si>
    <t>18-4943931</t>
  </si>
  <si>
    <t>50-6443931</t>
  </si>
  <si>
    <t>65 and Older43931</t>
  </si>
  <si>
    <t>Missing43931</t>
  </si>
  <si>
    <t>0-1743932</t>
  </si>
  <si>
    <t>18-4943932</t>
  </si>
  <si>
    <t>50-6443932</t>
  </si>
  <si>
    <t>65 and Older43932</t>
  </si>
  <si>
    <t>Missing43932</t>
  </si>
  <si>
    <t>0-1743934</t>
  </si>
  <si>
    <t>18-4943934</t>
  </si>
  <si>
    <t>50-6443934</t>
  </si>
  <si>
    <t>65 and Older43934</t>
  </si>
  <si>
    <t>Missing43934</t>
  </si>
  <si>
    <t>0-1743935</t>
  </si>
  <si>
    <t>18-4943935</t>
  </si>
  <si>
    <t>50-6443935</t>
  </si>
  <si>
    <t>65 and Older43935</t>
  </si>
  <si>
    <t>Missing43935</t>
  </si>
  <si>
    <t>0-1743936</t>
  </si>
  <si>
    <t>18-4943936</t>
  </si>
  <si>
    <t>50-6443936</t>
  </si>
  <si>
    <t>65 and Older43936</t>
  </si>
  <si>
    <t>Missing43936</t>
  </si>
  <si>
    <t>0-1743937</t>
  </si>
  <si>
    <t>18-4943937</t>
  </si>
  <si>
    <t>50-6443937</t>
  </si>
  <si>
    <t>65 and Older43937</t>
  </si>
  <si>
    <t>Missing43937</t>
  </si>
  <si>
    <t>0-1743938</t>
  </si>
  <si>
    <t>18-4943938</t>
  </si>
  <si>
    <t>50-6443938</t>
  </si>
  <si>
    <t>65 and Older43938</t>
  </si>
  <si>
    <t>Missing43938</t>
  </si>
  <si>
    <t>0-1743939</t>
  </si>
  <si>
    <t>18-4943939</t>
  </si>
  <si>
    <t>50-6443939</t>
  </si>
  <si>
    <t>65 and Older43939</t>
  </si>
  <si>
    <t>Missing43939</t>
  </si>
  <si>
    <t>0-1743941</t>
  </si>
  <si>
    <t>18-4943941</t>
  </si>
  <si>
    <t>50-6443941</t>
  </si>
  <si>
    <t>65 and Older43941</t>
  </si>
  <si>
    <t>Missing43941</t>
  </si>
  <si>
    <t>0-1743942</t>
  </si>
  <si>
    <t>18-4943942</t>
  </si>
  <si>
    <t>50-6443942</t>
  </si>
  <si>
    <t>65 and Older43942</t>
  </si>
  <si>
    <t>Missing43942</t>
  </si>
  <si>
    <t>0-1743943</t>
  </si>
  <si>
    <t>18-4943943</t>
  </si>
  <si>
    <t>50-6443943</t>
  </si>
  <si>
    <t>65 and Older43943</t>
  </si>
  <si>
    <t>Missing43943</t>
  </si>
  <si>
    <t>0-1743944</t>
  </si>
  <si>
    <t>18-4943944</t>
  </si>
  <si>
    <t>50-6443944</t>
  </si>
  <si>
    <t>65 and Older43944</t>
  </si>
  <si>
    <t>Missing43944</t>
  </si>
  <si>
    <t>0-1743945</t>
  </si>
  <si>
    <t>18-4943945</t>
  </si>
  <si>
    <t>50-6443945</t>
  </si>
  <si>
    <t>65 and Older43945</t>
  </si>
  <si>
    <t>Missing43945</t>
  </si>
  <si>
    <t>0-1743946</t>
  </si>
  <si>
    <t>18-4943946</t>
  </si>
  <si>
    <t>50-6443946</t>
  </si>
  <si>
    <t>65 and Older43946</t>
  </si>
  <si>
    <t>Missing43946</t>
  </si>
  <si>
    <t>0-1743948</t>
  </si>
  <si>
    <t>18-4943948</t>
  </si>
  <si>
    <t>50-6443948</t>
  </si>
  <si>
    <t>65 and Older43948</t>
  </si>
  <si>
    <t>Missing43948</t>
  </si>
  <si>
    <t>0-1743949</t>
  </si>
  <si>
    <t>18-4943949</t>
  </si>
  <si>
    <t>50-6443949</t>
  </si>
  <si>
    <t>65 and Older43949</t>
  </si>
  <si>
    <t>Missing43949</t>
  </si>
  <si>
    <t>0-1743950</t>
  </si>
  <si>
    <t>18-4943950</t>
  </si>
  <si>
    <t>50-6443950</t>
  </si>
  <si>
    <t>65 and Older43950</t>
  </si>
  <si>
    <t>Missing43950</t>
  </si>
  <si>
    <t>0-1743951</t>
  </si>
  <si>
    <t>18-4943951</t>
  </si>
  <si>
    <t>50-6443951</t>
  </si>
  <si>
    <t>65 and Older43951</t>
  </si>
  <si>
    <t>Missing43951</t>
  </si>
  <si>
    <t>0-1743952</t>
  </si>
  <si>
    <t>18-4943952</t>
  </si>
  <si>
    <t>50-6443952</t>
  </si>
  <si>
    <t>65 and Older43952</t>
  </si>
  <si>
    <t>Missing43952</t>
  </si>
  <si>
    <t>0-1743953</t>
  </si>
  <si>
    <t>18-4943953</t>
  </si>
  <si>
    <t>50-6443953</t>
  </si>
  <si>
    <t>65 and Older43953</t>
  </si>
  <si>
    <t>Missing43953</t>
  </si>
  <si>
    <t>0-1743955</t>
  </si>
  <si>
    <t>18-4943955</t>
  </si>
  <si>
    <t>50-6443955</t>
  </si>
  <si>
    <t>65 and Older43955</t>
  </si>
  <si>
    <t>Missing43955</t>
  </si>
  <si>
    <t>0-1743956</t>
  </si>
  <si>
    <t>18-4943956</t>
  </si>
  <si>
    <t>50-6443956</t>
  </si>
  <si>
    <t>65 and Older43956</t>
  </si>
  <si>
    <t>Missing43956</t>
  </si>
  <si>
    <t>0-1743957</t>
  </si>
  <si>
    <t>18-4943957</t>
  </si>
  <si>
    <t>50-6443957</t>
  </si>
  <si>
    <t>65 and Older43957</t>
  </si>
  <si>
    <t>Missing43957</t>
  </si>
  <si>
    <t>0-1743958</t>
  </si>
  <si>
    <t>18-4943958</t>
  </si>
  <si>
    <t>50-6443958</t>
  </si>
  <si>
    <t>65 and Older43958</t>
  </si>
  <si>
    <t>Missing43958</t>
  </si>
  <si>
    <t>0-1743959</t>
  </si>
  <si>
    <t>18-4943959</t>
  </si>
  <si>
    <t>50-6443959</t>
  </si>
  <si>
    <t>65 and Older43959</t>
  </si>
  <si>
    <t>Missing43959</t>
  </si>
  <si>
    <t>0-1743960</t>
  </si>
  <si>
    <t>18-4943960</t>
  </si>
  <si>
    <t>50-6443960</t>
  </si>
  <si>
    <t>65 and Older43960</t>
  </si>
  <si>
    <t>Missing43960</t>
  </si>
  <si>
    <t>0-1743962</t>
  </si>
  <si>
    <t>18-4943962</t>
  </si>
  <si>
    <t>50-6443962</t>
  </si>
  <si>
    <t>65 and Older43962</t>
  </si>
  <si>
    <t>Missing43962</t>
  </si>
  <si>
    <t>0-1743963</t>
  </si>
  <si>
    <t>18-4943963</t>
  </si>
  <si>
    <t>50-6443963</t>
  </si>
  <si>
    <t>65 and Older43963</t>
  </si>
  <si>
    <t>Missing43963</t>
  </si>
  <si>
    <t>0-1743964</t>
  </si>
  <si>
    <t>18-4943964</t>
  </si>
  <si>
    <t>50-6443964</t>
  </si>
  <si>
    <t>65 and Older43964</t>
  </si>
  <si>
    <t>Missing43964</t>
  </si>
  <si>
    <t>0-1743965</t>
  </si>
  <si>
    <t>18-4943965</t>
  </si>
  <si>
    <t>50-6443965</t>
  </si>
  <si>
    <t>65 and Older43965</t>
  </si>
  <si>
    <t>Missing43965</t>
  </si>
  <si>
    <t>0-1743966</t>
  </si>
  <si>
    <t>18-4943966</t>
  </si>
  <si>
    <t>50-6443966</t>
  </si>
  <si>
    <t>65 and Older43966</t>
  </si>
  <si>
    <t>Missing43966</t>
  </si>
  <si>
    <t>0-1743967</t>
  </si>
  <si>
    <t>18-4943967</t>
  </si>
  <si>
    <t>50-6443967</t>
  </si>
  <si>
    <t>65 and Older43967</t>
  </si>
  <si>
    <t>Missing43967</t>
  </si>
  <si>
    <t>0-1743998</t>
  </si>
  <si>
    <t>18-4943998</t>
  </si>
  <si>
    <t>50-6443998</t>
  </si>
  <si>
    <t>65 and Older43998</t>
  </si>
  <si>
    <t>Missing43998</t>
  </si>
  <si>
    <t>0-1743994</t>
  </si>
  <si>
    <t>18-4943994</t>
  </si>
  <si>
    <t>50-6443994</t>
  </si>
  <si>
    <t>65 and Older43994</t>
  </si>
  <si>
    <t>Missing43994</t>
  </si>
  <si>
    <t>0-1743988</t>
  </si>
  <si>
    <t>18-4943988</t>
  </si>
  <si>
    <t>50-6443988</t>
  </si>
  <si>
    <t>65 and Older43988</t>
  </si>
  <si>
    <t>Missing43988</t>
  </si>
  <si>
    <t>0-1743987</t>
  </si>
  <si>
    <t>18-4943987</t>
  </si>
  <si>
    <t>50-6443987</t>
  </si>
  <si>
    <t>65 and Older43987</t>
  </si>
  <si>
    <t>Missing43987</t>
  </si>
  <si>
    <t>0-1743969</t>
  </si>
  <si>
    <t>18-4943969</t>
  </si>
  <si>
    <t>50-6443969</t>
  </si>
  <si>
    <t>65 and Older43969</t>
  </si>
  <si>
    <t>Missing43969</t>
  </si>
  <si>
    <t>0-1743970</t>
  </si>
  <si>
    <t>18-4943970</t>
  </si>
  <si>
    <t>50-6443970</t>
  </si>
  <si>
    <t>65 and Older43970</t>
  </si>
  <si>
    <t>Missing43970</t>
  </si>
  <si>
    <t>0-1743971</t>
  </si>
  <si>
    <t>18-4943971</t>
  </si>
  <si>
    <t>50-6443971</t>
  </si>
  <si>
    <t>65 and Older43971</t>
  </si>
  <si>
    <t>Missing43971</t>
  </si>
  <si>
    <t>0-1743972</t>
  </si>
  <si>
    <t>18-4943972</t>
  </si>
  <si>
    <t>50-6443972</t>
  </si>
  <si>
    <t>65 and Older43972</t>
  </si>
  <si>
    <t>Missing43972</t>
  </si>
  <si>
    <t>0-1743973</t>
  </si>
  <si>
    <t>18-4943973</t>
  </si>
  <si>
    <t>50-6443973</t>
  </si>
  <si>
    <t>65 and Older43973</t>
  </si>
  <si>
    <t>Missing43973</t>
  </si>
  <si>
    <t>0-1743974</t>
  </si>
  <si>
    <t>18-4943974</t>
  </si>
  <si>
    <t>50-6443974</t>
  </si>
  <si>
    <t>65 and Older43974</t>
  </si>
  <si>
    <t>Missing43974</t>
  </si>
  <si>
    <t>0-1743976</t>
  </si>
  <si>
    <t>18-4943976</t>
  </si>
  <si>
    <t>50-6443976</t>
  </si>
  <si>
    <t>65 and Older43976</t>
  </si>
  <si>
    <t>Missing43976</t>
  </si>
  <si>
    <t>0-1743977</t>
  </si>
  <si>
    <t>18-4943977</t>
  </si>
  <si>
    <t>50-6443977</t>
  </si>
  <si>
    <t>65 and Older43977</t>
  </si>
  <si>
    <t>Missing43977</t>
  </si>
  <si>
    <t>0-1743978</t>
  </si>
  <si>
    <t>18-4943978</t>
  </si>
  <si>
    <t>50-6443978</t>
  </si>
  <si>
    <t>65 and Older43978</t>
  </si>
  <si>
    <t>Missing43978</t>
  </si>
  <si>
    <t>0-1743979</t>
  </si>
  <si>
    <t>18-4943979</t>
  </si>
  <si>
    <t>50-6443979</t>
  </si>
  <si>
    <t>65 and Older43979</t>
  </si>
  <si>
    <t>Missing43979</t>
  </si>
  <si>
    <t>0-1743980</t>
  </si>
  <si>
    <t>18-4943980</t>
  </si>
  <si>
    <t>50-6443980</t>
  </si>
  <si>
    <t>65 and Older43980</t>
  </si>
  <si>
    <t>Missing43980</t>
  </si>
  <si>
    <t>0-1743981</t>
  </si>
  <si>
    <t>18-4943981</t>
  </si>
  <si>
    <t>50-6443981</t>
  </si>
  <si>
    <t>65 and Older43981</t>
  </si>
  <si>
    <t>Missing43981</t>
  </si>
  <si>
    <t>0-1743983</t>
  </si>
  <si>
    <t>18-4943983</t>
  </si>
  <si>
    <t>50-6443983</t>
  </si>
  <si>
    <t>65 and Older43983</t>
  </si>
  <si>
    <t>Missing43983</t>
  </si>
  <si>
    <t>0-1743984</t>
  </si>
  <si>
    <t>18-4943984</t>
  </si>
  <si>
    <t>50-6443984</t>
  </si>
  <si>
    <t>65 and Older43984</t>
  </si>
  <si>
    <t>Missing43984</t>
  </si>
  <si>
    <t>0-1743985</t>
  </si>
  <si>
    <t>18-4943985</t>
  </si>
  <si>
    <t>50-6443985</t>
  </si>
  <si>
    <t>65 and Older43985</t>
  </si>
  <si>
    <t>Missing43985</t>
  </si>
  <si>
    <t>0-1743986</t>
  </si>
  <si>
    <t>18-4943986</t>
  </si>
  <si>
    <t>50-6443986</t>
  </si>
  <si>
    <t>65 and Older43986</t>
  </si>
  <si>
    <t>Missing43986</t>
  </si>
  <si>
    <t>0-1743990</t>
  </si>
  <si>
    <t>18-4943990</t>
  </si>
  <si>
    <t>50-6443990</t>
  </si>
  <si>
    <t>65 and Older43990</t>
  </si>
  <si>
    <t>Missing43990</t>
  </si>
  <si>
    <t>0-1743991</t>
  </si>
  <si>
    <t>18-4943991</t>
  </si>
  <si>
    <t>50-6443991</t>
  </si>
  <si>
    <t>65 and Older43991</t>
  </si>
  <si>
    <t>Missing43991</t>
  </si>
  <si>
    <t>0-1743992</t>
  </si>
  <si>
    <t>18-4943992</t>
  </si>
  <si>
    <t>50-6443992</t>
  </si>
  <si>
    <t>65 and Older43992</t>
  </si>
  <si>
    <t>Missing43992</t>
  </si>
  <si>
    <t>0-1743993</t>
  </si>
  <si>
    <t>18-4943993</t>
  </si>
  <si>
    <t>50-6443993</t>
  </si>
  <si>
    <t>65 and Older43993</t>
  </si>
  <si>
    <t>Missing43993</t>
  </si>
  <si>
    <t>0-1743995</t>
  </si>
  <si>
    <t>18-4943995</t>
  </si>
  <si>
    <t>50-6443995</t>
  </si>
  <si>
    <t>65 and Older43995</t>
  </si>
  <si>
    <t>Missing43995</t>
  </si>
  <si>
    <t>0-1743997</t>
  </si>
  <si>
    <t>18-4943997</t>
  </si>
  <si>
    <t>50-6443997</t>
  </si>
  <si>
    <t>65 and Older43997</t>
  </si>
  <si>
    <t>Missing43997</t>
  </si>
  <si>
    <t>0-1743999</t>
  </si>
  <si>
    <t>18-4943999</t>
  </si>
  <si>
    <t>50-6443999</t>
  </si>
  <si>
    <t>65 and Older43999</t>
  </si>
  <si>
    <t>Missing43999</t>
  </si>
  <si>
    <t>0-1744000</t>
  </si>
  <si>
    <t>18-4944000</t>
  </si>
  <si>
    <t>50-6444000</t>
  </si>
  <si>
    <t>65 and Older44000</t>
  </si>
  <si>
    <t>Missing44000</t>
  </si>
  <si>
    <t>0-1744001</t>
  </si>
  <si>
    <t>18-4944001</t>
  </si>
  <si>
    <t>50-6444001</t>
  </si>
  <si>
    <t>65 and Older44001</t>
  </si>
  <si>
    <t>Missing44001</t>
  </si>
  <si>
    <t>0-1744002</t>
  </si>
  <si>
    <t>18-4944002</t>
  </si>
  <si>
    <t>50-6444002</t>
  </si>
  <si>
    <t>65 and Older44002</t>
  </si>
  <si>
    <t>Missing44002</t>
  </si>
  <si>
    <t>0-1744004</t>
  </si>
  <si>
    <t>18-4944004</t>
  </si>
  <si>
    <t>50-6444004</t>
  </si>
  <si>
    <t>65 and Older44004</t>
  </si>
  <si>
    <t>Missing44004</t>
  </si>
  <si>
    <t>0-1744005</t>
  </si>
  <si>
    <t>18-4944005</t>
  </si>
  <si>
    <t>50-6444005</t>
  </si>
  <si>
    <t>65 and Older44005</t>
  </si>
  <si>
    <t>Missing44005</t>
  </si>
  <si>
    <t>0-1744006</t>
  </si>
  <si>
    <t>18-4944006</t>
  </si>
  <si>
    <t>50-6444006</t>
  </si>
  <si>
    <t>65 and Older44006</t>
  </si>
  <si>
    <t>Missing44006</t>
  </si>
  <si>
    <t>0-1744007</t>
  </si>
  <si>
    <t>18-4944007</t>
  </si>
  <si>
    <t>50-6444007</t>
  </si>
  <si>
    <t>65 and Older44007</t>
  </si>
  <si>
    <t>Missing44007</t>
  </si>
  <si>
    <t>0-1744008</t>
  </si>
  <si>
    <t>18-4944008</t>
  </si>
  <si>
    <t>50-6444008</t>
  </si>
  <si>
    <t>65 and Older44008</t>
  </si>
  <si>
    <t>Missing44008</t>
  </si>
  <si>
    <t>0-1744009</t>
  </si>
  <si>
    <t>18-4944009</t>
  </si>
  <si>
    <t>50-6444009</t>
  </si>
  <si>
    <t>65 and Older44009</t>
  </si>
  <si>
    <t>Missing44009</t>
  </si>
  <si>
    <t>0-1744011</t>
  </si>
  <si>
    <t>18-4944011</t>
  </si>
  <si>
    <t>50-6444011</t>
  </si>
  <si>
    <t>65 and Older44011</t>
  </si>
  <si>
    <t>Missing44011</t>
  </si>
  <si>
    <t>0-1744012</t>
  </si>
  <si>
    <t>18-4944012</t>
  </si>
  <si>
    <t>50-6444012</t>
  </si>
  <si>
    <t>65 and Older44012</t>
  </si>
  <si>
    <t>Missing44012</t>
  </si>
  <si>
    <t>0-1744013</t>
  </si>
  <si>
    <t>18-4944013</t>
  </si>
  <si>
    <t>50-6444013</t>
  </si>
  <si>
    <t>65 and Older44013</t>
  </si>
  <si>
    <t>Missing44013</t>
  </si>
  <si>
    <t>0-1744014</t>
  </si>
  <si>
    <t>18-4944014</t>
  </si>
  <si>
    <t>50-6444014</t>
  </si>
  <si>
    <t>65 and Older44014</t>
  </si>
  <si>
    <t>Missing44014</t>
  </si>
  <si>
    <t>0-1744015</t>
  </si>
  <si>
    <t>18-4944015</t>
  </si>
  <si>
    <t>50-6444015</t>
  </si>
  <si>
    <t>65 and Older44015</t>
  </si>
  <si>
    <t>Missing44015</t>
  </si>
  <si>
    <t>0-1744016</t>
  </si>
  <si>
    <t>18-4944016</t>
  </si>
  <si>
    <t>50-6444016</t>
  </si>
  <si>
    <t>65 and Older44016</t>
  </si>
  <si>
    <t>Missing44016</t>
  </si>
  <si>
    <t>0-1744018</t>
  </si>
  <si>
    <t>18-4944018</t>
  </si>
  <si>
    <t>50-6444018</t>
  </si>
  <si>
    <t>65 and Older44018</t>
  </si>
  <si>
    <t>Missing44018</t>
  </si>
  <si>
    <t>0-1744019</t>
  </si>
  <si>
    <t>18-4944019</t>
  </si>
  <si>
    <t>50-6444019</t>
  </si>
  <si>
    <t>65 and Older44019</t>
  </si>
  <si>
    <t>Missing44019</t>
  </si>
  <si>
    <t>0-1744020</t>
  </si>
  <si>
    <t>18-4944020</t>
  </si>
  <si>
    <t>50-6444020</t>
  </si>
  <si>
    <t>65 and Older44020</t>
  </si>
  <si>
    <t>Missing44020</t>
  </si>
  <si>
    <t>0-1744021</t>
  </si>
  <si>
    <t>18-4944021</t>
  </si>
  <si>
    <t>50-6444021</t>
  </si>
  <si>
    <t>65 and Older44021</t>
  </si>
  <si>
    <t>Missing44021</t>
  </si>
  <si>
    <t>List of States:</t>
  </si>
  <si>
    <t>Georgia, Florida, Virginia, California, Conneticut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</si>
  <si>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</si>
  <si>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</si>
  <si>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</si>
  <si>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</si>
  <si>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</si>
  <si>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</si>
  <si>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</si>
  <si>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</si>
  <si>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</si>
  <si>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</si>
  <si>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</si>
  <si>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</si>
  <si>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</si>
  <si>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</si>
  <si>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</si>
  <si>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</si>
  <si>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Correlation needs 3 weeks phasing of the death rate</t>
  </si>
  <si>
    <t>Data as of</t>
  </si>
  <si>
    <t>Start week</t>
  </si>
  <si>
    <t>End Week</t>
  </si>
  <si>
    <t>State</t>
  </si>
  <si>
    <t>Sex</t>
  </si>
  <si>
    <t>Age group</t>
  </si>
  <si>
    <t>COVID-19 Deaths</t>
  </si>
  <si>
    <t>Total Deaths</t>
  </si>
  <si>
    <t>Pneumonia Deaths</t>
  </si>
  <si>
    <t>Pneumonia and COVID-19 Deaths</t>
  </si>
  <si>
    <t>Influenza Deaths</t>
  </si>
  <si>
    <t>Pneumonia, Influenza, or COVID-19 Deaths</t>
  </si>
  <si>
    <t>Footnote</t>
  </si>
  <si>
    <t>United States</t>
  </si>
  <si>
    <t>All</t>
  </si>
  <si>
    <t>Under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</si>
  <si>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</si>
  <si>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</si>
  <si>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</si>
  <si>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</si>
  <si>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</si>
  <si>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</si>
  <si>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</si>
  <si>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</si>
  <si>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</si>
  <si>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</si>
  <si>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Male</t>
  </si>
  <si>
    <t>Female</t>
  </si>
  <si>
    <t>Alabama</t>
  </si>
  <si>
    <t>One or more data cells have counts between 1â€“9 and have been suppressed in accordance with NCHS confidentiality standards.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</si>
  <si>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</si>
  <si>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</si>
  <si>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</si>
  <si>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</si>
  <si>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</si>
  <si>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</si>
  <si>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</si>
  <si>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</si>
  <si>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</si>
  <si>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</si>
  <si>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</si>
  <si>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</si>
  <si>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</si>
  <si>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</si>
  <si>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</si>
  <si>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</si>
  <si>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</si>
  <si>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</si>
  <si>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</si>
  <si>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</si>
  <si>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</si>
  <si>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</si>
  <si>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</si>
  <si>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</si>
  <si>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</si>
  <si>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</si>
  <si>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</si>
  <si>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</si>
  <si>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</si>
  <si>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</si>
  <si>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</si>
  <si>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</si>
  <si>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</si>
  <si>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</si>
  <si>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</si>
  <si>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</si>
  <si>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</si>
  <si>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</si>
  <si>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</si>
  <si>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</si>
  <si>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</si>
  <si>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</si>
  <si>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</si>
  <si>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</si>
  <si>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</si>
  <si>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</si>
  <si>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</si>
  <si>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</si>
  <si>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</si>
  <si>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</si>
  <si>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</si>
  <si>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</si>
  <si>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Row Labels</t>
  </si>
  <si>
    <t>Grand Total</t>
  </si>
  <si>
    <t>Sum of COVID-19 Deaths</t>
  </si>
  <si>
    <t>Sum of Total Deaths</t>
  </si>
  <si>
    <t>Delete all rows that end with Total</t>
  </si>
  <si>
    <t>Sum of Pneumonia and COVID-19 Deaths</t>
  </si>
  <si>
    <t>Sum of Pneumonia, Influenza, or COVID-19 Deaths</t>
  </si>
  <si>
    <t>Delete all rows with All ages in Age group column</t>
  </si>
  <si>
    <t>CALIFORNIA</t>
  </si>
  <si>
    <t>CONNETICUT</t>
  </si>
  <si>
    <t>FLORIDA</t>
  </si>
  <si>
    <t>GEORGIA</t>
  </si>
  <si>
    <t>VIRGINIA</t>
  </si>
  <si>
    <t>US</t>
  </si>
  <si>
    <t>0-54</t>
  </si>
  <si>
    <t>55-64</t>
  </si>
  <si>
    <t>TOTAL DEATHS</t>
  </si>
  <si>
    <t>TOTAL COVID-19 DEATHS</t>
  </si>
  <si>
    <t xml:space="preserve">TOTAL   </t>
  </si>
  <si>
    <t xml:space="preserve">TOTAL  </t>
  </si>
  <si>
    <t>DateUpdated</t>
  </si>
  <si>
    <t>AgeGroups</t>
  </si>
  <si>
    <t>Total cases</t>
  </si>
  <si>
    <t>Confirmed cases</t>
  </si>
  <si>
    <t>Probable cases</t>
  </si>
  <si>
    <t>Total case rate</t>
  </si>
  <si>
    <t>Total deaths</t>
  </si>
  <si>
    <t>Confirmed deaths</t>
  </si>
  <si>
    <t>Probable deaths</t>
  </si>
  <si>
    <t>0-9</t>
  </si>
  <si>
    <t>20-29</t>
  </si>
  <si>
    <t>30-39</t>
  </si>
  <si>
    <t>40-49</t>
  </si>
  <si>
    <t>50-59</t>
  </si>
  <si>
    <t>60-69</t>
  </si>
  <si>
    <t>70-79</t>
  </si>
  <si>
    <t>80 and older</t>
  </si>
  <si>
    <t>10-19</t>
  </si>
  <si>
    <t>FIX AGE RATES: TWO DIFFERENT FORMATS</t>
  </si>
  <si>
    <t>Cumulative Positive Covid 19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</si>
</sst>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14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4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18" fillId="0" borderId="18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Continuous"/>
    </xf>
    <xf numFmtId="0" fontId="18" fillId="0" borderId="19" xfId="0" applyFont="1" applyFill="1" applyBorder="1" applyAlignment="1">
      <alignment horizontal="centerContinuous"/>
    </xf>
    <xf numFmtId="0" fontId="0" fillId="0" borderId="20" xfId="0" applyFill="1" applyBorder="1" applyAlignment="1"/>
    <xf numFmtId="0" fontId="0" fillId="0" borderId="21" xfId="0" applyFill="1" applyBorder="1" applyAlignment="1"/>
    <xf numFmtId="0" fontId="19" fillId="0" borderId="0" xfId="0" applyFont="1" applyFill="1" applyBorder="1" applyAlignment="1"/>
    <xf numFmtId="0" fontId="0" fillId="0" borderId="0" xfId="0" applyNumberFormat="1"/>
    <xf numFmtId="0" fontId="19" fillId="0" borderId="0" xfId="0" applyFont="1"/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pivotButton="1" applyFont="1" applyAlignment="1">
      <alignment wrapText="1"/>
    </xf>
    <xf numFmtId="0" fontId="16" fillId="0" borderId="0" xfId="0" applyFont="1" applyAlignment="1">
      <alignment horizontal="left"/>
    </xf>
    <xf numFmtId="49" fontId="0" fillId="0" borderId="0" xfId="0" applyNumberFormat="1"/>
    <xf numFmtId="0" fontId="0" fillId="33" borderId="0" xfId="0" applyFill="1" applyAlignment="1">
      <alignment wrapText="1"/>
    </xf>
    <xf numFmtId="49" fontId="19" fillId="0" borderId="0" xfId="0" applyNumberFormat="1" applyFont="1"/>
    <xf numFmtId="10" fontId="16" fillId="0" borderId="0" xfId="0" applyNumberFormat="1" applyFont="1"/>
    <xf numFmtId="0" fontId="20" fillId="0" borderId="0" xfId="0" applyFont="1"/>
    <xf numFmtId="168" fontId="0" fillId="0" borderId="0" xfId="1" applyNumberFormat="1" applyFont="1"/>
    <xf numFmtId="9" fontId="16" fillId="0" borderId="0" xfId="1" applyFont="1"/>
    <xf numFmtId="0" fontId="0" fillId="33" borderId="13" xfId="0" applyFill="1" applyBorder="1"/>
    <xf numFmtId="14" fontId="0" fillId="33" borderId="0" xfId="0" applyNumberFormat="1" applyFill="1" applyBorder="1"/>
    <xf numFmtId="0" fontId="0" fillId="33" borderId="0" xfId="0" applyFill="1" applyBorder="1"/>
    <xf numFmtId="0" fontId="0" fillId="33" borderId="14" xfId="0" applyFill="1" applyBorder="1"/>
    <xf numFmtId="0" fontId="0" fillId="0" borderId="0" xfId="0" applyFill="1" applyBorder="1"/>
    <xf numFmtId="0" fontId="0" fillId="0" borderId="16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a martinez" refreshedDate="44033.731032291667" createdVersion="6" refreshedVersion="6" minRefreshableVersion="3" recordCount="1199">
  <cacheSource type="worksheet">
    <worksheetSource ref="A6:M1205" sheet="ALL STATES"/>
  </cacheSource>
  <cacheFields count="13">
    <cacheField name="Data as of" numFmtId="14">
      <sharedItems containsSemiMixedTypes="0" containsNonDate="0" containsDate="1" containsString="0" minDate="2020-07-08T00:00:00" maxDate="2020-07-09T00:00:00"/>
    </cacheField>
    <cacheField name="Start week" numFmtId="14">
      <sharedItems containsSemiMixedTypes="0" containsNonDate="0" containsDate="1" containsString="0" minDate="2020-02-01T00:00:00" maxDate="2020-02-02T00:00:00"/>
    </cacheField>
    <cacheField name="End Week" numFmtId="14">
      <sharedItems containsSemiMixedTypes="0" containsNonDate="0" containsDate="1" containsString="0" minDate="2020-07-04T00:00:00" maxDate="2020-07-05T00:00:00"/>
    </cacheField>
    <cacheField name="State" numFmtId="0">
      <sharedItems count="54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ew York City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</sharedItems>
    </cacheField>
    <cacheField name="Sex" numFmtId="0">
      <sharedItems/>
    </cacheField>
    <cacheField name="Age group" numFmtId="0">
      <sharedItems count="12">
        <s v="Under 1 year"/>
        <s v="1-4 years"/>
        <s v="5-14 years"/>
        <s v="15-24 years"/>
        <s v="25-34 years"/>
        <s v="35-44 years"/>
        <s v="45-54 years"/>
        <s v="55-64 years"/>
        <s v="65-74 years"/>
        <s v="75-84 years"/>
        <s v="85 years and over"/>
        <s v="All Ages" u="1"/>
      </sharedItems>
    </cacheField>
    <cacheField name="COVID-19 Deaths" numFmtId="0">
      <sharedItems containsString="0" containsBlank="1" containsNumber="1" containsInteger="1" minValue="0" maxValue="37247"/>
    </cacheField>
    <cacheField name="Total Deaths" numFmtId="0">
      <sharedItems containsString="0" containsBlank="1" containsNumber="1" containsInteger="1" minValue="0" maxValue="394198"/>
    </cacheField>
    <cacheField name="Pneumonia Deaths" numFmtId="0">
      <sharedItems containsString="0" containsBlank="1" containsNumber="1" containsInteger="1" minValue="0" maxValue="38477"/>
    </cacheField>
    <cacheField name="Pneumonia and COVID-19 Deaths" numFmtId="0">
      <sharedItems containsString="0" containsBlank="1" containsNumber="1" containsInteger="1" minValue="0" maxValue="14686"/>
    </cacheField>
    <cacheField name="Influenza Deaths" numFmtId="0">
      <sharedItems containsString="0" containsBlank="1" containsNumber="1" containsInteger="1" minValue="0" maxValue="1429"/>
    </cacheField>
    <cacheField name="Pneumonia, Influenza, or COVID-19 Deaths" numFmtId="0">
      <sharedItems containsString="0" containsBlank="1" containsNumber="1" containsInteger="1" minValue="0" maxValue="62214"/>
    </cacheField>
    <cacheField name="Foot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9">
  <r>
    <d v="2020-07-08T00:00:00"/>
    <d v="2020-02-01T00:00:00"/>
    <d v="2020-07-04T00:00:00"/>
    <x v="0"/>
    <s v="All"/>
    <x v="0"/>
    <n v="9"/>
    <n v="6896"/>
    <n v="64"/>
    <n v="2"/>
    <n v="14"/>
    <n v="85"/>
    <m/>
  </r>
  <r>
    <d v="2020-07-08T00:00:00"/>
    <d v="2020-02-01T00:00:00"/>
    <d v="2020-07-04T00:00:00"/>
    <x v="0"/>
    <s v="All"/>
    <x v="1"/>
    <n v="6"/>
    <n v="1325"/>
    <n v="46"/>
    <n v="2"/>
    <n v="40"/>
    <n v="90"/>
    <m/>
  </r>
  <r>
    <d v="2020-07-08T00:00:00"/>
    <d v="2020-02-01T00:00:00"/>
    <d v="2020-07-04T00:00:00"/>
    <x v="0"/>
    <s v="All"/>
    <x v="2"/>
    <n v="14"/>
    <n v="1995"/>
    <n v="66"/>
    <n v="3"/>
    <n v="46"/>
    <n v="123"/>
    <m/>
  </r>
  <r>
    <d v="2020-07-08T00:00:00"/>
    <d v="2020-02-01T00:00:00"/>
    <d v="2020-07-04T00:00:00"/>
    <x v="0"/>
    <s v="All"/>
    <x v="3"/>
    <n v="142"/>
    <n v="12369"/>
    <n v="247"/>
    <n v="46"/>
    <n v="51"/>
    <n v="390"/>
    <m/>
  </r>
  <r>
    <d v="2020-07-08T00:00:00"/>
    <d v="2020-02-01T00:00:00"/>
    <d v="2020-07-04T00:00:00"/>
    <x v="0"/>
    <s v="All"/>
    <x v="4"/>
    <n v="770"/>
    <n v="26258"/>
    <n v="937"/>
    <n v="344"/>
    <n v="147"/>
    <n v="1497"/>
    <m/>
  </r>
  <r>
    <d v="2020-07-08T00:00:00"/>
    <d v="2020-02-01T00:00:00"/>
    <d v="2020-07-04T00:00:00"/>
    <x v="0"/>
    <s v="All"/>
    <x v="5"/>
    <n v="1972"/>
    <n v="37317"/>
    <n v="2086"/>
    <n v="836"/>
    <n v="234"/>
    <n v="3431"/>
    <m/>
  </r>
  <r>
    <d v="2020-07-08T00:00:00"/>
    <d v="2020-02-01T00:00:00"/>
    <d v="2020-07-04T00:00:00"/>
    <x v="0"/>
    <s v="All"/>
    <x v="6"/>
    <n v="5488"/>
    <n v="70356"/>
    <n v="5513"/>
    <n v="2431"/>
    <n v="562"/>
    <n v="9031"/>
    <m/>
  </r>
  <r>
    <d v="2020-07-08T00:00:00"/>
    <d v="2020-02-01T00:00:00"/>
    <d v="2020-07-04T00:00:00"/>
    <x v="0"/>
    <s v="All"/>
    <x v="7"/>
    <n v="13465"/>
    <n v="164063"/>
    <n v="15283"/>
    <n v="6178"/>
    <n v="1204"/>
    <n v="23563"/>
    <m/>
  </r>
  <r>
    <d v="2020-07-08T00:00:00"/>
    <d v="2020-02-01T00:00:00"/>
    <d v="2020-07-04T00:00:00"/>
    <x v="0"/>
    <s v="All"/>
    <x v="8"/>
    <n v="23333"/>
    <n v="251194"/>
    <n v="26318"/>
    <n v="10718"/>
    <n v="1403"/>
    <n v="40110"/>
    <m/>
  </r>
  <r>
    <d v="2020-07-08T00:00:00"/>
    <d v="2020-02-01T00:00:00"/>
    <d v="2020-07-04T00:00:00"/>
    <x v="0"/>
    <s v="All"/>
    <x v="9"/>
    <n v="29780"/>
    <n v="310904"/>
    <n v="33560"/>
    <n v="13310"/>
    <n v="1429"/>
    <n v="51264"/>
    <m/>
  </r>
  <r>
    <d v="2020-07-08T00:00:00"/>
    <d v="2020-02-01T00:00:00"/>
    <d v="2020-07-04T00:00:00"/>
    <x v="0"/>
    <s v="All"/>
    <x v="10"/>
    <n v="37247"/>
    <n v="394198"/>
    <n v="38477"/>
    <n v="14686"/>
    <n v="1340"/>
    <n v="62214"/>
    <m/>
  </r>
  <r>
    <d v="2020-07-08T00:00:00"/>
    <d v="2020-02-01T00:00:00"/>
    <d v="2020-07-04T00:00:00"/>
    <x v="0"/>
    <s v="Male"/>
    <x v="0"/>
    <n v="5"/>
    <n v="3853"/>
    <n v="42"/>
    <n v="2"/>
    <n v="8"/>
    <n v="53"/>
    <m/>
  </r>
  <r>
    <d v="2020-07-08T00:00:00"/>
    <d v="2020-02-01T00:00:00"/>
    <d v="2020-07-04T00:00:00"/>
    <x v="0"/>
    <s v="Male"/>
    <x v="1"/>
    <n v="3"/>
    <n v="761"/>
    <n v="23"/>
    <n v="1"/>
    <n v="24"/>
    <n v="49"/>
    <m/>
  </r>
  <r>
    <d v="2020-07-08T00:00:00"/>
    <d v="2020-02-01T00:00:00"/>
    <d v="2020-07-04T00:00:00"/>
    <x v="0"/>
    <s v="Male"/>
    <x v="2"/>
    <n v="11"/>
    <n v="1209"/>
    <n v="33"/>
    <n v="3"/>
    <n v="19"/>
    <n v="60"/>
    <m/>
  </r>
  <r>
    <d v="2020-07-08T00:00:00"/>
    <d v="2020-02-01T00:00:00"/>
    <d v="2020-07-04T00:00:00"/>
    <x v="0"/>
    <s v="Male"/>
    <x v="3"/>
    <n v="91"/>
    <n v="9142"/>
    <n v="152"/>
    <n v="27"/>
    <n v="27"/>
    <n v="240"/>
    <m/>
  </r>
  <r>
    <d v="2020-07-08T00:00:00"/>
    <d v="2020-02-01T00:00:00"/>
    <d v="2020-07-04T00:00:00"/>
    <x v="0"/>
    <s v="Male"/>
    <x v="4"/>
    <n v="521"/>
    <n v="18397"/>
    <n v="590"/>
    <n v="236"/>
    <n v="74"/>
    <n v="940"/>
    <m/>
  </r>
  <r>
    <d v="2020-07-08T00:00:00"/>
    <d v="2020-02-01T00:00:00"/>
    <d v="2020-07-04T00:00:00"/>
    <x v="0"/>
    <s v="Male"/>
    <x v="5"/>
    <n v="1397"/>
    <n v="24470"/>
    <n v="1341"/>
    <n v="591"/>
    <n v="122"/>
    <n v="2250"/>
    <m/>
  </r>
  <r>
    <d v="2020-07-08T00:00:00"/>
    <d v="2020-02-01T00:00:00"/>
    <d v="2020-07-04T00:00:00"/>
    <x v="0"/>
    <s v="Male"/>
    <x v="6"/>
    <n v="3844"/>
    <n v="44163"/>
    <n v="3478"/>
    <n v="1715"/>
    <n v="330"/>
    <n v="5868"/>
    <m/>
  </r>
  <r>
    <d v="2020-07-08T00:00:00"/>
    <d v="2020-02-01T00:00:00"/>
    <d v="2020-07-04T00:00:00"/>
    <x v="0"/>
    <s v="Male"/>
    <x v="7"/>
    <n v="8888"/>
    <n v="101007"/>
    <n v="9296"/>
    <n v="4032"/>
    <n v="685"/>
    <n v="14693"/>
    <m/>
  </r>
  <r>
    <d v="2020-07-08T00:00:00"/>
    <d v="2020-02-01T00:00:00"/>
    <d v="2020-07-04T00:00:00"/>
    <x v="0"/>
    <s v="Male"/>
    <x v="8"/>
    <n v="14463"/>
    <n v="145787"/>
    <n v="15755"/>
    <n v="6663"/>
    <n v="780"/>
    <n v="24189"/>
    <m/>
  </r>
  <r>
    <d v="2020-07-08T00:00:00"/>
    <d v="2020-02-01T00:00:00"/>
    <d v="2020-07-04T00:00:00"/>
    <x v="0"/>
    <s v="Male"/>
    <x v="9"/>
    <n v="16252"/>
    <n v="161518"/>
    <n v="18678"/>
    <n v="7432"/>
    <n v="708"/>
    <n v="28096"/>
    <m/>
  </r>
  <r>
    <d v="2020-07-08T00:00:00"/>
    <d v="2020-02-01T00:00:00"/>
    <d v="2020-07-04T00:00:00"/>
    <x v="0"/>
    <s v="Male"/>
    <x v="10"/>
    <n v="14507"/>
    <n v="151854"/>
    <n v="16823"/>
    <n v="6235"/>
    <n v="547"/>
    <n v="25563"/>
    <m/>
  </r>
  <r>
    <d v="2020-07-08T00:00:00"/>
    <d v="2020-02-01T00:00:00"/>
    <d v="2020-07-04T00:00:00"/>
    <x v="0"/>
    <s v="Female"/>
    <x v="0"/>
    <n v="4"/>
    <n v="3031"/>
    <n v="22"/>
    <n v="0"/>
    <n v="6"/>
    <n v="32"/>
    <m/>
  </r>
  <r>
    <d v="2020-07-08T00:00:00"/>
    <d v="2020-02-01T00:00:00"/>
    <d v="2020-07-04T00:00:00"/>
    <x v="0"/>
    <s v="Female"/>
    <x v="1"/>
    <n v="3"/>
    <n v="564"/>
    <n v="23"/>
    <n v="1"/>
    <n v="16"/>
    <n v="41"/>
    <m/>
  </r>
  <r>
    <d v="2020-07-08T00:00:00"/>
    <d v="2020-02-01T00:00:00"/>
    <d v="2020-07-04T00:00:00"/>
    <x v="0"/>
    <s v="Female"/>
    <x v="2"/>
    <n v="3"/>
    <n v="786"/>
    <n v="33"/>
    <n v="0"/>
    <n v="27"/>
    <n v="63"/>
    <m/>
  </r>
  <r>
    <d v="2020-07-08T00:00:00"/>
    <d v="2020-02-01T00:00:00"/>
    <d v="2020-07-04T00:00:00"/>
    <x v="0"/>
    <s v="Female"/>
    <x v="3"/>
    <n v="51"/>
    <n v="3226"/>
    <n v="95"/>
    <n v="19"/>
    <n v="24"/>
    <n v="150"/>
    <m/>
  </r>
  <r>
    <d v="2020-07-08T00:00:00"/>
    <d v="2020-02-01T00:00:00"/>
    <d v="2020-07-04T00:00:00"/>
    <x v="0"/>
    <s v="Female"/>
    <x v="4"/>
    <n v="249"/>
    <n v="7860"/>
    <n v="347"/>
    <n v="108"/>
    <n v="73"/>
    <n v="557"/>
    <m/>
  </r>
  <r>
    <d v="2020-07-08T00:00:00"/>
    <d v="2020-02-01T00:00:00"/>
    <d v="2020-07-04T00:00:00"/>
    <x v="0"/>
    <s v="Female"/>
    <x v="5"/>
    <n v="575"/>
    <n v="12845"/>
    <n v="745"/>
    <n v="245"/>
    <n v="112"/>
    <n v="1181"/>
    <m/>
  </r>
  <r>
    <d v="2020-07-08T00:00:00"/>
    <d v="2020-02-01T00:00:00"/>
    <d v="2020-07-04T00:00:00"/>
    <x v="0"/>
    <s v="Female"/>
    <x v="6"/>
    <n v="1644"/>
    <n v="26191"/>
    <n v="2035"/>
    <n v="716"/>
    <n v="232"/>
    <n v="3163"/>
    <m/>
  </r>
  <r>
    <d v="2020-07-08T00:00:00"/>
    <d v="2020-02-01T00:00:00"/>
    <d v="2020-07-04T00:00:00"/>
    <x v="0"/>
    <s v="Female"/>
    <x v="7"/>
    <n v="4577"/>
    <n v="63052"/>
    <n v="5986"/>
    <n v="2146"/>
    <n v="519"/>
    <n v="8869"/>
    <m/>
  </r>
  <r>
    <d v="2020-07-08T00:00:00"/>
    <d v="2020-02-01T00:00:00"/>
    <d v="2020-07-04T00:00:00"/>
    <x v="0"/>
    <s v="Female"/>
    <x v="8"/>
    <n v="8870"/>
    <n v="105400"/>
    <n v="10563"/>
    <n v="4055"/>
    <n v="623"/>
    <n v="15921"/>
    <m/>
  </r>
  <r>
    <d v="2020-07-08T00:00:00"/>
    <d v="2020-02-01T00:00:00"/>
    <d v="2020-07-04T00:00:00"/>
    <x v="0"/>
    <s v="Female"/>
    <x v="9"/>
    <n v="13527"/>
    <n v="149380"/>
    <n v="14881"/>
    <n v="5877"/>
    <n v="721"/>
    <n v="23167"/>
    <m/>
  </r>
  <r>
    <d v="2020-07-08T00:00:00"/>
    <d v="2020-02-01T00:00:00"/>
    <d v="2020-07-04T00:00:00"/>
    <x v="0"/>
    <s v="Female"/>
    <x v="10"/>
    <n v="22738"/>
    <n v="242323"/>
    <n v="21653"/>
    <n v="8450"/>
    <n v="793"/>
    <n v="36649"/>
    <m/>
  </r>
  <r>
    <d v="2020-07-08T00:00:00"/>
    <d v="2020-02-01T00:00:00"/>
    <d v="2020-07-04T00:00:00"/>
    <x v="1"/>
    <s v="Male"/>
    <x v="0"/>
    <n v="0"/>
    <n v="7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1"/>
    <n v="0"/>
    <n v="16"/>
    <n v="0"/>
    <n v="0"/>
    <n v="0"/>
    <n v="0"/>
    <m/>
  </r>
  <r>
    <d v="2020-07-08T00:00:00"/>
    <d v="2020-02-01T00:00:00"/>
    <d v="2020-07-04T00:00:00"/>
    <x v="1"/>
    <s v="Male"/>
    <x v="2"/>
    <n v="0"/>
    <n v="2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3"/>
    <n v="0"/>
    <n v="18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4"/>
    <m/>
    <n v="332"/>
    <m/>
    <m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5"/>
    <m/>
    <n v="473"/>
    <n v="26"/>
    <m/>
    <m/>
    <n v="30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6"/>
    <n v="43"/>
    <n v="863"/>
    <n v="43"/>
    <n v="11"/>
    <m/>
    <n v="81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7"/>
    <n v="69"/>
    <n v="2021"/>
    <n v="132"/>
    <n v="16"/>
    <n v="15"/>
    <n v="200"/>
    <m/>
  </r>
  <r>
    <d v="2020-07-08T00:00:00"/>
    <d v="2020-02-01T00:00:00"/>
    <d v="2020-07-04T00:00:00"/>
    <x v="1"/>
    <s v="Male"/>
    <x v="8"/>
    <n v="136"/>
    <n v="2711"/>
    <n v="206"/>
    <n v="36"/>
    <n v="15"/>
    <n v="321"/>
    <m/>
  </r>
  <r>
    <d v="2020-07-08T00:00:00"/>
    <d v="2020-02-01T00:00:00"/>
    <d v="2020-07-04T00:00:00"/>
    <x v="1"/>
    <s v="Male"/>
    <x v="9"/>
    <n v="133"/>
    <n v="2820"/>
    <n v="242"/>
    <n v="41"/>
    <m/>
    <n v="341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Male"/>
    <x v="10"/>
    <n v="106"/>
    <n v="2024"/>
    <n v="161"/>
    <n v="33"/>
    <m/>
    <n v="240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0"/>
    <n v="0"/>
    <n v="45"/>
    <n v="0"/>
    <n v="0"/>
    <n v="0"/>
    <n v="0"/>
    <m/>
  </r>
  <r>
    <d v="2020-07-08T00:00:00"/>
    <d v="2020-02-01T00:00:00"/>
    <d v="2020-07-04T00:00:00"/>
    <x v="1"/>
    <s v="Female"/>
    <x v="1"/>
    <n v="0"/>
    <n v="1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2"/>
    <n v="0"/>
    <n v="1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3"/>
    <m/>
    <n v="6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4"/>
    <m/>
    <n v="15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5"/>
    <n v="12"/>
    <n v="278"/>
    <n v="12"/>
    <m/>
    <m/>
    <n v="23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6"/>
    <n v="27"/>
    <n v="582"/>
    <n v="33"/>
    <m/>
    <m/>
    <n v="60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7"/>
    <n v="57"/>
    <n v="1328"/>
    <n v="124"/>
    <n v="13"/>
    <m/>
    <n v="176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8"/>
    <n v="101"/>
    <n v="2076"/>
    <n v="139"/>
    <n v="33"/>
    <n v="12"/>
    <n v="219"/>
    <m/>
  </r>
  <r>
    <d v="2020-07-08T00:00:00"/>
    <d v="2020-02-01T00:00:00"/>
    <d v="2020-07-04T00:00:00"/>
    <x v="1"/>
    <s v="Female"/>
    <x v="9"/>
    <n v="103"/>
    <n v="2770"/>
    <n v="192"/>
    <n v="39"/>
    <m/>
    <n v="261"/>
    <s v="One or more data cells have counts between 1â€“9 and have been suppressed in accordance with NCHS confidentiality standards."/>
  </r>
  <r>
    <d v="2020-07-08T00:00:00"/>
    <d v="2020-02-01T00:00:00"/>
    <d v="2020-07-04T00:00:00"/>
    <x v="1"/>
    <s v="Female"/>
    <x v="10"/>
    <n v="131"/>
    <n v="3438"/>
    <n v="183"/>
    <n v="37"/>
    <m/>
    <n v="279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3"/>
    <n v="0"/>
    <n v="31"/>
    <n v="0"/>
    <n v="0"/>
    <n v="0"/>
    <n v="0"/>
    <m/>
  </r>
  <r>
    <d v="2020-07-08T00:00:00"/>
    <d v="2020-02-01T00:00:00"/>
    <d v="2020-07-04T00:00:00"/>
    <x v="2"/>
    <s v="Male"/>
    <x v="4"/>
    <n v="0"/>
    <n v="4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5"/>
    <n v="0"/>
    <n v="4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6"/>
    <n v="0"/>
    <n v="7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7"/>
    <n v="0"/>
    <n v="166"/>
    <n v="10"/>
    <n v="0"/>
    <n v="0"/>
    <n v="10"/>
    <m/>
  </r>
  <r>
    <d v="2020-07-08T00:00:00"/>
    <d v="2020-02-01T00:00:00"/>
    <d v="2020-07-04T00:00:00"/>
    <x v="2"/>
    <s v="Male"/>
    <x v="8"/>
    <m/>
    <n v="20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9"/>
    <m/>
    <n v="230"/>
    <n v="12"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Male"/>
    <x v="10"/>
    <m/>
    <n v="132"/>
    <n v="10"/>
    <n v="0"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1"/>
    <n v="0"/>
    <m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3"/>
    <n v="0"/>
    <n v="1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4"/>
    <m/>
    <n v="2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5"/>
    <n v="0"/>
    <n v="37"/>
    <n v="0"/>
    <n v="0"/>
    <n v="0"/>
    <n v="0"/>
    <m/>
  </r>
  <r>
    <d v="2020-07-08T00:00:00"/>
    <d v="2020-02-01T00:00:00"/>
    <d v="2020-07-04T00:00:00"/>
    <x v="2"/>
    <s v="Female"/>
    <x v="6"/>
    <m/>
    <n v="4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7"/>
    <m/>
    <n v="103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8"/>
    <m/>
    <n v="154"/>
    <n v="12"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9"/>
    <m/>
    <n v="136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"/>
    <s v="Female"/>
    <x v="10"/>
    <n v="0"/>
    <n v="17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0"/>
    <n v="0"/>
    <n v="8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1"/>
    <m/>
    <n v="2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2"/>
    <m/>
    <n v="29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3"/>
    <m/>
    <n v="318"/>
    <m/>
    <m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4"/>
    <n v="18"/>
    <n v="520"/>
    <n v="19"/>
    <n v="11"/>
    <m/>
    <n v="27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5"/>
    <n v="16"/>
    <n v="584"/>
    <n v="25"/>
    <n v="10"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6"/>
    <n v="60"/>
    <n v="981"/>
    <n v="69"/>
    <n v="32"/>
    <m/>
    <n v="101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Male"/>
    <x v="7"/>
    <n v="101"/>
    <n v="2109"/>
    <n v="170"/>
    <n v="56"/>
    <n v="13"/>
    <n v="228"/>
    <m/>
  </r>
  <r>
    <d v="2020-07-08T00:00:00"/>
    <d v="2020-02-01T00:00:00"/>
    <d v="2020-07-04T00:00:00"/>
    <x v="3"/>
    <s v="Male"/>
    <x v="8"/>
    <n v="121"/>
    <n v="3250"/>
    <n v="276"/>
    <n v="66"/>
    <n v="14"/>
    <n v="345"/>
    <m/>
  </r>
  <r>
    <d v="2020-07-08T00:00:00"/>
    <d v="2020-02-01T00:00:00"/>
    <d v="2020-07-04T00:00:00"/>
    <x v="3"/>
    <s v="Male"/>
    <x v="9"/>
    <n v="200"/>
    <n v="3931"/>
    <n v="372"/>
    <n v="108"/>
    <n v="12"/>
    <n v="476"/>
    <m/>
  </r>
  <r>
    <d v="2020-07-08T00:00:00"/>
    <d v="2020-02-01T00:00:00"/>
    <d v="2020-07-04T00:00:00"/>
    <x v="3"/>
    <s v="Male"/>
    <x v="10"/>
    <n v="175"/>
    <n v="3318"/>
    <n v="280"/>
    <n v="86"/>
    <n v="10"/>
    <n v="379"/>
    <m/>
  </r>
  <r>
    <d v="2020-07-08T00:00:00"/>
    <d v="2020-02-01T00:00:00"/>
    <d v="2020-07-04T00:00:00"/>
    <x v="3"/>
    <s v="Female"/>
    <x v="0"/>
    <n v="0"/>
    <n v="6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Female"/>
    <x v="1"/>
    <n v="0"/>
    <n v="2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Female"/>
    <x v="2"/>
    <n v="0"/>
    <n v="22"/>
    <n v="0"/>
    <n v="0"/>
    <n v="0"/>
    <n v="0"/>
    <m/>
  </r>
  <r>
    <d v="2020-07-08T00:00:00"/>
    <d v="2020-02-01T00:00:00"/>
    <d v="2020-07-04T00:00:00"/>
    <x v="3"/>
    <s v="Female"/>
    <x v="3"/>
    <m/>
    <n v="96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Female"/>
    <x v="4"/>
    <m/>
    <n v="232"/>
    <n v="15"/>
    <m/>
    <m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Female"/>
    <x v="5"/>
    <n v="12"/>
    <n v="290"/>
    <n v="17"/>
    <m/>
    <m/>
    <n v="25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Female"/>
    <x v="6"/>
    <n v="30"/>
    <n v="502"/>
    <n v="41"/>
    <n v="14"/>
    <m/>
    <n v="61"/>
    <s v="One or more data cells have counts between 1â€“9 and have been suppressed in accordance with NCHS confidentiality standards."/>
  </r>
  <r>
    <d v="2020-07-08T00:00:00"/>
    <d v="2020-02-01T00:00:00"/>
    <d v="2020-07-04T00:00:00"/>
    <x v="3"/>
    <s v="Female"/>
    <x v="7"/>
    <n v="61"/>
    <n v="1322"/>
    <n v="126"/>
    <n v="37"/>
    <n v="10"/>
    <n v="160"/>
    <m/>
  </r>
  <r>
    <d v="2020-07-08T00:00:00"/>
    <d v="2020-02-01T00:00:00"/>
    <d v="2020-07-04T00:00:00"/>
    <x v="3"/>
    <s v="Female"/>
    <x v="8"/>
    <n v="103"/>
    <n v="2341"/>
    <n v="205"/>
    <n v="61"/>
    <n v="16"/>
    <n v="263"/>
    <m/>
  </r>
  <r>
    <d v="2020-07-08T00:00:00"/>
    <d v="2020-02-01T00:00:00"/>
    <d v="2020-07-04T00:00:00"/>
    <x v="3"/>
    <s v="Female"/>
    <x v="9"/>
    <n v="150"/>
    <n v="3426"/>
    <n v="296"/>
    <n v="76"/>
    <n v="10"/>
    <n v="380"/>
    <m/>
  </r>
  <r>
    <d v="2020-07-08T00:00:00"/>
    <d v="2020-02-01T00:00:00"/>
    <d v="2020-07-04T00:00:00"/>
    <x v="3"/>
    <s v="Female"/>
    <x v="10"/>
    <n v="197"/>
    <n v="4590"/>
    <n v="321"/>
    <n v="91"/>
    <m/>
    <n v="435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0"/>
    <n v="0"/>
    <n v="5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1"/>
    <n v="0"/>
    <n v="15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2"/>
    <n v="0"/>
    <n v="16"/>
    <n v="0"/>
    <n v="0"/>
    <n v="0"/>
    <n v="0"/>
    <m/>
  </r>
  <r>
    <d v="2020-07-08T00:00:00"/>
    <d v="2020-02-01T00:00:00"/>
    <d v="2020-07-04T00:00:00"/>
    <x v="4"/>
    <s v="Male"/>
    <x v="3"/>
    <m/>
    <n v="11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4"/>
    <m/>
    <n v="204"/>
    <m/>
    <n v="0"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5"/>
    <m/>
    <n v="280"/>
    <n v="16"/>
    <m/>
    <m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6"/>
    <n v="13"/>
    <n v="487"/>
    <n v="24"/>
    <m/>
    <m/>
    <n v="34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7"/>
    <n v="26"/>
    <n v="1188"/>
    <n v="79"/>
    <n v="10"/>
    <n v="11"/>
    <n v="106"/>
    <m/>
  </r>
  <r>
    <d v="2020-07-08T00:00:00"/>
    <d v="2020-02-01T00:00:00"/>
    <d v="2020-07-04T00:00:00"/>
    <x v="4"/>
    <s v="Male"/>
    <x v="8"/>
    <n v="28"/>
    <n v="1697"/>
    <n v="116"/>
    <n v="20"/>
    <n v="11"/>
    <n v="135"/>
    <m/>
  </r>
  <r>
    <d v="2020-07-08T00:00:00"/>
    <d v="2020-02-01T00:00:00"/>
    <d v="2020-07-04T00:00:00"/>
    <x v="4"/>
    <s v="Male"/>
    <x v="9"/>
    <n v="36"/>
    <n v="1768"/>
    <n v="138"/>
    <n v="12"/>
    <m/>
    <n v="169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Male"/>
    <x v="10"/>
    <n v="17"/>
    <n v="1236"/>
    <n v="109"/>
    <m/>
    <m/>
    <n v="122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0"/>
    <n v="0"/>
    <n v="3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1"/>
    <n v="0"/>
    <n v="11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3"/>
    <n v="0"/>
    <n v="4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4"/>
    <m/>
    <n v="102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5"/>
    <m/>
    <n v="176"/>
    <m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6"/>
    <m/>
    <n v="343"/>
    <n v="29"/>
    <m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7"/>
    <n v="12"/>
    <n v="733"/>
    <n v="63"/>
    <m/>
    <m/>
    <n v="74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8"/>
    <m/>
    <n v="1224"/>
    <n v="81"/>
    <m/>
    <n v="10"/>
    <n v="96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9"/>
    <n v="24"/>
    <n v="1632"/>
    <n v="103"/>
    <m/>
    <m/>
    <n v="127"/>
    <s v="One or more data cells have counts between 1â€“9 and have been suppressed in accordance with NCHS confidentiality standards."/>
  </r>
  <r>
    <d v="2020-07-08T00:00:00"/>
    <d v="2020-02-01T00:00:00"/>
    <d v="2020-07-04T00:00:00"/>
    <x v="4"/>
    <s v="Female"/>
    <x v="10"/>
    <n v="49"/>
    <n v="2122"/>
    <n v="128"/>
    <n v="10"/>
    <m/>
    <n v="175"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Male"/>
    <x v="0"/>
    <n v="0"/>
    <n v="38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Male"/>
    <x v="1"/>
    <n v="0"/>
    <n v="73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Male"/>
    <x v="2"/>
    <n v="0"/>
    <n v="11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Male"/>
    <x v="3"/>
    <m/>
    <n v="1004"/>
    <n v="21"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Male"/>
    <x v="4"/>
    <n v="36"/>
    <n v="1905"/>
    <n v="59"/>
    <n v="21"/>
    <m/>
    <n v="82"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Male"/>
    <x v="5"/>
    <n v="97"/>
    <n v="2383"/>
    <n v="143"/>
    <n v="52"/>
    <n v="10"/>
    <n v="198"/>
    <m/>
  </r>
  <r>
    <d v="2020-07-08T00:00:00"/>
    <d v="2020-02-01T00:00:00"/>
    <d v="2020-07-04T00:00:00"/>
    <x v="5"/>
    <s v="Male"/>
    <x v="6"/>
    <n v="237"/>
    <n v="4197"/>
    <n v="339"/>
    <n v="122"/>
    <n v="33"/>
    <n v="487"/>
    <m/>
  </r>
  <r>
    <d v="2020-07-08T00:00:00"/>
    <d v="2020-02-01T00:00:00"/>
    <d v="2020-07-04T00:00:00"/>
    <x v="5"/>
    <s v="Male"/>
    <x v="7"/>
    <n v="467"/>
    <n v="9290"/>
    <n v="799"/>
    <n v="257"/>
    <n v="71"/>
    <n v="1080"/>
    <m/>
  </r>
  <r>
    <d v="2020-07-08T00:00:00"/>
    <d v="2020-02-01T00:00:00"/>
    <d v="2020-07-04T00:00:00"/>
    <x v="5"/>
    <s v="Male"/>
    <x v="8"/>
    <n v="699"/>
    <n v="12995"/>
    <n v="1340"/>
    <n v="384"/>
    <n v="63"/>
    <n v="1717"/>
    <m/>
  </r>
  <r>
    <d v="2020-07-08T00:00:00"/>
    <d v="2020-02-01T00:00:00"/>
    <d v="2020-07-04T00:00:00"/>
    <x v="5"/>
    <s v="Male"/>
    <x v="9"/>
    <n v="737"/>
    <n v="14451"/>
    <n v="1640"/>
    <n v="450"/>
    <n v="57"/>
    <n v="1984"/>
    <m/>
  </r>
  <r>
    <d v="2020-07-08T00:00:00"/>
    <d v="2020-02-01T00:00:00"/>
    <d v="2020-07-04T00:00:00"/>
    <x v="5"/>
    <s v="Male"/>
    <x v="10"/>
    <n v="674"/>
    <n v="15896"/>
    <n v="1657"/>
    <n v="362"/>
    <n v="52"/>
    <n v="2021"/>
    <m/>
  </r>
  <r>
    <d v="2020-07-08T00:00:00"/>
    <d v="2020-02-01T00:00:00"/>
    <d v="2020-07-04T00:00:00"/>
    <x v="5"/>
    <s v="Female"/>
    <x v="0"/>
    <n v="0"/>
    <n v="28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Female"/>
    <x v="1"/>
    <n v="0"/>
    <n v="4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Female"/>
    <x v="2"/>
    <n v="0"/>
    <n v="79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Female"/>
    <x v="3"/>
    <m/>
    <n v="321"/>
    <n v="12"/>
    <m/>
    <m/>
    <n v="16"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Female"/>
    <x v="4"/>
    <m/>
    <n v="701"/>
    <n v="26"/>
    <m/>
    <n v="10"/>
    <n v="42"/>
    <s v="One or more data cells have counts between 1â€“9 and have been suppressed in accordance with NCHS confidentiality standards."/>
  </r>
  <r>
    <d v="2020-07-08T00:00:00"/>
    <d v="2020-02-01T00:00:00"/>
    <d v="2020-07-04T00:00:00"/>
    <x v="5"/>
    <s v="Female"/>
    <x v="5"/>
    <n v="33"/>
    <n v="1142"/>
    <n v="71"/>
    <n v="16"/>
    <n v="10"/>
    <n v="98"/>
    <m/>
  </r>
  <r>
    <d v="2020-07-08T00:00:00"/>
    <d v="2020-02-01T00:00:00"/>
    <d v="2020-07-04T00:00:00"/>
    <x v="5"/>
    <s v="Female"/>
    <x v="6"/>
    <n v="86"/>
    <n v="2355"/>
    <n v="185"/>
    <n v="48"/>
    <n v="22"/>
    <n v="245"/>
    <m/>
  </r>
  <r>
    <d v="2020-07-08T00:00:00"/>
    <d v="2020-02-01T00:00:00"/>
    <d v="2020-07-04T00:00:00"/>
    <x v="5"/>
    <s v="Female"/>
    <x v="7"/>
    <n v="190"/>
    <n v="5413"/>
    <n v="470"/>
    <n v="110"/>
    <n v="46"/>
    <n v="596"/>
    <m/>
  </r>
  <r>
    <d v="2020-07-08T00:00:00"/>
    <d v="2020-02-01T00:00:00"/>
    <d v="2020-07-04T00:00:00"/>
    <x v="5"/>
    <s v="Female"/>
    <x v="8"/>
    <n v="372"/>
    <n v="8894"/>
    <n v="846"/>
    <n v="219"/>
    <n v="48"/>
    <n v="1047"/>
    <m/>
  </r>
  <r>
    <d v="2020-07-08T00:00:00"/>
    <d v="2020-02-01T00:00:00"/>
    <d v="2020-07-04T00:00:00"/>
    <x v="5"/>
    <s v="Female"/>
    <x v="9"/>
    <n v="551"/>
    <n v="13059"/>
    <n v="1235"/>
    <n v="308"/>
    <n v="69"/>
    <n v="1547"/>
    <m/>
  </r>
  <r>
    <d v="2020-07-08T00:00:00"/>
    <d v="2020-02-01T00:00:00"/>
    <d v="2020-07-04T00:00:00"/>
    <x v="5"/>
    <s v="Female"/>
    <x v="10"/>
    <n v="980"/>
    <n v="23248"/>
    <n v="2044"/>
    <n v="510"/>
    <n v="63"/>
    <n v="2577"/>
    <m/>
  </r>
  <r>
    <d v="2020-07-08T00:00:00"/>
    <d v="2020-02-01T00:00:00"/>
    <d v="2020-07-04T00:00:00"/>
    <x v="6"/>
    <s v="Male"/>
    <x v="0"/>
    <n v="0"/>
    <n v="7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1"/>
    <n v="0"/>
    <n v="10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2"/>
    <n v="0"/>
    <n v="26"/>
    <n v="0"/>
    <n v="0"/>
    <n v="0"/>
    <n v="0"/>
    <m/>
  </r>
  <r>
    <d v="2020-07-08T00:00:00"/>
    <d v="2020-02-01T00:00:00"/>
    <d v="2020-07-04T00:00:00"/>
    <x v="6"/>
    <s v="Male"/>
    <x v="3"/>
    <m/>
    <n v="202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4"/>
    <m/>
    <n v="394"/>
    <m/>
    <m/>
    <n v="0"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5"/>
    <n v="14"/>
    <n v="472"/>
    <n v="23"/>
    <m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6"/>
    <n v="50"/>
    <n v="718"/>
    <n v="50"/>
    <n v="27"/>
    <m/>
    <n v="79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7"/>
    <n v="104"/>
    <n v="1459"/>
    <n v="132"/>
    <n v="50"/>
    <n v="10"/>
    <n v="196"/>
    <m/>
  </r>
  <r>
    <d v="2020-07-08T00:00:00"/>
    <d v="2020-02-01T00:00:00"/>
    <d v="2020-07-04T00:00:00"/>
    <x v="6"/>
    <s v="Male"/>
    <x v="8"/>
    <n v="183"/>
    <n v="2113"/>
    <n v="248"/>
    <n v="109"/>
    <n v="10"/>
    <n v="332"/>
    <m/>
  </r>
  <r>
    <d v="2020-07-08T00:00:00"/>
    <d v="2020-02-01T00:00:00"/>
    <d v="2020-07-04T00:00:00"/>
    <x v="6"/>
    <s v="Male"/>
    <x v="9"/>
    <n v="240"/>
    <n v="2298"/>
    <n v="282"/>
    <n v="142"/>
    <m/>
    <n v="384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Male"/>
    <x v="10"/>
    <n v="249"/>
    <n v="2208"/>
    <n v="238"/>
    <n v="121"/>
    <n v="10"/>
    <n v="374"/>
    <m/>
  </r>
  <r>
    <d v="2020-07-08T00:00:00"/>
    <d v="2020-02-01T00:00:00"/>
    <d v="2020-07-04T00:00:00"/>
    <x v="6"/>
    <s v="Female"/>
    <x v="0"/>
    <n v="0"/>
    <n v="7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2"/>
    <n v="0"/>
    <n v="12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3"/>
    <m/>
    <n v="7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4"/>
    <m/>
    <n v="14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5"/>
    <m/>
    <n v="204"/>
    <n v="11"/>
    <m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6"/>
    <n v="16"/>
    <n v="392"/>
    <n v="26"/>
    <m/>
    <m/>
    <n v="40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7"/>
    <n v="36"/>
    <n v="850"/>
    <n v="69"/>
    <n v="22"/>
    <n v="11"/>
    <n v="94"/>
    <m/>
  </r>
  <r>
    <d v="2020-07-08T00:00:00"/>
    <d v="2020-02-01T00:00:00"/>
    <d v="2020-07-04T00:00:00"/>
    <x v="6"/>
    <s v="Female"/>
    <x v="8"/>
    <n v="111"/>
    <n v="1429"/>
    <n v="125"/>
    <n v="52"/>
    <m/>
    <n v="191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9"/>
    <n v="179"/>
    <n v="2002"/>
    <n v="213"/>
    <n v="84"/>
    <m/>
    <n v="313"/>
    <s v="One or more data cells have counts between 1â€“9 and have been suppressed in accordance with NCHS confidentiality standards."/>
  </r>
  <r>
    <d v="2020-07-08T00:00:00"/>
    <d v="2020-02-01T00:00:00"/>
    <d v="2020-07-04T00:00:00"/>
    <x v="6"/>
    <s v="Female"/>
    <x v="10"/>
    <n v="318"/>
    <n v="3435"/>
    <n v="320"/>
    <n v="155"/>
    <n v="13"/>
    <n v="496"/>
    <m/>
  </r>
  <r>
    <d v="2020-07-08T00:00:00"/>
    <d v="2020-02-01T00:00:00"/>
    <d v="2020-07-04T00:00:00"/>
    <x v="7"/>
    <s v="Male"/>
    <x v="0"/>
    <n v="0"/>
    <n v="16"/>
    <n v="0"/>
    <n v="0"/>
    <n v="0"/>
    <n v="0"/>
    <m/>
  </r>
  <r>
    <d v="2020-07-08T00:00:00"/>
    <d v="2020-02-01T00:00:00"/>
    <d v="2020-07-04T00:00:00"/>
    <x v="7"/>
    <s v="Male"/>
    <x v="1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3"/>
    <m/>
    <n v="33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4"/>
    <m/>
    <n v="110"/>
    <m/>
    <m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5"/>
    <n v="16"/>
    <n v="142"/>
    <m/>
    <m/>
    <n v="0"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6"/>
    <n v="55"/>
    <n v="286"/>
    <n v="19"/>
    <n v="11"/>
    <m/>
    <n v="66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7"/>
    <n v="181"/>
    <n v="658"/>
    <n v="64"/>
    <n v="42"/>
    <m/>
    <n v="206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8"/>
    <n v="363"/>
    <n v="1080"/>
    <n v="133"/>
    <n v="99"/>
    <m/>
    <n v="404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9"/>
    <n v="460"/>
    <n v="1377"/>
    <n v="182"/>
    <n v="113"/>
    <m/>
    <n v="535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Male"/>
    <x v="10"/>
    <n v="593"/>
    <n v="1773"/>
    <n v="250"/>
    <n v="144"/>
    <m/>
    <n v="708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0"/>
    <n v="0"/>
    <n v="14"/>
    <n v="0"/>
    <n v="0"/>
    <n v="0"/>
    <n v="0"/>
    <m/>
  </r>
  <r>
    <d v="2020-07-08T00:00:00"/>
    <d v="2020-02-01T00:00:00"/>
    <d v="2020-07-04T00:00:00"/>
    <x v="7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3"/>
    <m/>
    <n v="15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4"/>
    <m/>
    <n v="31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5"/>
    <m/>
    <n v="78"/>
    <m/>
    <n v="0"/>
    <n v="0"/>
    <n v="11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6"/>
    <n v="19"/>
    <n v="128"/>
    <m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7"/>
    <n v="95"/>
    <n v="409"/>
    <n v="37"/>
    <n v="20"/>
    <m/>
    <n v="117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8"/>
    <n v="226"/>
    <n v="759"/>
    <n v="105"/>
    <n v="56"/>
    <m/>
    <n v="278"/>
    <s v="One or more data cells have counts between 1â€“9 and have been suppressed in accordance with NCHS confidentiality standards."/>
  </r>
  <r>
    <d v="2020-07-08T00:00:00"/>
    <d v="2020-02-01T00:00:00"/>
    <d v="2020-07-04T00:00:00"/>
    <x v="7"/>
    <s v="Female"/>
    <x v="9"/>
    <n v="451"/>
    <n v="1327"/>
    <n v="168"/>
    <n v="113"/>
    <n v="13"/>
    <n v="519"/>
    <m/>
  </r>
  <r>
    <d v="2020-07-08T00:00:00"/>
    <d v="2020-02-01T00:00:00"/>
    <d v="2020-07-04T00:00:00"/>
    <x v="7"/>
    <s v="Female"/>
    <x v="10"/>
    <n v="992"/>
    <n v="2913"/>
    <n v="309"/>
    <n v="189"/>
    <n v="10"/>
    <n v="1122"/>
    <m/>
  </r>
  <r>
    <d v="2020-07-08T00:00:00"/>
    <d v="2020-02-01T00:00:00"/>
    <d v="2020-07-04T00:00:00"/>
    <x v="8"/>
    <s v="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3"/>
    <m/>
    <n v="1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4"/>
    <m/>
    <n v="5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5"/>
    <m/>
    <n v="6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6"/>
    <m/>
    <n v="119"/>
    <m/>
    <m/>
    <n v="0"/>
    <n v="12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7"/>
    <n v="26"/>
    <n v="265"/>
    <n v="19"/>
    <n v="12"/>
    <n v="0"/>
    <n v="33"/>
    <m/>
  </r>
  <r>
    <d v="2020-07-08T00:00:00"/>
    <d v="2020-02-01T00:00:00"/>
    <d v="2020-07-04T00:00:00"/>
    <x v="8"/>
    <s v="Male"/>
    <x v="8"/>
    <n v="56"/>
    <n v="452"/>
    <n v="52"/>
    <n v="27"/>
    <m/>
    <n v="82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9"/>
    <n v="57"/>
    <n v="474"/>
    <n v="31"/>
    <n v="18"/>
    <m/>
    <n v="73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Male"/>
    <x v="10"/>
    <n v="58"/>
    <n v="497"/>
    <n v="46"/>
    <n v="26"/>
    <m/>
    <n v="79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3"/>
    <n v="0"/>
    <n v="11"/>
    <n v="0"/>
    <n v="0"/>
    <n v="0"/>
    <n v="0"/>
    <m/>
  </r>
  <r>
    <d v="2020-07-08T00:00:00"/>
    <d v="2020-02-01T00:00:00"/>
    <d v="2020-07-04T00:00:00"/>
    <x v="8"/>
    <s v="Female"/>
    <x v="4"/>
    <m/>
    <n v="18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5"/>
    <m/>
    <n v="4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6"/>
    <n v="14"/>
    <n v="64"/>
    <m/>
    <m/>
    <n v="0"/>
    <n v="17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7"/>
    <n v="19"/>
    <n v="200"/>
    <n v="21"/>
    <n v="10"/>
    <m/>
    <n v="32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8"/>
    <n v="36"/>
    <n v="350"/>
    <n v="34"/>
    <n v="12"/>
    <m/>
    <n v="61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9"/>
    <n v="61"/>
    <n v="516"/>
    <n v="48"/>
    <n v="22"/>
    <m/>
    <n v="88"/>
    <s v="One or more data cells have counts between 1â€“9 and have been suppressed in accordance with NCHS confidentiality standards."/>
  </r>
  <r>
    <d v="2020-07-08T00:00:00"/>
    <d v="2020-02-01T00:00:00"/>
    <d v="2020-07-04T00:00:00"/>
    <x v="8"/>
    <s v="Female"/>
    <x v="10"/>
    <n v="114"/>
    <n v="818"/>
    <n v="76"/>
    <n v="34"/>
    <m/>
    <n v="160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0"/>
    <m/>
    <n v="20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3"/>
    <n v="0"/>
    <n v="4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4"/>
    <m/>
    <n v="67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5"/>
    <n v="14"/>
    <n v="95"/>
    <n v="16"/>
    <n v="14"/>
    <m/>
    <n v="17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6"/>
    <n v="31"/>
    <n v="143"/>
    <n v="35"/>
    <n v="31"/>
    <m/>
    <n v="36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7"/>
    <n v="52"/>
    <n v="327"/>
    <n v="71"/>
    <n v="51"/>
    <m/>
    <n v="73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8"/>
    <n v="102"/>
    <n v="427"/>
    <n v="128"/>
    <n v="102"/>
    <m/>
    <n v="129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Male"/>
    <x v="9"/>
    <n v="70"/>
    <n v="303"/>
    <n v="90"/>
    <n v="69"/>
    <n v="0"/>
    <n v="91"/>
    <m/>
  </r>
  <r>
    <d v="2020-07-08T00:00:00"/>
    <d v="2020-02-01T00:00:00"/>
    <d v="2020-07-04T00:00:00"/>
    <x v="9"/>
    <s v="Male"/>
    <x v="10"/>
    <n v="50"/>
    <n v="268"/>
    <n v="59"/>
    <n v="49"/>
    <m/>
    <n v="61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0"/>
    <n v="0"/>
    <n v="1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1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2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4"/>
    <m/>
    <n v="28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5"/>
    <m/>
    <n v="3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6"/>
    <n v="15"/>
    <n v="84"/>
    <n v="20"/>
    <n v="15"/>
    <n v="0"/>
    <n v="20"/>
    <m/>
  </r>
  <r>
    <d v="2020-07-08T00:00:00"/>
    <d v="2020-02-01T00:00:00"/>
    <d v="2020-07-04T00:00:00"/>
    <x v="9"/>
    <s v="Female"/>
    <x v="7"/>
    <n v="30"/>
    <n v="197"/>
    <n v="39"/>
    <n v="29"/>
    <n v="0"/>
    <n v="40"/>
    <m/>
  </r>
  <r>
    <d v="2020-07-08T00:00:00"/>
    <d v="2020-02-01T00:00:00"/>
    <d v="2020-07-04T00:00:00"/>
    <x v="9"/>
    <s v="Female"/>
    <x v="8"/>
    <n v="54"/>
    <n v="274"/>
    <n v="75"/>
    <n v="53"/>
    <m/>
    <n v="77"/>
    <s v="One or more data cells have counts between 1â€“9 and have been suppressed in accordance with NCHS confidentiality standards."/>
  </r>
  <r>
    <d v="2020-07-08T00:00:00"/>
    <d v="2020-02-01T00:00:00"/>
    <d v="2020-07-04T00:00:00"/>
    <x v="9"/>
    <s v="Female"/>
    <x v="9"/>
    <n v="46"/>
    <n v="258"/>
    <n v="65"/>
    <n v="46"/>
    <n v="0"/>
    <n v="65"/>
    <m/>
  </r>
  <r>
    <d v="2020-07-08T00:00:00"/>
    <d v="2020-02-01T00:00:00"/>
    <d v="2020-07-04T00:00:00"/>
    <x v="9"/>
    <s v="Female"/>
    <x v="10"/>
    <n v="70"/>
    <n v="430"/>
    <n v="90"/>
    <n v="70"/>
    <n v="0"/>
    <n v="90"/>
    <m/>
  </r>
  <r>
    <d v="2020-07-08T00:00:00"/>
    <d v="2020-02-01T00:00:00"/>
    <d v="2020-07-04T00:00:00"/>
    <x v="10"/>
    <s v="Male"/>
    <x v="0"/>
    <n v="0"/>
    <n v="27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Male"/>
    <x v="1"/>
    <n v="0"/>
    <n v="5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Male"/>
    <x v="2"/>
    <n v="0"/>
    <n v="8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Male"/>
    <x v="3"/>
    <n v="0"/>
    <n v="645"/>
    <n v="10"/>
    <n v="0"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Male"/>
    <x v="4"/>
    <n v="10"/>
    <n v="1340"/>
    <n v="30"/>
    <m/>
    <m/>
    <n v="40"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Male"/>
    <x v="5"/>
    <n v="40"/>
    <n v="1733"/>
    <n v="70"/>
    <n v="19"/>
    <m/>
    <n v="97"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Male"/>
    <x v="6"/>
    <n v="85"/>
    <n v="2971"/>
    <n v="177"/>
    <n v="47"/>
    <n v="20"/>
    <n v="233"/>
    <m/>
  </r>
  <r>
    <d v="2020-07-08T00:00:00"/>
    <d v="2020-02-01T00:00:00"/>
    <d v="2020-07-04T00:00:00"/>
    <x v="10"/>
    <s v="Male"/>
    <x v="7"/>
    <n v="192"/>
    <n v="6914"/>
    <n v="475"/>
    <n v="114"/>
    <n v="31"/>
    <n v="584"/>
    <m/>
  </r>
  <r>
    <d v="2020-07-08T00:00:00"/>
    <d v="2020-02-01T00:00:00"/>
    <d v="2020-07-04T00:00:00"/>
    <x v="10"/>
    <s v="Male"/>
    <x v="8"/>
    <n v="379"/>
    <n v="10529"/>
    <n v="950"/>
    <n v="203"/>
    <n v="36"/>
    <n v="1162"/>
    <m/>
  </r>
  <r>
    <d v="2020-07-08T00:00:00"/>
    <d v="2020-02-01T00:00:00"/>
    <d v="2020-07-04T00:00:00"/>
    <x v="10"/>
    <s v="Male"/>
    <x v="9"/>
    <n v="502"/>
    <n v="12656"/>
    <n v="1236"/>
    <n v="270"/>
    <n v="34"/>
    <n v="1501"/>
    <m/>
  </r>
  <r>
    <d v="2020-07-08T00:00:00"/>
    <d v="2020-02-01T00:00:00"/>
    <d v="2020-07-04T00:00:00"/>
    <x v="10"/>
    <s v="Male"/>
    <x v="10"/>
    <n v="419"/>
    <n v="12029"/>
    <n v="1023"/>
    <n v="202"/>
    <n v="18"/>
    <n v="1256"/>
    <m/>
  </r>
  <r>
    <d v="2020-07-08T00:00:00"/>
    <d v="2020-02-01T00:00:00"/>
    <d v="2020-07-04T00:00:00"/>
    <x v="10"/>
    <s v="Female"/>
    <x v="0"/>
    <n v="0"/>
    <n v="221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Female"/>
    <x v="1"/>
    <n v="0"/>
    <n v="5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Female"/>
    <x v="2"/>
    <n v="0"/>
    <n v="55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Female"/>
    <x v="3"/>
    <m/>
    <n v="237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Female"/>
    <x v="4"/>
    <m/>
    <n v="611"/>
    <n v="30"/>
    <m/>
    <m/>
    <n v="35"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Female"/>
    <x v="5"/>
    <n v="12"/>
    <n v="958"/>
    <n v="51"/>
    <m/>
    <m/>
    <n v="62"/>
    <s v="One or more data cells have counts between 1â€“9 and have been suppressed in accordance with NCHS confidentiality standards."/>
  </r>
  <r>
    <d v="2020-07-08T00:00:00"/>
    <d v="2020-02-01T00:00:00"/>
    <d v="2020-07-04T00:00:00"/>
    <x v="10"/>
    <s v="Female"/>
    <x v="6"/>
    <n v="33"/>
    <n v="1811"/>
    <n v="110"/>
    <n v="19"/>
    <n v="12"/>
    <n v="136"/>
    <m/>
  </r>
  <r>
    <d v="2020-07-08T00:00:00"/>
    <d v="2020-02-01T00:00:00"/>
    <d v="2020-07-04T00:00:00"/>
    <x v="10"/>
    <s v="Female"/>
    <x v="7"/>
    <n v="85"/>
    <n v="4263"/>
    <n v="325"/>
    <n v="47"/>
    <n v="23"/>
    <n v="386"/>
    <m/>
  </r>
  <r>
    <d v="2020-07-08T00:00:00"/>
    <d v="2020-02-01T00:00:00"/>
    <d v="2020-07-04T00:00:00"/>
    <x v="10"/>
    <s v="Female"/>
    <x v="8"/>
    <n v="248"/>
    <n v="7227"/>
    <n v="612"/>
    <n v="139"/>
    <n v="39"/>
    <n v="760"/>
    <m/>
  </r>
  <r>
    <d v="2020-07-08T00:00:00"/>
    <d v="2020-02-01T00:00:00"/>
    <d v="2020-07-04T00:00:00"/>
    <x v="10"/>
    <s v="Female"/>
    <x v="9"/>
    <n v="362"/>
    <n v="10592"/>
    <n v="860"/>
    <n v="182"/>
    <n v="35"/>
    <n v="1074"/>
    <m/>
  </r>
  <r>
    <d v="2020-07-08T00:00:00"/>
    <d v="2020-02-01T00:00:00"/>
    <d v="2020-07-04T00:00:00"/>
    <x v="10"/>
    <s v="Female"/>
    <x v="10"/>
    <n v="592"/>
    <n v="16976"/>
    <n v="1112"/>
    <n v="269"/>
    <n v="26"/>
    <n v="1460"/>
    <m/>
  </r>
  <r>
    <d v="2020-07-08T00:00:00"/>
    <d v="2020-02-01T00:00:00"/>
    <d v="2020-07-04T00:00:00"/>
    <x v="11"/>
    <s v="Male"/>
    <x v="0"/>
    <n v="0"/>
    <n v="11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Male"/>
    <x v="1"/>
    <n v="0"/>
    <n v="3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Male"/>
    <x v="2"/>
    <n v="0"/>
    <n v="43"/>
    <n v="0"/>
    <n v="0"/>
    <n v="0"/>
    <n v="0"/>
    <m/>
  </r>
  <r>
    <d v="2020-07-08T00:00:00"/>
    <d v="2020-02-01T00:00:00"/>
    <d v="2020-07-04T00:00:00"/>
    <x v="11"/>
    <s v="Male"/>
    <x v="3"/>
    <n v="0"/>
    <n v="282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Male"/>
    <x v="4"/>
    <n v="17"/>
    <n v="505"/>
    <n v="14"/>
    <m/>
    <n v="0"/>
    <n v="25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Male"/>
    <x v="5"/>
    <n v="14"/>
    <n v="679"/>
    <n v="26"/>
    <m/>
    <m/>
    <n v="34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Male"/>
    <x v="6"/>
    <n v="72"/>
    <n v="1362"/>
    <n v="78"/>
    <n v="28"/>
    <m/>
    <n v="128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Male"/>
    <x v="7"/>
    <n v="166"/>
    <n v="3211"/>
    <n v="219"/>
    <n v="65"/>
    <n v="10"/>
    <n v="330"/>
    <m/>
  </r>
  <r>
    <d v="2020-07-08T00:00:00"/>
    <d v="2020-02-01T00:00:00"/>
    <d v="2020-07-04T00:00:00"/>
    <x v="11"/>
    <s v="Male"/>
    <x v="8"/>
    <n v="303"/>
    <n v="4477"/>
    <n v="396"/>
    <n v="152"/>
    <n v="10"/>
    <n v="557"/>
    <m/>
  </r>
  <r>
    <d v="2020-07-08T00:00:00"/>
    <d v="2020-02-01T00:00:00"/>
    <d v="2020-07-04T00:00:00"/>
    <x v="11"/>
    <s v="Male"/>
    <x v="9"/>
    <n v="297"/>
    <n v="4496"/>
    <n v="455"/>
    <n v="153"/>
    <n v="11"/>
    <n v="609"/>
    <m/>
  </r>
  <r>
    <d v="2020-07-08T00:00:00"/>
    <d v="2020-02-01T00:00:00"/>
    <d v="2020-07-04T00:00:00"/>
    <x v="11"/>
    <s v="Male"/>
    <x v="10"/>
    <n v="195"/>
    <n v="3327"/>
    <n v="302"/>
    <n v="95"/>
    <m/>
    <n v="410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0"/>
    <n v="0"/>
    <n v="79"/>
    <n v="0"/>
    <n v="0"/>
    <n v="0"/>
    <n v="0"/>
    <m/>
  </r>
  <r>
    <d v="2020-07-08T00:00:00"/>
    <d v="2020-02-01T00:00:00"/>
    <d v="2020-07-04T00:00:00"/>
    <x v="11"/>
    <s v="Female"/>
    <x v="1"/>
    <n v="0"/>
    <n v="21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2"/>
    <n v="0"/>
    <n v="29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3"/>
    <m/>
    <n v="98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4"/>
    <m/>
    <n v="234"/>
    <n v="12"/>
    <m/>
    <m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5"/>
    <n v="16"/>
    <n v="435"/>
    <n v="29"/>
    <m/>
    <m/>
    <n v="42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6"/>
    <n v="49"/>
    <n v="970"/>
    <n v="81"/>
    <n v="26"/>
    <m/>
    <n v="109"/>
    <s v="One or more data cells have counts between 1â€“9 and have been suppressed in accordance with NCHS confidentiality standards."/>
  </r>
  <r>
    <d v="2020-07-08T00:00:00"/>
    <d v="2020-02-01T00:00:00"/>
    <d v="2020-07-04T00:00:00"/>
    <x v="11"/>
    <s v="Female"/>
    <x v="7"/>
    <n v="105"/>
    <n v="2176"/>
    <n v="165"/>
    <n v="48"/>
    <n v="13"/>
    <n v="235"/>
    <m/>
  </r>
  <r>
    <d v="2020-07-08T00:00:00"/>
    <d v="2020-02-01T00:00:00"/>
    <d v="2020-07-04T00:00:00"/>
    <x v="11"/>
    <s v="Female"/>
    <x v="8"/>
    <n v="196"/>
    <n v="3418"/>
    <n v="260"/>
    <n v="92"/>
    <n v="12"/>
    <n v="376"/>
    <m/>
  </r>
  <r>
    <d v="2020-07-08T00:00:00"/>
    <d v="2020-02-01T00:00:00"/>
    <d v="2020-07-04T00:00:00"/>
    <x v="11"/>
    <s v="Female"/>
    <x v="9"/>
    <n v="284"/>
    <n v="4416"/>
    <n v="328"/>
    <n v="121"/>
    <n v="14"/>
    <n v="505"/>
    <m/>
  </r>
  <r>
    <d v="2020-07-08T00:00:00"/>
    <d v="2020-02-01T00:00:00"/>
    <d v="2020-07-04T00:00:00"/>
    <x v="11"/>
    <s v="Female"/>
    <x v="10"/>
    <n v="329"/>
    <n v="5801"/>
    <n v="385"/>
    <n v="123"/>
    <m/>
    <n v="599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0"/>
    <n v="0"/>
    <n v="12"/>
    <n v="0"/>
    <n v="0"/>
    <n v="0"/>
    <n v="0"/>
    <m/>
  </r>
  <r>
    <d v="2020-07-08T00:00:00"/>
    <d v="2020-02-01T00:00:00"/>
    <d v="2020-07-04T00:00:00"/>
    <x v="12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3"/>
    <n v="0"/>
    <n v="2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4"/>
    <n v="0"/>
    <n v="4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5"/>
    <n v="0"/>
    <n v="8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6"/>
    <m/>
    <n v="17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7"/>
    <m/>
    <n v="369"/>
    <m/>
    <n v="0"/>
    <m/>
    <n v="12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8"/>
    <m/>
    <n v="554"/>
    <n v="31"/>
    <m/>
    <m/>
    <n v="36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9"/>
    <m/>
    <n v="587"/>
    <n v="41"/>
    <m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Male"/>
    <x v="10"/>
    <m/>
    <n v="690"/>
    <n v="63"/>
    <n v="0"/>
    <m/>
    <n v="68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0"/>
    <n v="0"/>
    <n v="18"/>
    <n v="0"/>
    <n v="0"/>
    <n v="0"/>
    <n v="0"/>
    <m/>
  </r>
  <r>
    <d v="2020-07-08T00:00:00"/>
    <d v="2020-02-01T00:00:00"/>
    <d v="2020-07-04T00:00:00"/>
    <x v="12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3"/>
    <n v="0"/>
    <n v="11"/>
    <n v="0"/>
    <n v="0"/>
    <n v="0"/>
    <n v="0"/>
    <m/>
  </r>
  <r>
    <d v="2020-07-08T00:00:00"/>
    <d v="2020-02-01T00:00:00"/>
    <d v="2020-07-04T00:00:00"/>
    <x v="12"/>
    <s v="Female"/>
    <x v="4"/>
    <m/>
    <n v="21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5"/>
    <n v="0"/>
    <n v="33"/>
    <n v="0"/>
    <n v="0"/>
    <n v="0"/>
    <n v="0"/>
    <m/>
  </r>
  <r>
    <d v="2020-07-08T00:00:00"/>
    <d v="2020-02-01T00:00:00"/>
    <d v="2020-07-04T00:00:00"/>
    <x v="12"/>
    <s v="Female"/>
    <x v="6"/>
    <m/>
    <n v="9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7"/>
    <n v="0"/>
    <n v="210"/>
    <n v="20"/>
    <n v="0"/>
    <m/>
    <n v="22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8"/>
    <n v="0"/>
    <n v="338"/>
    <n v="21"/>
    <n v="0"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9"/>
    <m/>
    <n v="416"/>
    <n v="22"/>
    <n v="0"/>
    <n v="0"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12"/>
    <s v="Female"/>
    <x v="10"/>
    <m/>
    <n v="1041"/>
    <n v="69"/>
    <m/>
    <m/>
    <n v="70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0"/>
    <n v="0"/>
    <n v="26"/>
    <n v="0"/>
    <n v="0"/>
    <n v="0"/>
    <n v="0"/>
    <m/>
  </r>
  <r>
    <d v="2020-07-08T00:00:00"/>
    <d v="2020-02-01T00:00:00"/>
    <d v="2020-07-04T00:00:00"/>
    <x v="13"/>
    <s v="Male"/>
    <x v="1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2"/>
    <n v="0"/>
    <n v="1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3"/>
    <n v="0"/>
    <n v="55"/>
    <n v="0"/>
    <n v="0"/>
    <n v="0"/>
    <n v="0"/>
    <m/>
  </r>
  <r>
    <d v="2020-07-08T00:00:00"/>
    <d v="2020-02-01T00:00:00"/>
    <d v="2020-07-04T00:00:00"/>
    <x v="13"/>
    <s v="Male"/>
    <x v="4"/>
    <n v="0"/>
    <n v="67"/>
    <n v="0"/>
    <n v="0"/>
    <n v="0"/>
    <n v="0"/>
    <m/>
  </r>
  <r>
    <d v="2020-07-08T00:00:00"/>
    <d v="2020-02-01T00:00:00"/>
    <d v="2020-07-04T00:00:00"/>
    <x v="13"/>
    <s v="Male"/>
    <x v="5"/>
    <n v="0"/>
    <n v="104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6"/>
    <n v="0"/>
    <n v="17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7"/>
    <m/>
    <n v="408"/>
    <n v="21"/>
    <n v="0"/>
    <m/>
    <n v="27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8"/>
    <n v="10"/>
    <n v="686"/>
    <n v="32"/>
    <m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9"/>
    <n v="16"/>
    <n v="821"/>
    <n v="46"/>
    <m/>
    <m/>
    <n v="57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Male"/>
    <x v="10"/>
    <n v="14"/>
    <n v="728"/>
    <n v="38"/>
    <m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0"/>
    <n v="0"/>
    <n v="17"/>
    <n v="0"/>
    <n v="0"/>
    <n v="0"/>
    <n v="0"/>
    <m/>
  </r>
  <r>
    <d v="2020-07-08T00:00:00"/>
    <d v="2020-02-01T00:00:00"/>
    <d v="2020-07-04T00:00:00"/>
    <x v="13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3"/>
    <n v="0"/>
    <n v="1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4"/>
    <n v="0"/>
    <n v="39"/>
    <n v="0"/>
    <n v="0"/>
    <n v="0"/>
    <n v="0"/>
    <m/>
  </r>
  <r>
    <d v="2020-07-08T00:00:00"/>
    <d v="2020-02-01T00:00:00"/>
    <d v="2020-07-04T00:00:00"/>
    <x v="13"/>
    <s v="Female"/>
    <x v="5"/>
    <n v="0"/>
    <n v="6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6"/>
    <n v="0"/>
    <n v="10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7"/>
    <n v="0"/>
    <n v="300"/>
    <n v="20"/>
    <n v="0"/>
    <m/>
    <n v="22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8"/>
    <m/>
    <n v="485"/>
    <n v="35"/>
    <m/>
    <m/>
    <n v="39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9"/>
    <n v="13"/>
    <n v="725"/>
    <n v="31"/>
    <m/>
    <m/>
    <n v="42"/>
    <s v="One or more data cells have counts between 1â€“9 and have been suppressed in accordance with NCHS confidentiality standards."/>
  </r>
  <r>
    <d v="2020-07-08T00:00:00"/>
    <d v="2020-02-01T00:00:00"/>
    <d v="2020-07-04T00:00:00"/>
    <x v="13"/>
    <s v="Female"/>
    <x v="10"/>
    <n v="26"/>
    <n v="1085"/>
    <n v="49"/>
    <m/>
    <m/>
    <n v="75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0"/>
    <m/>
    <n v="14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1"/>
    <n v="0"/>
    <n v="2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2"/>
    <m/>
    <n v="44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3"/>
    <m/>
    <n v="40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4"/>
    <n v="37"/>
    <n v="768"/>
    <n v="30"/>
    <n v="13"/>
    <m/>
    <n v="56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5"/>
    <n v="105"/>
    <n v="1021"/>
    <n v="69"/>
    <n v="45"/>
    <m/>
    <n v="131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6"/>
    <n v="253"/>
    <n v="1805"/>
    <n v="190"/>
    <n v="122"/>
    <m/>
    <n v="324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Male"/>
    <x v="7"/>
    <n v="509"/>
    <n v="4233"/>
    <n v="449"/>
    <n v="272"/>
    <n v="15"/>
    <n v="701"/>
    <m/>
  </r>
  <r>
    <d v="2020-07-08T00:00:00"/>
    <d v="2020-02-01T00:00:00"/>
    <d v="2020-07-04T00:00:00"/>
    <x v="14"/>
    <s v="Male"/>
    <x v="8"/>
    <n v="832"/>
    <n v="5870"/>
    <n v="780"/>
    <n v="456"/>
    <n v="15"/>
    <n v="1171"/>
    <m/>
  </r>
  <r>
    <d v="2020-07-08T00:00:00"/>
    <d v="2020-02-01T00:00:00"/>
    <d v="2020-07-04T00:00:00"/>
    <x v="14"/>
    <s v="Male"/>
    <x v="9"/>
    <n v="843"/>
    <n v="6241"/>
    <n v="869"/>
    <n v="453"/>
    <n v="18"/>
    <n v="1277"/>
    <m/>
  </r>
  <r>
    <d v="2020-07-08T00:00:00"/>
    <d v="2020-02-01T00:00:00"/>
    <d v="2020-07-04T00:00:00"/>
    <x v="14"/>
    <s v="Male"/>
    <x v="10"/>
    <n v="709"/>
    <n v="6266"/>
    <n v="814"/>
    <n v="351"/>
    <n v="14"/>
    <n v="1185"/>
    <m/>
  </r>
  <r>
    <d v="2020-07-08T00:00:00"/>
    <d v="2020-02-01T00:00:00"/>
    <d v="2020-07-04T00:00:00"/>
    <x v="14"/>
    <s v="Female"/>
    <x v="0"/>
    <m/>
    <n v="11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Female"/>
    <x v="1"/>
    <n v="0"/>
    <n v="16"/>
    <n v="0"/>
    <n v="0"/>
    <n v="0"/>
    <n v="0"/>
    <m/>
  </r>
  <r>
    <d v="2020-07-08T00:00:00"/>
    <d v="2020-02-01T00:00:00"/>
    <d v="2020-07-04T00:00:00"/>
    <x v="14"/>
    <s v="Female"/>
    <x v="2"/>
    <n v="0"/>
    <n v="3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Female"/>
    <x v="3"/>
    <m/>
    <n v="133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Female"/>
    <x v="4"/>
    <n v="17"/>
    <n v="292"/>
    <n v="17"/>
    <m/>
    <m/>
    <n v="28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Female"/>
    <x v="5"/>
    <n v="37"/>
    <n v="487"/>
    <n v="43"/>
    <n v="21"/>
    <m/>
    <n v="63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Female"/>
    <x v="6"/>
    <n v="96"/>
    <n v="1000"/>
    <n v="95"/>
    <n v="52"/>
    <m/>
    <n v="141"/>
    <s v="One or more data cells have counts between 1â€“9 and have been suppressed in accordance with NCHS confidentiality standards."/>
  </r>
  <r>
    <d v="2020-07-08T00:00:00"/>
    <d v="2020-02-01T00:00:00"/>
    <d v="2020-07-04T00:00:00"/>
    <x v="14"/>
    <s v="Female"/>
    <x v="7"/>
    <n v="249"/>
    <n v="2603"/>
    <n v="287"/>
    <n v="135"/>
    <n v="16"/>
    <n v="417"/>
    <m/>
  </r>
  <r>
    <d v="2020-07-08T00:00:00"/>
    <d v="2020-02-01T00:00:00"/>
    <d v="2020-07-04T00:00:00"/>
    <x v="14"/>
    <s v="Female"/>
    <x v="8"/>
    <n v="463"/>
    <n v="4263"/>
    <n v="519"/>
    <n v="253"/>
    <n v="15"/>
    <n v="743"/>
    <m/>
  </r>
  <r>
    <d v="2020-07-08T00:00:00"/>
    <d v="2020-02-01T00:00:00"/>
    <d v="2020-07-04T00:00:00"/>
    <x v="14"/>
    <s v="Female"/>
    <x v="9"/>
    <n v="656"/>
    <n v="6067"/>
    <n v="724"/>
    <n v="326"/>
    <n v="27"/>
    <n v="1080"/>
    <m/>
  </r>
  <r>
    <d v="2020-07-08T00:00:00"/>
    <d v="2020-02-01T00:00:00"/>
    <d v="2020-07-04T00:00:00"/>
    <x v="14"/>
    <s v="Female"/>
    <x v="10"/>
    <n v="1153"/>
    <n v="10481"/>
    <n v="1121"/>
    <n v="513"/>
    <n v="38"/>
    <n v="1799"/>
    <m/>
  </r>
  <r>
    <d v="2020-07-08T00:00:00"/>
    <d v="2020-02-01T00:00:00"/>
    <d v="2020-07-04T00:00:00"/>
    <x v="15"/>
    <s v="Male"/>
    <x v="0"/>
    <n v="0"/>
    <n v="8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Male"/>
    <x v="1"/>
    <m/>
    <n v="12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Male"/>
    <x v="2"/>
    <n v="0"/>
    <n v="30"/>
    <n v="0"/>
    <n v="0"/>
    <n v="0"/>
    <n v="0"/>
    <m/>
  </r>
  <r>
    <d v="2020-07-08T00:00:00"/>
    <d v="2020-02-01T00:00:00"/>
    <d v="2020-07-04T00:00:00"/>
    <x v="15"/>
    <s v="Male"/>
    <x v="3"/>
    <m/>
    <n v="19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Male"/>
    <x v="4"/>
    <m/>
    <n v="403"/>
    <n v="16"/>
    <m/>
    <n v="0"/>
    <n v="19"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Male"/>
    <x v="5"/>
    <n v="11"/>
    <n v="478"/>
    <n v="31"/>
    <m/>
    <m/>
    <n v="38"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Male"/>
    <x v="6"/>
    <n v="43"/>
    <n v="949"/>
    <n v="66"/>
    <n v="16"/>
    <m/>
    <n v="100"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Male"/>
    <x v="7"/>
    <n v="145"/>
    <n v="2364"/>
    <n v="213"/>
    <n v="72"/>
    <n v="11"/>
    <n v="296"/>
    <m/>
  </r>
  <r>
    <d v="2020-07-08T00:00:00"/>
    <d v="2020-02-01T00:00:00"/>
    <d v="2020-07-04T00:00:00"/>
    <x v="15"/>
    <s v="Male"/>
    <x v="8"/>
    <n v="314"/>
    <n v="3362"/>
    <n v="388"/>
    <n v="152"/>
    <n v="13"/>
    <n v="563"/>
    <m/>
  </r>
  <r>
    <d v="2020-07-08T00:00:00"/>
    <d v="2020-02-01T00:00:00"/>
    <d v="2020-07-04T00:00:00"/>
    <x v="15"/>
    <s v="Male"/>
    <x v="9"/>
    <n v="350"/>
    <n v="3701"/>
    <n v="470"/>
    <n v="159"/>
    <n v="16"/>
    <n v="676"/>
    <m/>
  </r>
  <r>
    <d v="2020-07-08T00:00:00"/>
    <d v="2020-02-01T00:00:00"/>
    <d v="2020-07-04T00:00:00"/>
    <x v="15"/>
    <s v="Male"/>
    <x v="10"/>
    <n v="330"/>
    <n v="3199"/>
    <n v="372"/>
    <n v="139"/>
    <n v="12"/>
    <n v="575"/>
    <m/>
  </r>
  <r>
    <d v="2020-07-08T00:00:00"/>
    <d v="2020-02-01T00:00:00"/>
    <d v="2020-07-04T00:00:00"/>
    <x v="15"/>
    <s v="Female"/>
    <x v="0"/>
    <n v="0"/>
    <n v="79"/>
    <n v="0"/>
    <n v="0"/>
    <n v="0"/>
    <n v="0"/>
    <m/>
  </r>
  <r>
    <d v="2020-07-08T00:00:00"/>
    <d v="2020-02-01T00:00:00"/>
    <d v="2020-07-04T00:00:00"/>
    <x v="15"/>
    <s v="Female"/>
    <x v="1"/>
    <n v="0"/>
    <n v="11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Female"/>
    <x v="2"/>
    <n v="0"/>
    <n v="1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Female"/>
    <x v="3"/>
    <m/>
    <n v="6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Female"/>
    <x v="4"/>
    <m/>
    <n v="16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Female"/>
    <x v="5"/>
    <n v="14"/>
    <n v="250"/>
    <n v="14"/>
    <m/>
    <n v="0"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Female"/>
    <x v="6"/>
    <n v="27"/>
    <n v="604"/>
    <n v="53"/>
    <n v="13"/>
    <m/>
    <n v="72"/>
    <s v="One or more data cells have counts between 1â€“9 and have been suppressed in accordance with NCHS confidentiality standards."/>
  </r>
  <r>
    <d v="2020-07-08T00:00:00"/>
    <d v="2020-02-01T00:00:00"/>
    <d v="2020-07-04T00:00:00"/>
    <x v="15"/>
    <s v="Female"/>
    <x v="7"/>
    <n v="87"/>
    <n v="1557"/>
    <n v="151"/>
    <n v="51"/>
    <n v="11"/>
    <n v="198"/>
    <m/>
  </r>
  <r>
    <d v="2020-07-08T00:00:00"/>
    <d v="2020-02-01T00:00:00"/>
    <d v="2020-07-04T00:00:00"/>
    <x v="15"/>
    <s v="Female"/>
    <x v="8"/>
    <n v="194"/>
    <n v="2627"/>
    <n v="273"/>
    <n v="87"/>
    <n v="13"/>
    <n v="393"/>
    <m/>
  </r>
  <r>
    <d v="2020-07-08T00:00:00"/>
    <d v="2020-02-01T00:00:00"/>
    <d v="2020-07-04T00:00:00"/>
    <x v="15"/>
    <s v="Female"/>
    <x v="9"/>
    <n v="340"/>
    <n v="3598"/>
    <n v="383"/>
    <n v="134"/>
    <n v="14"/>
    <n v="602"/>
    <m/>
  </r>
  <r>
    <d v="2020-07-08T00:00:00"/>
    <d v="2020-02-01T00:00:00"/>
    <d v="2020-07-04T00:00:00"/>
    <x v="15"/>
    <s v="Female"/>
    <x v="10"/>
    <n v="508"/>
    <n v="5630"/>
    <n v="460"/>
    <n v="150"/>
    <n v="24"/>
    <n v="841"/>
    <m/>
  </r>
  <r>
    <d v="2020-07-08T00:00:00"/>
    <d v="2020-02-01T00:00:00"/>
    <d v="2020-07-04T00:00:00"/>
    <x v="16"/>
    <s v="Male"/>
    <x v="0"/>
    <n v="0"/>
    <n v="23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1"/>
    <n v="0"/>
    <m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2"/>
    <n v="0"/>
    <n v="1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3"/>
    <n v="0"/>
    <n v="7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4"/>
    <m/>
    <n v="11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5"/>
    <m/>
    <n v="164"/>
    <m/>
    <m/>
    <n v="0"/>
    <n v="11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6"/>
    <n v="20"/>
    <n v="343"/>
    <n v="20"/>
    <m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7"/>
    <n v="54"/>
    <n v="909"/>
    <n v="71"/>
    <n v="25"/>
    <m/>
    <n v="103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8"/>
    <n v="92"/>
    <n v="1424"/>
    <n v="114"/>
    <n v="26"/>
    <m/>
    <n v="189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9"/>
    <n v="81"/>
    <n v="1611"/>
    <n v="131"/>
    <n v="21"/>
    <m/>
    <n v="200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Male"/>
    <x v="10"/>
    <n v="103"/>
    <n v="1796"/>
    <n v="146"/>
    <n v="23"/>
    <m/>
    <n v="234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0"/>
    <m/>
    <n v="2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3"/>
    <m/>
    <n v="23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4"/>
    <m/>
    <n v="4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5"/>
    <m/>
    <n v="8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6"/>
    <m/>
    <n v="188"/>
    <n v="14"/>
    <m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7"/>
    <n v="38"/>
    <n v="581"/>
    <n v="46"/>
    <n v="16"/>
    <m/>
    <n v="72"/>
    <s v="One or more data cells have counts between 1â€“9 and have been suppressed in accordance with NCHS confidentiality standards."/>
  </r>
  <r>
    <d v="2020-07-08T00:00:00"/>
    <d v="2020-02-01T00:00:00"/>
    <d v="2020-07-04T00:00:00"/>
    <x v="16"/>
    <s v="Female"/>
    <x v="8"/>
    <n v="62"/>
    <n v="1012"/>
    <n v="85"/>
    <n v="21"/>
    <n v="12"/>
    <n v="138"/>
    <m/>
  </r>
  <r>
    <d v="2020-07-08T00:00:00"/>
    <d v="2020-02-01T00:00:00"/>
    <d v="2020-07-04T00:00:00"/>
    <x v="16"/>
    <s v="Female"/>
    <x v="9"/>
    <n v="76"/>
    <n v="1460"/>
    <n v="115"/>
    <n v="22"/>
    <n v="12"/>
    <n v="181"/>
    <m/>
  </r>
  <r>
    <d v="2020-07-08T00:00:00"/>
    <d v="2020-02-01T00:00:00"/>
    <d v="2020-07-04T00:00:00"/>
    <x v="16"/>
    <s v="Female"/>
    <x v="10"/>
    <n v="125"/>
    <n v="2866"/>
    <n v="186"/>
    <n v="24"/>
    <n v="21"/>
    <n v="308"/>
    <m/>
  </r>
  <r>
    <d v="2020-07-08T00:00:00"/>
    <d v="2020-02-01T00:00:00"/>
    <d v="2020-07-04T00:00:00"/>
    <x v="17"/>
    <s v="Male"/>
    <x v="0"/>
    <n v="0"/>
    <n v="44"/>
    <n v="0"/>
    <n v="0"/>
    <n v="0"/>
    <n v="0"/>
    <m/>
  </r>
  <r>
    <d v="2020-07-08T00:00:00"/>
    <d v="2020-02-01T00:00:00"/>
    <d v="2020-07-04T00:00:00"/>
    <x v="17"/>
    <s v="Male"/>
    <x v="1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2"/>
    <n v="0"/>
    <n v="12"/>
    <n v="0"/>
    <n v="0"/>
    <n v="0"/>
    <n v="0"/>
    <m/>
  </r>
  <r>
    <d v="2020-07-08T00:00:00"/>
    <d v="2020-02-01T00:00:00"/>
    <d v="2020-07-04T00:00:00"/>
    <x v="17"/>
    <s v="Male"/>
    <x v="3"/>
    <n v="0"/>
    <n v="8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4"/>
    <m/>
    <n v="141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5"/>
    <m/>
    <n v="187"/>
    <m/>
    <n v="0"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6"/>
    <n v="12"/>
    <n v="342"/>
    <n v="13"/>
    <m/>
    <m/>
    <n v="23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7"/>
    <n v="23"/>
    <n v="822"/>
    <n v="47"/>
    <n v="12"/>
    <m/>
    <n v="67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8"/>
    <n v="28"/>
    <n v="1200"/>
    <n v="89"/>
    <n v="12"/>
    <m/>
    <n v="114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Male"/>
    <x v="9"/>
    <n v="29"/>
    <n v="1326"/>
    <n v="94"/>
    <n v="14"/>
    <n v="13"/>
    <n v="122"/>
    <m/>
  </r>
  <r>
    <d v="2020-07-08T00:00:00"/>
    <d v="2020-02-01T00:00:00"/>
    <d v="2020-07-04T00:00:00"/>
    <x v="17"/>
    <s v="Male"/>
    <x v="10"/>
    <n v="34"/>
    <n v="1497"/>
    <n v="133"/>
    <n v="17"/>
    <m/>
    <n v="157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0"/>
    <n v="0"/>
    <n v="27"/>
    <n v="0"/>
    <n v="0"/>
    <n v="0"/>
    <n v="0"/>
    <m/>
  </r>
  <r>
    <d v="2020-07-08T00:00:00"/>
    <d v="2020-02-01T00:00:00"/>
    <d v="2020-07-04T00:00:00"/>
    <x v="17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3"/>
    <n v="0"/>
    <n v="3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4"/>
    <m/>
    <n v="51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5"/>
    <m/>
    <n v="11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6"/>
    <m/>
    <n v="213"/>
    <m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7"/>
    <n v="15"/>
    <n v="559"/>
    <n v="34"/>
    <m/>
    <m/>
    <n v="52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8"/>
    <n v="15"/>
    <n v="902"/>
    <n v="66"/>
    <m/>
    <m/>
    <n v="85"/>
    <s v="One or more data cells have counts between 1â€“9 and have been suppressed in accordance with NCHS confidentiality standards."/>
  </r>
  <r>
    <d v="2020-07-08T00:00:00"/>
    <d v="2020-02-01T00:00:00"/>
    <d v="2020-07-04T00:00:00"/>
    <x v="17"/>
    <s v="Female"/>
    <x v="9"/>
    <n v="21"/>
    <n v="1239"/>
    <n v="77"/>
    <n v="11"/>
    <n v="15"/>
    <n v="102"/>
    <m/>
  </r>
  <r>
    <d v="2020-07-08T00:00:00"/>
    <d v="2020-02-01T00:00:00"/>
    <d v="2020-07-04T00:00:00"/>
    <x v="17"/>
    <s v="Female"/>
    <x v="10"/>
    <n v="55"/>
    <n v="2188"/>
    <n v="153"/>
    <n v="22"/>
    <n v="13"/>
    <n v="199"/>
    <m/>
  </r>
  <r>
    <d v="2020-07-08T00:00:00"/>
    <d v="2020-02-01T00:00:00"/>
    <d v="2020-07-04T00:00:00"/>
    <x v="18"/>
    <s v="Male"/>
    <x v="0"/>
    <n v="0"/>
    <n v="39"/>
    <n v="0"/>
    <n v="0"/>
    <n v="0"/>
    <n v="0"/>
    <m/>
  </r>
  <r>
    <d v="2020-07-08T00:00:00"/>
    <d v="2020-02-01T00:00:00"/>
    <d v="2020-07-04T00:00:00"/>
    <x v="18"/>
    <s v="Male"/>
    <x v="1"/>
    <n v="0"/>
    <n v="11"/>
    <n v="0"/>
    <n v="0"/>
    <n v="0"/>
    <n v="0"/>
    <m/>
  </r>
  <r>
    <d v="2020-07-08T00:00:00"/>
    <d v="2020-02-01T00:00:00"/>
    <d v="2020-07-04T00:00:00"/>
    <x v="18"/>
    <s v="Male"/>
    <x v="2"/>
    <n v="0"/>
    <n v="14"/>
    <n v="0"/>
    <n v="0"/>
    <n v="0"/>
    <n v="0"/>
    <m/>
  </r>
  <r>
    <d v="2020-07-08T00:00:00"/>
    <d v="2020-02-01T00:00:00"/>
    <d v="2020-07-04T00:00:00"/>
    <x v="18"/>
    <s v="Male"/>
    <x v="3"/>
    <n v="0"/>
    <n v="12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Male"/>
    <x v="4"/>
    <m/>
    <n v="275"/>
    <m/>
    <m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Male"/>
    <x v="5"/>
    <m/>
    <n v="477"/>
    <n v="25"/>
    <m/>
    <m/>
    <n v="30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Male"/>
    <x v="6"/>
    <n v="13"/>
    <n v="731"/>
    <n v="47"/>
    <m/>
    <m/>
    <n v="58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Male"/>
    <x v="7"/>
    <n v="30"/>
    <n v="1805"/>
    <n v="141"/>
    <n v="14"/>
    <m/>
    <n v="165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Male"/>
    <x v="8"/>
    <n v="77"/>
    <n v="2336"/>
    <n v="234"/>
    <n v="43"/>
    <n v="12"/>
    <n v="280"/>
    <m/>
  </r>
  <r>
    <d v="2020-07-08T00:00:00"/>
    <d v="2020-02-01T00:00:00"/>
    <d v="2020-07-04T00:00:00"/>
    <x v="18"/>
    <s v="Male"/>
    <x v="9"/>
    <n v="56"/>
    <n v="2331"/>
    <n v="271"/>
    <n v="32"/>
    <n v="10"/>
    <n v="305"/>
    <m/>
  </r>
  <r>
    <d v="2020-07-08T00:00:00"/>
    <d v="2020-02-01T00:00:00"/>
    <d v="2020-07-04T00:00:00"/>
    <x v="18"/>
    <s v="Male"/>
    <x v="10"/>
    <n v="54"/>
    <n v="1753"/>
    <n v="199"/>
    <n v="27"/>
    <n v="11"/>
    <n v="237"/>
    <m/>
  </r>
  <r>
    <d v="2020-07-08T00:00:00"/>
    <d v="2020-02-01T00:00:00"/>
    <d v="2020-07-04T00:00:00"/>
    <x v="18"/>
    <s v="Female"/>
    <x v="0"/>
    <n v="0"/>
    <n v="34"/>
    <n v="0"/>
    <n v="0"/>
    <n v="0"/>
    <n v="0"/>
    <m/>
  </r>
  <r>
    <d v="2020-07-08T00:00:00"/>
    <d v="2020-02-01T00:00:00"/>
    <d v="2020-07-04T00:00:00"/>
    <x v="18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Female"/>
    <x v="2"/>
    <n v="0"/>
    <n v="13"/>
    <n v="0"/>
    <n v="0"/>
    <n v="0"/>
    <n v="0"/>
    <m/>
  </r>
  <r>
    <d v="2020-07-08T00:00:00"/>
    <d v="2020-02-01T00:00:00"/>
    <d v="2020-07-04T00:00:00"/>
    <x v="18"/>
    <s v="Female"/>
    <x v="3"/>
    <n v="0"/>
    <n v="5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Female"/>
    <x v="4"/>
    <n v="0"/>
    <n v="123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Female"/>
    <x v="5"/>
    <n v="0"/>
    <n v="217"/>
    <n v="14"/>
    <n v="0"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Female"/>
    <x v="6"/>
    <m/>
    <n v="515"/>
    <n v="38"/>
    <m/>
    <m/>
    <n v="44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Female"/>
    <x v="7"/>
    <n v="24"/>
    <n v="1179"/>
    <n v="97"/>
    <n v="15"/>
    <n v="12"/>
    <n v="117"/>
    <m/>
  </r>
  <r>
    <d v="2020-07-08T00:00:00"/>
    <d v="2020-02-01T00:00:00"/>
    <d v="2020-07-04T00:00:00"/>
    <x v="18"/>
    <s v="Female"/>
    <x v="8"/>
    <n v="44"/>
    <n v="1784"/>
    <n v="177"/>
    <n v="27"/>
    <n v="12"/>
    <n v="206"/>
    <m/>
  </r>
  <r>
    <d v="2020-07-08T00:00:00"/>
    <d v="2020-02-01T00:00:00"/>
    <d v="2020-07-04T00:00:00"/>
    <x v="18"/>
    <s v="Female"/>
    <x v="9"/>
    <n v="73"/>
    <n v="2396"/>
    <n v="239"/>
    <n v="37"/>
    <m/>
    <n v="280"/>
    <s v="One or more data cells have counts between 1â€“9 and have been suppressed in accordance with NCHS confidentiality standards."/>
  </r>
  <r>
    <d v="2020-07-08T00:00:00"/>
    <d v="2020-02-01T00:00:00"/>
    <d v="2020-07-04T00:00:00"/>
    <x v="18"/>
    <s v="Female"/>
    <x v="10"/>
    <n v="137"/>
    <n v="2922"/>
    <n v="272"/>
    <n v="53"/>
    <n v="12"/>
    <n v="368"/>
    <m/>
  </r>
  <r>
    <d v="2020-07-08T00:00:00"/>
    <d v="2020-02-01T00:00:00"/>
    <d v="2020-07-04T00:00:00"/>
    <x v="19"/>
    <s v="Male"/>
    <x v="0"/>
    <n v="0"/>
    <n v="71"/>
    <n v="0"/>
    <n v="0"/>
    <n v="0"/>
    <n v="0"/>
    <m/>
  </r>
  <r>
    <d v="2020-07-08T00:00:00"/>
    <d v="2020-02-01T00:00:00"/>
    <d v="2020-07-04T00:00:00"/>
    <x v="19"/>
    <s v="Male"/>
    <x v="1"/>
    <n v="0"/>
    <n v="13"/>
    <n v="0"/>
    <n v="0"/>
    <n v="0"/>
    <n v="0"/>
    <m/>
  </r>
  <r>
    <d v="2020-07-08T00:00:00"/>
    <d v="2020-02-01T00:00:00"/>
    <d v="2020-07-04T00:00:00"/>
    <x v="19"/>
    <s v="Male"/>
    <x v="2"/>
    <m/>
    <n v="2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3"/>
    <m/>
    <n v="14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4"/>
    <n v="10"/>
    <n v="324"/>
    <n v="15"/>
    <m/>
    <m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5"/>
    <n v="33"/>
    <n v="422"/>
    <n v="30"/>
    <n v="18"/>
    <m/>
    <n v="46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6"/>
    <n v="96"/>
    <n v="783"/>
    <n v="46"/>
    <n v="35"/>
    <m/>
    <n v="112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7"/>
    <n v="212"/>
    <n v="1760"/>
    <n v="154"/>
    <n v="94"/>
    <m/>
    <n v="275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8"/>
    <n v="356"/>
    <n v="2571"/>
    <n v="291"/>
    <n v="169"/>
    <n v="11"/>
    <n v="487"/>
    <m/>
  </r>
  <r>
    <d v="2020-07-08T00:00:00"/>
    <d v="2020-02-01T00:00:00"/>
    <d v="2020-07-04T00:00:00"/>
    <x v="19"/>
    <s v="Male"/>
    <x v="9"/>
    <n v="413"/>
    <n v="2590"/>
    <n v="318"/>
    <n v="196"/>
    <m/>
    <n v="542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Male"/>
    <x v="10"/>
    <n v="268"/>
    <n v="1967"/>
    <n v="236"/>
    <n v="133"/>
    <m/>
    <n v="375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0"/>
    <m/>
    <n v="5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2"/>
    <n v="0"/>
    <n v="1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3"/>
    <m/>
    <n v="61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4"/>
    <n v="11"/>
    <n v="147"/>
    <n v="10"/>
    <m/>
    <n v="0"/>
    <n v="16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5"/>
    <n v="29"/>
    <n v="250"/>
    <n v="20"/>
    <n v="14"/>
    <m/>
    <n v="36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6"/>
    <n v="49"/>
    <n v="490"/>
    <n v="34"/>
    <n v="18"/>
    <m/>
    <n v="74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7"/>
    <n v="151"/>
    <n v="1276"/>
    <n v="135"/>
    <n v="75"/>
    <m/>
    <n v="213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8"/>
    <n v="223"/>
    <n v="1934"/>
    <n v="184"/>
    <n v="103"/>
    <m/>
    <n v="311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9"/>
    <n v="348"/>
    <n v="2564"/>
    <n v="264"/>
    <n v="157"/>
    <m/>
    <n v="463"/>
    <s v="One or more data cells have counts between 1â€“9 and have been suppressed in accordance with NCHS confidentiality standards."/>
  </r>
  <r>
    <d v="2020-07-08T00:00:00"/>
    <d v="2020-02-01T00:00:00"/>
    <d v="2020-07-04T00:00:00"/>
    <x v="19"/>
    <s v="Female"/>
    <x v="10"/>
    <n v="407"/>
    <n v="3331"/>
    <n v="313"/>
    <n v="186"/>
    <m/>
    <n v="542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0"/>
    <n v="0"/>
    <n v="13"/>
    <n v="0"/>
    <n v="0"/>
    <n v="0"/>
    <n v="0"/>
    <m/>
  </r>
  <r>
    <d v="2020-07-08T00:00:00"/>
    <d v="2020-02-01T00:00:00"/>
    <d v="2020-07-04T00:00:00"/>
    <x v="20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3"/>
    <n v="0"/>
    <n v="33"/>
    <n v="0"/>
    <n v="0"/>
    <n v="0"/>
    <n v="0"/>
    <m/>
  </r>
  <r>
    <d v="2020-07-08T00:00:00"/>
    <d v="2020-02-01T00:00:00"/>
    <d v="2020-07-04T00:00:00"/>
    <x v="20"/>
    <s v="Male"/>
    <x v="4"/>
    <n v="0"/>
    <n v="7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5"/>
    <m/>
    <n v="114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6"/>
    <m/>
    <n v="20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7"/>
    <m/>
    <n v="497"/>
    <n v="22"/>
    <n v="0"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8"/>
    <n v="14"/>
    <n v="694"/>
    <n v="58"/>
    <m/>
    <m/>
    <n v="69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9"/>
    <n v="13"/>
    <n v="789"/>
    <n v="68"/>
    <m/>
    <m/>
    <n v="83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Male"/>
    <x v="10"/>
    <n v="16"/>
    <n v="828"/>
    <n v="85"/>
    <m/>
    <m/>
    <n v="99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0"/>
    <n v="0"/>
    <n v="13"/>
    <n v="0"/>
    <n v="0"/>
    <n v="0"/>
    <n v="0"/>
    <m/>
  </r>
  <r>
    <d v="2020-07-08T00:00:00"/>
    <d v="2020-02-01T00:00:00"/>
    <d v="2020-07-04T00:00:00"/>
    <x v="20"/>
    <s v="Female"/>
    <x v="1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4"/>
    <n v="0"/>
    <n v="3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5"/>
    <m/>
    <n v="44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6"/>
    <m/>
    <n v="10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7"/>
    <m/>
    <n v="257"/>
    <n v="15"/>
    <n v="0"/>
    <n v="0"/>
    <n v="17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8"/>
    <m/>
    <n v="497"/>
    <n v="34"/>
    <n v="0"/>
    <m/>
    <n v="42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9"/>
    <n v="19"/>
    <n v="749"/>
    <n v="59"/>
    <m/>
    <m/>
    <n v="75"/>
    <s v="One or more data cells have counts between 1â€“9 and have been suppressed in accordance with NCHS confidentiality standards."/>
  </r>
  <r>
    <d v="2020-07-08T00:00:00"/>
    <d v="2020-02-01T00:00:00"/>
    <d v="2020-07-04T00:00:00"/>
    <x v="20"/>
    <s v="Female"/>
    <x v="10"/>
    <n v="26"/>
    <n v="1231"/>
    <n v="83"/>
    <m/>
    <m/>
    <n v="113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0"/>
    <n v="0"/>
    <n v="5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2"/>
    <n v="0"/>
    <n v="14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3"/>
    <m/>
    <n v="18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4"/>
    <n v="20"/>
    <n v="426"/>
    <n v="15"/>
    <m/>
    <m/>
    <n v="29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5"/>
    <n v="52"/>
    <n v="546"/>
    <n v="34"/>
    <n v="20"/>
    <m/>
    <n v="68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6"/>
    <n v="91"/>
    <n v="845"/>
    <n v="70"/>
    <n v="37"/>
    <m/>
    <n v="127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7"/>
    <n v="251"/>
    <n v="2062"/>
    <n v="194"/>
    <n v="96"/>
    <n v="12"/>
    <n v="359"/>
    <m/>
  </r>
  <r>
    <d v="2020-07-08T00:00:00"/>
    <d v="2020-02-01T00:00:00"/>
    <d v="2020-07-04T00:00:00"/>
    <x v="21"/>
    <s v="Male"/>
    <x v="8"/>
    <n v="335"/>
    <n v="2634"/>
    <n v="294"/>
    <n v="138"/>
    <m/>
    <n v="499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Male"/>
    <x v="9"/>
    <n v="483"/>
    <n v="2979"/>
    <n v="418"/>
    <n v="193"/>
    <n v="13"/>
    <n v="721"/>
    <m/>
  </r>
  <r>
    <d v="2020-07-08T00:00:00"/>
    <d v="2020-02-01T00:00:00"/>
    <d v="2020-07-04T00:00:00"/>
    <x v="21"/>
    <s v="Male"/>
    <x v="10"/>
    <n v="407"/>
    <n v="2889"/>
    <n v="365"/>
    <n v="142"/>
    <n v="17"/>
    <n v="643"/>
    <m/>
  </r>
  <r>
    <d v="2020-07-08T00:00:00"/>
    <d v="2020-02-01T00:00:00"/>
    <d v="2020-07-04T00:00:00"/>
    <x v="21"/>
    <s v="Female"/>
    <x v="0"/>
    <n v="0"/>
    <n v="63"/>
    <n v="0"/>
    <n v="0"/>
    <n v="0"/>
    <n v="0"/>
    <m/>
  </r>
  <r>
    <d v="2020-07-08T00:00:00"/>
    <d v="2020-02-01T00:00:00"/>
    <d v="2020-07-04T00:00:00"/>
    <x v="21"/>
    <s v="Female"/>
    <x v="1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Female"/>
    <x v="2"/>
    <n v="0"/>
    <n v="1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Female"/>
    <x v="3"/>
    <m/>
    <n v="60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Female"/>
    <x v="4"/>
    <m/>
    <n v="199"/>
    <n v="10"/>
    <m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Female"/>
    <x v="5"/>
    <n v="15"/>
    <n v="268"/>
    <n v="14"/>
    <m/>
    <n v="0"/>
    <n v="28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Female"/>
    <x v="6"/>
    <n v="52"/>
    <n v="522"/>
    <n v="49"/>
    <n v="22"/>
    <m/>
    <n v="81"/>
    <s v="One or more data cells have counts between 1â€“9 and have been suppressed in accordance with NCHS confidentiality standards."/>
  </r>
  <r>
    <d v="2020-07-08T00:00:00"/>
    <d v="2020-02-01T00:00:00"/>
    <d v="2020-07-04T00:00:00"/>
    <x v="21"/>
    <s v="Female"/>
    <x v="7"/>
    <n v="137"/>
    <n v="1268"/>
    <n v="128"/>
    <n v="53"/>
    <n v="13"/>
    <n v="224"/>
    <m/>
  </r>
  <r>
    <d v="2020-07-08T00:00:00"/>
    <d v="2020-02-01T00:00:00"/>
    <d v="2020-07-04T00:00:00"/>
    <x v="21"/>
    <s v="Female"/>
    <x v="8"/>
    <n v="283"/>
    <n v="2090"/>
    <n v="265"/>
    <n v="129"/>
    <n v="15"/>
    <n v="433"/>
    <m/>
  </r>
  <r>
    <d v="2020-07-08T00:00:00"/>
    <d v="2020-02-01T00:00:00"/>
    <d v="2020-07-04T00:00:00"/>
    <x v="21"/>
    <s v="Female"/>
    <x v="9"/>
    <n v="421"/>
    <n v="2977"/>
    <n v="341"/>
    <n v="162"/>
    <n v="18"/>
    <n v="615"/>
    <m/>
  </r>
  <r>
    <d v="2020-07-08T00:00:00"/>
    <d v="2020-02-01T00:00:00"/>
    <d v="2020-07-04T00:00:00"/>
    <x v="21"/>
    <s v="Female"/>
    <x v="10"/>
    <n v="661"/>
    <n v="4913"/>
    <n v="512"/>
    <n v="204"/>
    <n v="16"/>
    <n v="981"/>
    <m/>
  </r>
  <r>
    <d v="2020-07-08T00:00:00"/>
    <d v="2020-02-01T00:00:00"/>
    <d v="2020-07-04T00:00:00"/>
    <x v="22"/>
    <s v="Male"/>
    <x v="0"/>
    <n v="0"/>
    <n v="5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Male"/>
    <x v="2"/>
    <n v="0"/>
    <n v="13"/>
    <n v="0"/>
    <n v="0"/>
    <n v="0"/>
    <n v="0"/>
    <m/>
  </r>
  <r>
    <d v="2020-07-08T00:00:00"/>
    <d v="2020-02-01T00:00:00"/>
    <d v="2020-07-04T00:00:00"/>
    <x v="22"/>
    <s v="Male"/>
    <x v="3"/>
    <m/>
    <n v="110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Male"/>
    <x v="4"/>
    <n v="10"/>
    <n v="346"/>
    <m/>
    <m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Male"/>
    <x v="5"/>
    <n v="26"/>
    <n v="511"/>
    <n v="21"/>
    <m/>
    <m/>
    <n v="44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Male"/>
    <x v="6"/>
    <n v="80"/>
    <n v="853"/>
    <n v="55"/>
    <n v="31"/>
    <m/>
    <n v="108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Male"/>
    <x v="7"/>
    <n v="307"/>
    <n v="2100"/>
    <n v="248"/>
    <n v="146"/>
    <n v="17"/>
    <n v="425"/>
    <m/>
  </r>
  <r>
    <d v="2020-07-08T00:00:00"/>
    <d v="2020-02-01T00:00:00"/>
    <d v="2020-07-04T00:00:00"/>
    <x v="22"/>
    <s v="Male"/>
    <x v="8"/>
    <n v="662"/>
    <n v="3172"/>
    <n v="490"/>
    <n v="265"/>
    <n v="18"/>
    <n v="905"/>
    <m/>
  </r>
  <r>
    <d v="2020-07-08T00:00:00"/>
    <d v="2020-02-01T00:00:00"/>
    <d v="2020-07-04T00:00:00"/>
    <x v="22"/>
    <s v="Male"/>
    <x v="9"/>
    <n v="1056"/>
    <n v="4061"/>
    <n v="716"/>
    <n v="413"/>
    <n v="25"/>
    <n v="1384"/>
    <m/>
  </r>
  <r>
    <d v="2020-07-08T00:00:00"/>
    <d v="2020-02-01T00:00:00"/>
    <d v="2020-07-04T00:00:00"/>
    <x v="22"/>
    <s v="Male"/>
    <x v="10"/>
    <n v="1256"/>
    <n v="4667"/>
    <n v="821"/>
    <n v="478"/>
    <n v="20"/>
    <n v="1617"/>
    <m/>
  </r>
  <r>
    <d v="2020-07-08T00:00:00"/>
    <d v="2020-02-01T00:00:00"/>
    <d v="2020-07-04T00:00:00"/>
    <x v="22"/>
    <s v="Female"/>
    <x v="0"/>
    <n v="0"/>
    <n v="40"/>
    <n v="0"/>
    <n v="0"/>
    <n v="0"/>
    <n v="0"/>
    <m/>
  </r>
  <r>
    <d v="2020-07-08T00:00:00"/>
    <d v="2020-02-01T00:00:00"/>
    <d v="2020-07-04T00:00:00"/>
    <x v="22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3"/>
    <m/>
    <n v="58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4"/>
    <m/>
    <n v="161"/>
    <m/>
    <m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5"/>
    <n v="12"/>
    <n v="238"/>
    <n v="10"/>
    <m/>
    <n v="0"/>
    <n v="17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6"/>
    <n v="58"/>
    <n v="467"/>
    <n v="32"/>
    <n v="17"/>
    <m/>
    <n v="75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7"/>
    <n v="176"/>
    <n v="1195"/>
    <n v="135"/>
    <n v="80"/>
    <m/>
    <n v="237"/>
    <s v="One or more data cells have counts between 1â€“9 and have been suppressed in accordance with NCHS confidentiality standards."/>
  </r>
  <r>
    <d v="2020-07-08T00:00:00"/>
    <d v="2020-02-01T00:00:00"/>
    <d v="2020-07-04T00:00:00"/>
    <x v="22"/>
    <s v="Female"/>
    <x v="8"/>
    <n v="434"/>
    <n v="2259"/>
    <n v="300"/>
    <n v="178"/>
    <n v="10"/>
    <n v="566"/>
    <m/>
  </r>
  <r>
    <d v="2020-07-08T00:00:00"/>
    <d v="2020-02-01T00:00:00"/>
    <d v="2020-07-04T00:00:00"/>
    <x v="22"/>
    <s v="Female"/>
    <x v="9"/>
    <n v="945"/>
    <n v="3870"/>
    <n v="595"/>
    <n v="351"/>
    <n v="19"/>
    <n v="1208"/>
    <m/>
  </r>
  <r>
    <d v="2020-07-08T00:00:00"/>
    <d v="2020-02-01T00:00:00"/>
    <d v="2020-07-04T00:00:00"/>
    <x v="22"/>
    <s v="Female"/>
    <x v="10"/>
    <n v="2183"/>
    <n v="8007"/>
    <n v="1107"/>
    <n v="631"/>
    <n v="30"/>
    <n v="2687"/>
    <m/>
  </r>
  <r>
    <d v="2020-07-08T00:00:00"/>
    <d v="2020-02-01T00:00:00"/>
    <d v="2020-07-04T00:00:00"/>
    <x v="23"/>
    <s v="Male"/>
    <x v="0"/>
    <n v="0"/>
    <n v="13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Male"/>
    <x v="1"/>
    <n v="0"/>
    <n v="1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Male"/>
    <x v="2"/>
    <n v="0"/>
    <n v="34"/>
    <n v="0"/>
    <n v="0"/>
    <n v="0"/>
    <n v="0"/>
    <m/>
  </r>
  <r>
    <d v="2020-07-08T00:00:00"/>
    <d v="2020-02-01T00:00:00"/>
    <d v="2020-07-04T00:00:00"/>
    <x v="23"/>
    <s v="Male"/>
    <x v="3"/>
    <m/>
    <n v="256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Male"/>
    <x v="4"/>
    <n v="24"/>
    <n v="549"/>
    <n v="20"/>
    <m/>
    <m/>
    <n v="39"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Male"/>
    <x v="5"/>
    <n v="54"/>
    <n v="769"/>
    <n v="42"/>
    <n v="25"/>
    <m/>
    <n v="76"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Male"/>
    <x v="6"/>
    <n v="187"/>
    <n v="1579"/>
    <n v="145"/>
    <n v="91"/>
    <n v="12"/>
    <n v="253"/>
    <m/>
  </r>
  <r>
    <d v="2020-07-08T00:00:00"/>
    <d v="2020-02-01T00:00:00"/>
    <d v="2020-07-04T00:00:00"/>
    <x v="23"/>
    <s v="Male"/>
    <x v="7"/>
    <n v="385"/>
    <n v="3688"/>
    <n v="372"/>
    <n v="195"/>
    <n v="18"/>
    <n v="580"/>
    <m/>
  </r>
  <r>
    <d v="2020-07-08T00:00:00"/>
    <d v="2020-02-01T00:00:00"/>
    <d v="2020-07-04T00:00:00"/>
    <x v="23"/>
    <s v="Male"/>
    <x v="8"/>
    <n v="722"/>
    <n v="5333"/>
    <n v="692"/>
    <n v="373"/>
    <n v="35"/>
    <n v="1076"/>
    <m/>
  </r>
  <r>
    <d v="2020-07-08T00:00:00"/>
    <d v="2020-02-01T00:00:00"/>
    <d v="2020-07-04T00:00:00"/>
    <x v="23"/>
    <s v="Male"/>
    <x v="9"/>
    <n v="769"/>
    <n v="5913"/>
    <n v="799"/>
    <n v="396"/>
    <n v="22"/>
    <n v="1191"/>
    <m/>
  </r>
  <r>
    <d v="2020-07-08T00:00:00"/>
    <d v="2020-02-01T00:00:00"/>
    <d v="2020-07-04T00:00:00"/>
    <x v="23"/>
    <s v="Male"/>
    <x v="10"/>
    <n v="582"/>
    <n v="5515"/>
    <n v="625"/>
    <n v="295"/>
    <n v="18"/>
    <n v="930"/>
    <m/>
  </r>
  <r>
    <d v="2020-07-08T00:00:00"/>
    <d v="2020-02-01T00:00:00"/>
    <d v="2020-07-04T00:00:00"/>
    <x v="23"/>
    <s v="Female"/>
    <x v="0"/>
    <n v="0"/>
    <n v="131"/>
    <n v="0"/>
    <n v="0"/>
    <n v="0"/>
    <n v="0"/>
    <m/>
  </r>
  <r>
    <d v="2020-07-08T00:00:00"/>
    <d v="2020-02-01T00:00:00"/>
    <d v="2020-07-04T00:00:00"/>
    <x v="23"/>
    <s v="Female"/>
    <x v="1"/>
    <n v="0"/>
    <n v="17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Female"/>
    <x v="2"/>
    <m/>
    <n v="19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Female"/>
    <x v="3"/>
    <m/>
    <n v="87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Female"/>
    <x v="4"/>
    <n v="11"/>
    <n v="259"/>
    <n v="10"/>
    <m/>
    <m/>
    <n v="19"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Female"/>
    <x v="5"/>
    <n v="27"/>
    <n v="415"/>
    <n v="28"/>
    <n v="13"/>
    <m/>
    <n v="44"/>
    <s v="One or more data cells have counts between 1â€“9 and have been suppressed in accordance with NCHS confidentiality standards."/>
  </r>
  <r>
    <d v="2020-07-08T00:00:00"/>
    <d v="2020-02-01T00:00:00"/>
    <d v="2020-07-04T00:00:00"/>
    <x v="23"/>
    <s v="Female"/>
    <x v="6"/>
    <n v="106"/>
    <n v="948"/>
    <n v="98"/>
    <n v="57"/>
    <n v="10"/>
    <n v="157"/>
    <m/>
  </r>
  <r>
    <d v="2020-07-08T00:00:00"/>
    <d v="2020-02-01T00:00:00"/>
    <d v="2020-07-04T00:00:00"/>
    <x v="23"/>
    <s v="Female"/>
    <x v="7"/>
    <n v="252"/>
    <n v="2290"/>
    <n v="251"/>
    <n v="131"/>
    <n v="25"/>
    <n v="397"/>
    <m/>
  </r>
  <r>
    <d v="2020-07-08T00:00:00"/>
    <d v="2020-02-01T00:00:00"/>
    <d v="2020-07-04T00:00:00"/>
    <x v="23"/>
    <s v="Female"/>
    <x v="8"/>
    <n v="516"/>
    <n v="4018"/>
    <n v="507"/>
    <n v="273"/>
    <n v="30"/>
    <n v="780"/>
    <m/>
  </r>
  <r>
    <d v="2020-07-08T00:00:00"/>
    <d v="2020-02-01T00:00:00"/>
    <d v="2020-07-04T00:00:00"/>
    <x v="23"/>
    <s v="Female"/>
    <x v="9"/>
    <n v="621"/>
    <n v="5485"/>
    <n v="604"/>
    <n v="301"/>
    <n v="29"/>
    <n v="952"/>
    <m/>
  </r>
  <r>
    <d v="2020-07-08T00:00:00"/>
    <d v="2020-02-01T00:00:00"/>
    <d v="2020-07-04T00:00:00"/>
    <x v="23"/>
    <s v="Female"/>
    <x v="10"/>
    <n v="953"/>
    <n v="9085"/>
    <n v="872"/>
    <n v="414"/>
    <n v="23"/>
    <n v="1434"/>
    <m/>
  </r>
  <r>
    <d v="2020-07-08T00:00:00"/>
    <d v="2020-02-01T00:00:00"/>
    <d v="2020-07-04T00:00:00"/>
    <x v="24"/>
    <s v="Male"/>
    <x v="0"/>
    <n v="0"/>
    <n v="62"/>
    <n v="0"/>
    <n v="0"/>
    <n v="0"/>
    <n v="0"/>
    <m/>
  </r>
  <r>
    <d v="2020-07-08T00:00:00"/>
    <d v="2020-02-01T00:00:00"/>
    <d v="2020-07-04T00:00:00"/>
    <x v="24"/>
    <s v="Male"/>
    <x v="1"/>
    <n v="0"/>
    <n v="1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2"/>
    <n v="0"/>
    <n v="1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3"/>
    <n v="0"/>
    <n v="10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4"/>
    <m/>
    <n v="21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5"/>
    <m/>
    <n v="270"/>
    <m/>
    <n v="0"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6"/>
    <n v="18"/>
    <n v="522"/>
    <n v="39"/>
    <m/>
    <m/>
    <n v="54"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7"/>
    <n v="63"/>
    <n v="1328"/>
    <n v="87"/>
    <n v="27"/>
    <m/>
    <n v="132"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Male"/>
    <x v="8"/>
    <n v="119"/>
    <n v="2025"/>
    <n v="161"/>
    <n v="46"/>
    <n v="15"/>
    <n v="248"/>
    <m/>
  </r>
  <r>
    <d v="2020-07-08T00:00:00"/>
    <d v="2020-02-01T00:00:00"/>
    <d v="2020-07-04T00:00:00"/>
    <x v="24"/>
    <s v="Male"/>
    <x v="9"/>
    <n v="191"/>
    <n v="2554"/>
    <n v="234"/>
    <n v="52"/>
    <n v="14"/>
    <n v="387"/>
    <m/>
  </r>
  <r>
    <d v="2020-07-08T00:00:00"/>
    <d v="2020-02-01T00:00:00"/>
    <d v="2020-07-04T00:00:00"/>
    <x v="24"/>
    <s v="Male"/>
    <x v="10"/>
    <n v="239"/>
    <n v="2881"/>
    <n v="251"/>
    <n v="56"/>
    <n v="12"/>
    <n v="446"/>
    <m/>
  </r>
  <r>
    <d v="2020-07-08T00:00:00"/>
    <d v="2020-02-01T00:00:00"/>
    <d v="2020-07-04T00:00:00"/>
    <x v="24"/>
    <s v="Female"/>
    <x v="0"/>
    <n v="0"/>
    <n v="4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1"/>
    <n v="0"/>
    <n v="11"/>
    <n v="0"/>
    <n v="0"/>
    <n v="0"/>
    <n v="0"/>
    <m/>
  </r>
  <r>
    <d v="2020-07-08T00:00:00"/>
    <d v="2020-02-01T00:00:00"/>
    <d v="2020-07-04T00:00:00"/>
    <x v="24"/>
    <s v="Fe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3"/>
    <n v="0"/>
    <n v="4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4"/>
    <m/>
    <n v="103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5"/>
    <m/>
    <n v="173"/>
    <m/>
    <m/>
    <m/>
    <n v="12"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6"/>
    <m/>
    <n v="323"/>
    <n v="17"/>
    <n v="0"/>
    <m/>
    <n v="29"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7"/>
    <n v="32"/>
    <n v="831"/>
    <n v="63"/>
    <m/>
    <n v="14"/>
    <n v="100"/>
    <s v="One or more data cells have counts between 1â€“9 and have been suppressed in accordance with NCHS confidentiality standards."/>
  </r>
  <r>
    <d v="2020-07-08T00:00:00"/>
    <d v="2020-02-01T00:00:00"/>
    <d v="2020-07-04T00:00:00"/>
    <x v="24"/>
    <s v="Female"/>
    <x v="8"/>
    <n v="86"/>
    <n v="1515"/>
    <n v="119"/>
    <n v="34"/>
    <n v="13"/>
    <n v="184"/>
    <m/>
  </r>
  <r>
    <d v="2020-07-08T00:00:00"/>
    <d v="2020-02-01T00:00:00"/>
    <d v="2020-07-04T00:00:00"/>
    <x v="24"/>
    <s v="Female"/>
    <x v="9"/>
    <n v="174"/>
    <n v="2357"/>
    <n v="187"/>
    <n v="50"/>
    <n v="11"/>
    <n v="322"/>
    <m/>
  </r>
  <r>
    <d v="2020-07-08T00:00:00"/>
    <d v="2020-02-01T00:00:00"/>
    <d v="2020-07-04T00:00:00"/>
    <x v="24"/>
    <s v="Female"/>
    <x v="10"/>
    <n v="368"/>
    <n v="4515"/>
    <n v="352"/>
    <n v="88"/>
    <n v="16"/>
    <n v="648"/>
    <m/>
  </r>
  <r>
    <d v="2020-07-08T00:00:00"/>
    <d v="2020-02-01T00:00:00"/>
    <d v="2020-07-04T00:00:00"/>
    <x v="25"/>
    <s v="Male"/>
    <x v="0"/>
    <n v="0"/>
    <n v="37"/>
    <n v="0"/>
    <n v="0"/>
    <n v="0"/>
    <n v="0"/>
    <m/>
  </r>
  <r>
    <d v="2020-07-08T00:00:00"/>
    <d v="2020-02-01T00:00:00"/>
    <d v="2020-07-04T00:00:00"/>
    <x v="25"/>
    <s v="Male"/>
    <x v="1"/>
    <n v="0"/>
    <n v="14"/>
    <n v="0"/>
    <n v="0"/>
    <n v="0"/>
    <n v="0"/>
    <m/>
  </r>
  <r>
    <d v="2020-07-08T00:00:00"/>
    <d v="2020-02-01T00:00:00"/>
    <d v="2020-07-04T00:00:00"/>
    <x v="25"/>
    <s v="Male"/>
    <x v="2"/>
    <n v="0"/>
    <n v="2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3"/>
    <m/>
    <n v="117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4"/>
    <m/>
    <n v="223"/>
    <m/>
    <m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5"/>
    <n v="12"/>
    <n v="315"/>
    <n v="24"/>
    <m/>
    <m/>
    <n v="31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6"/>
    <n v="33"/>
    <n v="581"/>
    <n v="36"/>
    <n v="15"/>
    <m/>
    <n v="57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7"/>
    <n v="69"/>
    <n v="1291"/>
    <n v="147"/>
    <n v="34"/>
    <m/>
    <n v="188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8"/>
    <n v="118"/>
    <n v="1782"/>
    <n v="192"/>
    <n v="56"/>
    <m/>
    <n v="262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9"/>
    <n v="125"/>
    <n v="1757"/>
    <n v="178"/>
    <n v="54"/>
    <m/>
    <n v="256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Male"/>
    <x v="10"/>
    <n v="72"/>
    <n v="1219"/>
    <n v="124"/>
    <n v="29"/>
    <m/>
    <n v="168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0"/>
    <n v="0"/>
    <n v="29"/>
    <n v="0"/>
    <n v="0"/>
    <n v="0"/>
    <n v="0"/>
    <m/>
  </r>
  <r>
    <d v="2020-07-08T00:00:00"/>
    <d v="2020-02-01T00:00:00"/>
    <d v="2020-07-04T00:00:00"/>
    <x v="25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2"/>
    <n v="0"/>
    <n v="14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3"/>
    <n v="0"/>
    <n v="37"/>
    <n v="0"/>
    <n v="0"/>
    <n v="0"/>
    <n v="0"/>
    <m/>
  </r>
  <r>
    <d v="2020-07-08T00:00:00"/>
    <d v="2020-02-01T00:00:00"/>
    <d v="2020-07-04T00:00:00"/>
    <x v="25"/>
    <s v="Female"/>
    <x v="4"/>
    <m/>
    <n v="86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5"/>
    <n v="15"/>
    <n v="204"/>
    <n v="14"/>
    <m/>
    <m/>
    <n v="27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6"/>
    <n v="26"/>
    <n v="391"/>
    <n v="46"/>
    <n v="16"/>
    <m/>
    <n v="58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7"/>
    <n v="62"/>
    <n v="857"/>
    <n v="95"/>
    <n v="33"/>
    <m/>
    <n v="131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8"/>
    <n v="97"/>
    <n v="1322"/>
    <n v="157"/>
    <n v="50"/>
    <m/>
    <n v="205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9"/>
    <n v="121"/>
    <n v="1759"/>
    <n v="179"/>
    <n v="56"/>
    <m/>
    <n v="249"/>
    <s v="One or more data cells have counts between 1â€“9 and have been suppressed in accordance with NCHS confidentiality standards."/>
  </r>
  <r>
    <d v="2020-07-08T00:00:00"/>
    <d v="2020-02-01T00:00:00"/>
    <d v="2020-07-04T00:00:00"/>
    <x v="25"/>
    <s v="Female"/>
    <x v="10"/>
    <n v="146"/>
    <n v="2107"/>
    <n v="207"/>
    <n v="61"/>
    <m/>
    <n v="295"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0"/>
    <n v="0"/>
    <n v="6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1"/>
    <n v="0"/>
    <n v="1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2"/>
    <n v="0"/>
    <n v="3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3"/>
    <n v="0"/>
    <n v="193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4"/>
    <m/>
    <n v="400"/>
    <m/>
    <n v="0"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5"/>
    <m/>
    <n v="504"/>
    <n v="13"/>
    <n v="0"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6"/>
    <n v="18"/>
    <n v="874"/>
    <n v="46"/>
    <m/>
    <m/>
    <n v="64"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Male"/>
    <x v="7"/>
    <n v="56"/>
    <n v="2150"/>
    <n v="128"/>
    <n v="14"/>
    <n v="18"/>
    <n v="188"/>
    <m/>
  </r>
  <r>
    <d v="2020-07-08T00:00:00"/>
    <d v="2020-02-01T00:00:00"/>
    <d v="2020-07-04T00:00:00"/>
    <x v="26"/>
    <s v="Male"/>
    <x v="8"/>
    <n v="102"/>
    <n v="3142"/>
    <n v="222"/>
    <n v="42"/>
    <n v="14"/>
    <n v="296"/>
    <m/>
  </r>
  <r>
    <d v="2020-07-08T00:00:00"/>
    <d v="2020-02-01T00:00:00"/>
    <d v="2020-07-04T00:00:00"/>
    <x v="26"/>
    <s v="Male"/>
    <x v="9"/>
    <n v="131"/>
    <n v="3433"/>
    <n v="254"/>
    <n v="47"/>
    <n v="20"/>
    <n v="358"/>
    <m/>
  </r>
  <r>
    <d v="2020-07-08T00:00:00"/>
    <d v="2020-02-01T00:00:00"/>
    <d v="2020-07-04T00:00:00"/>
    <x v="26"/>
    <s v="Male"/>
    <x v="10"/>
    <n v="109"/>
    <n v="2908"/>
    <n v="232"/>
    <n v="42"/>
    <n v="14"/>
    <n v="313"/>
    <m/>
  </r>
  <r>
    <d v="2020-07-08T00:00:00"/>
    <d v="2020-02-01T00:00:00"/>
    <d v="2020-07-04T00:00:00"/>
    <x v="26"/>
    <s v="Female"/>
    <x v="0"/>
    <n v="0"/>
    <n v="6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1"/>
    <n v="0"/>
    <n v="1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2"/>
    <n v="0"/>
    <n v="19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3"/>
    <m/>
    <n v="62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4"/>
    <m/>
    <n v="154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5"/>
    <m/>
    <n v="270"/>
    <n v="14"/>
    <m/>
    <m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6"/>
    <m/>
    <n v="544"/>
    <n v="25"/>
    <m/>
    <m/>
    <n v="34"/>
    <s v="One or more data cells have counts between 1â€“9 and have been suppressed in accordance with NCHS confidentiality standards."/>
  </r>
  <r>
    <d v="2020-07-08T00:00:00"/>
    <d v="2020-02-01T00:00:00"/>
    <d v="2020-07-04T00:00:00"/>
    <x v="26"/>
    <s v="Female"/>
    <x v="7"/>
    <n v="34"/>
    <n v="1370"/>
    <n v="76"/>
    <n v="11"/>
    <n v="10"/>
    <n v="109"/>
    <m/>
  </r>
  <r>
    <d v="2020-07-08T00:00:00"/>
    <d v="2020-02-01T00:00:00"/>
    <d v="2020-07-04T00:00:00"/>
    <x v="26"/>
    <s v="Female"/>
    <x v="8"/>
    <n v="68"/>
    <n v="2394"/>
    <n v="148"/>
    <n v="17"/>
    <n v="17"/>
    <n v="216"/>
    <m/>
  </r>
  <r>
    <d v="2020-07-08T00:00:00"/>
    <d v="2020-02-01T00:00:00"/>
    <d v="2020-07-04T00:00:00"/>
    <x v="26"/>
    <s v="Female"/>
    <x v="9"/>
    <n v="103"/>
    <n v="3190"/>
    <n v="217"/>
    <n v="37"/>
    <n v="32"/>
    <n v="315"/>
    <m/>
  </r>
  <r>
    <d v="2020-07-08T00:00:00"/>
    <d v="2020-02-01T00:00:00"/>
    <d v="2020-07-04T00:00:00"/>
    <x v="26"/>
    <s v="Female"/>
    <x v="10"/>
    <n v="213"/>
    <n v="4718"/>
    <n v="286"/>
    <n v="65"/>
    <n v="20"/>
    <n v="454"/>
    <m/>
  </r>
  <r>
    <d v="2020-07-08T00:00:00"/>
    <d v="2020-02-01T00:00:00"/>
    <d v="2020-07-04T00:00:00"/>
    <x v="27"/>
    <s v="Male"/>
    <x v="0"/>
    <n v="0"/>
    <n v="11"/>
    <n v="0"/>
    <n v="0"/>
    <n v="0"/>
    <n v="0"/>
    <m/>
  </r>
  <r>
    <d v="2020-07-08T00:00:00"/>
    <d v="2020-02-01T00:00:00"/>
    <d v="2020-07-04T00:00:00"/>
    <x v="27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3"/>
    <n v="0"/>
    <n v="45"/>
    <n v="0"/>
    <n v="0"/>
    <n v="0"/>
    <n v="0"/>
    <m/>
  </r>
  <r>
    <d v="2020-07-08T00:00:00"/>
    <d v="2020-02-01T00:00:00"/>
    <d v="2020-07-04T00:00:00"/>
    <x v="27"/>
    <s v="Male"/>
    <x v="4"/>
    <n v="0"/>
    <n v="52"/>
    <n v="0"/>
    <n v="0"/>
    <n v="0"/>
    <n v="0"/>
    <m/>
  </r>
  <r>
    <d v="2020-07-08T00:00:00"/>
    <d v="2020-02-01T00:00:00"/>
    <d v="2020-07-04T00:00:00"/>
    <x v="27"/>
    <s v="Male"/>
    <x v="5"/>
    <n v="0"/>
    <n v="65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6"/>
    <m/>
    <n v="128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7"/>
    <m/>
    <n v="302"/>
    <n v="11"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8"/>
    <m/>
    <n v="537"/>
    <n v="28"/>
    <n v="0"/>
    <m/>
    <n v="32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9"/>
    <m/>
    <n v="568"/>
    <n v="34"/>
    <m/>
    <m/>
    <n v="42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Male"/>
    <x v="10"/>
    <m/>
    <n v="534"/>
    <n v="42"/>
    <n v="0"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3"/>
    <n v="0"/>
    <n v="11"/>
    <n v="0"/>
    <n v="0"/>
    <n v="0"/>
    <n v="0"/>
    <m/>
  </r>
  <r>
    <d v="2020-07-08T00:00:00"/>
    <d v="2020-02-01T00:00:00"/>
    <d v="2020-07-04T00:00:00"/>
    <x v="27"/>
    <s v="Female"/>
    <x v="4"/>
    <m/>
    <n v="3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5"/>
    <n v="0"/>
    <n v="3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6"/>
    <n v="0"/>
    <n v="56"/>
    <n v="0"/>
    <n v="0"/>
    <n v="0"/>
    <n v="0"/>
    <m/>
  </r>
  <r>
    <d v="2020-07-08T00:00:00"/>
    <d v="2020-02-01T00:00:00"/>
    <d v="2020-07-04T00:00:00"/>
    <x v="27"/>
    <s v="Female"/>
    <x v="7"/>
    <n v="0"/>
    <n v="18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8"/>
    <m/>
    <n v="336"/>
    <n v="26"/>
    <n v="0"/>
    <m/>
    <n v="34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9"/>
    <m/>
    <n v="402"/>
    <n v="23"/>
    <m/>
    <m/>
    <n v="27"/>
    <s v="One or more data cells have counts between 1â€“9 and have been suppressed in accordance with NCHS confidentiality standards."/>
  </r>
  <r>
    <d v="2020-07-08T00:00:00"/>
    <d v="2020-02-01T00:00:00"/>
    <d v="2020-07-04T00:00:00"/>
    <x v="27"/>
    <s v="Female"/>
    <x v="10"/>
    <m/>
    <n v="723"/>
    <n v="32"/>
    <n v="0"/>
    <m/>
    <n v="41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0"/>
    <n v="0"/>
    <n v="31"/>
    <n v="0"/>
    <n v="0"/>
    <n v="0"/>
    <n v="0"/>
    <m/>
  </r>
  <r>
    <d v="2020-07-08T00:00:00"/>
    <d v="2020-02-01T00:00:00"/>
    <d v="2020-07-04T00:00:00"/>
    <x v="28"/>
    <s v="Male"/>
    <x v="1"/>
    <n v="0"/>
    <n v="0"/>
    <n v="0"/>
    <n v="0"/>
    <n v="0"/>
    <n v="0"/>
    <m/>
  </r>
  <r>
    <d v="2020-07-08T00:00:00"/>
    <d v="2020-02-01T00:00:00"/>
    <d v="2020-07-04T00:00:00"/>
    <x v="28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3"/>
    <n v="0"/>
    <n v="4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4"/>
    <m/>
    <n v="89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5"/>
    <m/>
    <n v="92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6"/>
    <n v="10"/>
    <n v="187"/>
    <n v="13"/>
    <m/>
    <m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7"/>
    <n v="20"/>
    <n v="512"/>
    <n v="41"/>
    <m/>
    <m/>
    <n v="58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8"/>
    <n v="32"/>
    <n v="745"/>
    <n v="52"/>
    <n v="12"/>
    <m/>
    <n v="75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9"/>
    <n v="30"/>
    <n v="855"/>
    <n v="65"/>
    <n v="14"/>
    <m/>
    <n v="82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Male"/>
    <x v="10"/>
    <n v="22"/>
    <n v="909"/>
    <n v="79"/>
    <m/>
    <m/>
    <n v="96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0"/>
    <n v="0"/>
    <n v="16"/>
    <n v="0"/>
    <n v="0"/>
    <n v="0"/>
    <n v="0"/>
    <m/>
  </r>
  <r>
    <d v="2020-07-08T00:00:00"/>
    <d v="2020-02-01T00:00:00"/>
    <d v="2020-07-04T00:00:00"/>
    <x v="28"/>
    <s v="Female"/>
    <x v="1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2"/>
    <n v="0"/>
    <m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3"/>
    <n v="0"/>
    <n v="14"/>
    <n v="0"/>
    <n v="0"/>
    <n v="0"/>
    <n v="0"/>
    <m/>
  </r>
  <r>
    <d v="2020-07-08T00:00:00"/>
    <d v="2020-02-01T00:00:00"/>
    <d v="2020-07-04T00:00:00"/>
    <x v="28"/>
    <s v="Female"/>
    <x v="4"/>
    <m/>
    <n v="2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5"/>
    <m/>
    <n v="59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6"/>
    <m/>
    <n v="122"/>
    <n v="11"/>
    <m/>
    <n v="0"/>
    <n v="12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7"/>
    <n v="15"/>
    <n v="335"/>
    <n v="26"/>
    <m/>
    <m/>
    <n v="40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8"/>
    <n v="20"/>
    <n v="585"/>
    <n v="40"/>
    <m/>
    <m/>
    <n v="57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9"/>
    <n v="24"/>
    <n v="821"/>
    <n v="66"/>
    <m/>
    <m/>
    <n v="82"/>
    <s v="One or more data cells have counts between 1â€“9 and have been suppressed in accordance with NCHS confidentiality standards."/>
  </r>
  <r>
    <d v="2020-07-08T00:00:00"/>
    <d v="2020-02-01T00:00:00"/>
    <d v="2020-07-04T00:00:00"/>
    <x v="28"/>
    <s v="Female"/>
    <x v="10"/>
    <n v="37"/>
    <n v="1499"/>
    <n v="118"/>
    <n v="14"/>
    <m/>
    <n v="149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0"/>
    <n v="0"/>
    <n v="2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1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2"/>
    <n v="0"/>
    <n v="1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3"/>
    <m/>
    <n v="10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4"/>
    <n v="0"/>
    <n v="17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5"/>
    <m/>
    <n v="246"/>
    <n v="14"/>
    <m/>
    <n v="0"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6"/>
    <n v="21"/>
    <n v="433"/>
    <n v="39"/>
    <n v="14"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7"/>
    <n v="41"/>
    <n v="981"/>
    <n v="93"/>
    <n v="30"/>
    <m/>
    <n v="109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8"/>
    <n v="85"/>
    <n v="1484"/>
    <n v="160"/>
    <n v="64"/>
    <m/>
    <n v="186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9"/>
    <n v="70"/>
    <n v="1614"/>
    <n v="151"/>
    <n v="48"/>
    <m/>
    <n v="181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Male"/>
    <x v="10"/>
    <n v="37"/>
    <n v="1129"/>
    <n v="94"/>
    <n v="30"/>
    <m/>
    <n v="102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0"/>
    <n v="0"/>
    <n v="21"/>
    <n v="0"/>
    <n v="0"/>
    <n v="0"/>
    <n v="0"/>
    <m/>
  </r>
  <r>
    <d v="2020-07-08T00:00:00"/>
    <d v="2020-02-01T00:00:00"/>
    <d v="2020-07-04T00:00:00"/>
    <x v="29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3"/>
    <n v="0"/>
    <n v="3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4"/>
    <m/>
    <n v="7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5"/>
    <m/>
    <n v="122"/>
    <m/>
    <m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6"/>
    <n v="12"/>
    <n v="258"/>
    <n v="25"/>
    <m/>
    <m/>
    <n v="34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7"/>
    <n v="24"/>
    <n v="610"/>
    <n v="60"/>
    <n v="18"/>
    <m/>
    <n v="69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8"/>
    <n v="43"/>
    <n v="1065"/>
    <n v="115"/>
    <n v="34"/>
    <m/>
    <n v="127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9"/>
    <n v="64"/>
    <n v="1268"/>
    <n v="133"/>
    <n v="49"/>
    <m/>
    <n v="151"/>
    <s v="One or more data cells have counts between 1â€“9 and have been suppressed in accordance with NCHS confidentiality standards."/>
  </r>
  <r>
    <d v="2020-07-08T00:00:00"/>
    <d v="2020-02-01T00:00:00"/>
    <d v="2020-07-04T00:00:00"/>
    <x v="29"/>
    <s v="Female"/>
    <x v="10"/>
    <n v="37"/>
    <n v="1452"/>
    <n v="91"/>
    <n v="27"/>
    <m/>
    <n v="103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0"/>
    <n v="0"/>
    <n v="13"/>
    <n v="0"/>
    <n v="0"/>
    <n v="0"/>
    <n v="0"/>
    <m/>
  </r>
  <r>
    <d v="2020-07-08T00:00:00"/>
    <d v="2020-02-01T00:00:00"/>
    <d v="2020-07-04T00:00:00"/>
    <x v="30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3"/>
    <m/>
    <n v="26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4"/>
    <n v="0"/>
    <n v="72"/>
    <n v="0"/>
    <n v="0"/>
    <n v="0"/>
    <n v="0"/>
    <m/>
  </r>
  <r>
    <d v="2020-07-08T00:00:00"/>
    <d v="2020-02-01T00:00:00"/>
    <d v="2020-07-04T00:00:00"/>
    <x v="30"/>
    <s v="Male"/>
    <x v="5"/>
    <n v="0"/>
    <n v="7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6"/>
    <m/>
    <n v="166"/>
    <n v="10"/>
    <m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7"/>
    <n v="14"/>
    <n v="386"/>
    <n v="22"/>
    <m/>
    <n v="0"/>
    <n v="32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8"/>
    <n v="30"/>
    <n v="627"/>
    <n v="52"/>
    <n v="16"/>
    <m/>
    <n v="69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9"/>
    <n v="56"/>
    <n v="700"/>
    <n v="64"/>
    <n v="22"/>
    <m/>
    <n v="103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Male"/>
    <x v="10"/>
    <n v="67"/>
    <n v="765"/>
    <n v="66"/>
    <n v="19"/>
    <m/>
    <n v="116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3"/>
    <n v="0"/>
    <n v="11"/>
    <n v="0"/>
    <n v="0"/>
    <n v="0"/>
    <n v="0"/>
    <m/>
  </r>
  <r>
    <d v="2020-07-08T00:00:00"/>
    <d v="2020-02-01T00:00:00"/>
    <d v="2020-07-04T00:00:00"/>
    <x v="30"/>
    <s v="Female"/>
    <x v="4"/>
    <n v="0"/>
    <n v="37"/>
    <n v="0"/>
    <n v="0"/>
    <n v="0"/>
    <n v="0"/>
    <m/>
  </r>
  <r>
    <d v="2020-07-08T00:00:00"/>
    <d v="2020-02-01T00:00:00"/>
    <d v="2020-07-04T00:00:00"/>
    <x v="30"/>
    <s v="Female"/>
    <x v="5"/>
    <n v="0"/>
    <n v="38"/>
    <n v="0"/>
    <n v="0"/>
    <n v="0"/>
    <n v="0"/>
    <m/>
  </r>
  <r>
    <d v="2020-07-08T00:00:00"/>
    <d v="2020-02-01T00:00:00"/>
    <d v="2020-07-04T00:00:00"/>
    <x v="30"/>
    <s v="Female"/>
    <x v="6"/>
    <m/>
    <n v="10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7"/>
    <m/>
    <n v="258"/>
    <n v="12"/>
    <m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8"/>
    <n v="19"/>
    <n v="432"/>
    <n v="37"/>
    <m/>
    <m/>
    <n v="56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9"/>
    <n v="41"/>
    <n v="644"/>
    <n v="53"/>
    <m/>
    <m/>
    <n v="87"/>
    <s v="One or more data cells have counts between 1â€“9 and have been suppressed in accordance with NCHS confidentiality standards."/>
  </r>
  <r>
    <d v="2020-07-08T00:00:00"/>
    <d v="2020-02-01T00:00:00"/>
    <d v="2020-07-04T00:00:00"/>
    <x v="30"/>
    <s v="Female"/>
    <x v="10"/>
    <n v="93"/>
    <n v="1170"/>
    <n v="74"/>
    <n v="16"/>
    <m/>
    <n v="157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0"/>
    <n v="0"/>
    <n v="7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1"/>
    <n v="0"/>
    <n v="16"/>
    <n v="0"/>
    <n v="0"/>
    <n v="0"/>
    <n v="0"/>
    <m/>
  </r>
  <r>
    <d v="2020-07-08T00:00:00"/>
    <d v="2020-02-01T00:00:00"/>
    <d v="2020-07-04T00:00:00"/>
    <x v="31"/>
    <s v="Male"/>
    <x v="2"/>
    <n v="0"/>
    <n v="13"/>
    <n v="0"/>
    <n v="0"/>
    <n v="0"/>
    <n v="0"/>
    <m/>
  </r>
  <r>
    <d v="2020-07-08T00:00:00"/>
    <d v="2020-02-01T00:00:00"/>
    <d v="2020-07-04T00:00:00"/>
    <x v="31"/>
    <s v="Male"/>
    <x v="3"/>
    <m/>
    <n v="158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4"/>
    <n v="66"/>
    <n v="512"/>
    <n v="38"/>
    <n v="33"/>
    <m/>
    <n v="72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5"/>
    <n v="182"/>
    <n v="794"/>
    <n v="112"/>
    <n v="86"/>
    <m/>
    <n v="209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6"/>
    <n v="502"/>
    <n v="1647"/>
    <n v="298"/>
    <n v="248"/>
    <m/>
    <n v="560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7"/>
    <n v="1112"/>
    <n v="3504"/>
    <n v="728"/>
    <n v="577"/>
    <m/>
    <n v="1270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Male"/>
    <x v="8"/>
    <n v="1556"/>
    <n v="4945"/>
    <n v="1070"/>
    <n v="805"/>
    <n v="11"/>
    <n v="1831"/>
    <m/>
  </r>
  <r>
    <d v="2020-07-08T00:00:00"/>
    <d v="2020-02-01T00:00:00"/>
    <d v="2020-07-04T00:00:00"/>
    <x v="31"/>
    <s v="Male"/>
    <x v="9"/>
    <n v="1778"/>
    <n v="5831"/>
    <n v="1252"/>
    <n v="921"/>
    <n v="20"/>
    <n v="2126"/>
    <m/>
  </r>
  <r>
    <d v="2020-07-08T00:00:00"/>
    <d v="2020-02-01T00:00:00"/>
    <d v="2020-07-04T00:00:00"/>
    <x v="31"/>
    <s v="Male"/>
    <x v="10"/>
    <n v="1645"/>
    <n v="6211"/>
    <n v="1238"/>
    <n v="814"/>
    <n v="18"/>
    <n v="2087"/>
    <m/>
  </r>
  <r>
    <d v="2020-07-08T00:00:00"/>
    <d v="2020-02-01T00:00:00"/>
    <d v="2020-07-04T00:00:00"/>
    <x v="31"/>
    <s v="Female"/>
    <x v="0"/>
    <n v="0"/>
    <n v="61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1"/>
    <m/>
    <m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2"/>
    <n v="0"/>
    <n v="1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3"/>
    <m/>
    <n v="67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4"/>
    <n v="30"/>
    <n v="209"/>
    <n v="20"/>
    <n v="15"/>
    <m/>
    <n v="37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5"/>
    <n v="59"/>
    <n v="348"/>
    <n v="38"/>
    <n v="28"/>
    <m/>
    <n v="70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6"/>
    <n v="171"/>
    <n v="793"/>
    <n v="114"/>
    <n v="80"/>
    <m/>
    <n v="206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7"/>
    <n v="519"/>
    <n v="1939"/>
    <n v="351"/>
    <n v="261"/>
    <m/>
    <n v="613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8"/>
    <n v="928"/>
    <n v="3369"/>
    <n v="632"/>
    <n v="469"/>
    <m/>
    <n v="1094"/>
    <s v="One or more data cells have counts between 1â€“9 and have been suppressed in accordance with NCHS confidentiality standards."/>
  </r>
  <r>
    <d v="2020-07-08T00:00:00"/>
    <d v="2020-02-01T00:00:00"/>
    <d v="2020-07-04T00:00:00"/>
    <x v="31"/>
    <s v="Female"/>
    <x v="9"/>
    <n v="1559"/>
    <n v="5573"/>
    <n v="1074"/>
    <n v="783"/>
    <n v="12"/>
    <n v="1861"/>
    <m/>
  </r>
  <r>
    <d v="2020-07-08T00:00:00"/>
    <d v="2020-02-01T00:00:00"/>
    <d v="2020-07-04T00:00:00"/>
    <x v="31"/>
    <s v="Female"/>
    <x v="10"/>
    <n v="2723"/>
    <n v="10786"/>
    <n v="1727"/>
    <n v="1188"/>
    <n v="22"/>
    <n v="3281"/>
    <m/>
  </r>
  <r>
    <d v="2020-07-08T00:00:00"/>
    <d v="2020-02-01T00:00:00"/>
    <d v="2020-07-04T00:00:00"/>
    <x v="32"/>
    <s v="Male"/>
    <x v="0"/>
    <n v="0"/>
    <n v="13"/>
    <n v="0"/>
    <n v="0"/>
    <n v="0"/>
    <n v="0"/>
    <m/>
  </r>
  <r>
    <d v="2020-07-08T00:00:00"/>
    <d v="2020-02-01T00:00:00"/>
    <d v="2020-07-04T00:00:00"/>
    <x v="32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2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3"/>
    <m/>
    <n v="66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4"/>
    <n v="10"/>
    <n v="164"/>
    <n v="13"/>
    <m/>
    <n v="0"/>
    <n v="16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5"/>
    <n v="12"/>
    <n v="217"/>
    <n v="16"/>
    <m/>
    <m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6"/>
    <n v="20"/>
    <n v="327"/>
    <n v="25"/>
    <n v="11"/>
    <m/>
    <n v="38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7"/>
    <n v="26"/>
    <n v="614"/>
    <n v="42"/>
    <n v="11"/>
    <m/>
    <n v="58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8"/>
    <n v="43"/>
    <n v="831"/>
    <n v="63"/>
    <n v="21"/>
    <m/>
    <n v="88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9"/>
    <n v="34"/>
    <n v="981"/>
    <n v="83"/>
    <n v="11"/>
    <m/>
    <n v="110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Male"/>
    <x v="10"/>
    <n v="57"/>
    <n v="892"/>
    <n v="75"/>
    <n v="15"/>
    <m/>
    <n v="118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0"/>
    <n v="0"/>
    <n v="12"/>
    <n v="0"/>
    <n v="0"/>
    <n v="0"/>
    <n v="0"/>
    <m/>
  </r>
  <r>
    <d v="2020-07-08T00:00:00"/>
    <d v="2020-02-01T00:00:00"/>
    <d v="2020-07-04T00:00:00"/>
    <x v="32"/>
    <s v="Female"/>
    <x v="1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3"/>
    <n v="0"/>
    <n v="20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4"/>
    <m/>
    <n v="6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5"/>
    <m/>
    <n v="115"/>
    <m/>
    <m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6"/>
    <n v="12"/>
    <n v="196"/>
    <n v="13"/>
    <m/>
    <m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7"/>
    <n v="22"/>
    <n v="374"/>
    <n v="41"/>
    <n v="13"/>
    <m/>
    <n v="53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8"/>
    <n v="24"/>
    <n v="650"/>
    <n v="61"/>
    <n v="13"/>
    <m/>
    <n v="74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9"/>
    <n v="56"/>
    <n v="909"/>
    <n v="81"/>
    <n v="26"/>
    <m/>
    <n v="112"/>
    <s v="One or more data cells have counts between 1â€“9 and have been suppressed in accordance with NCHS confidentiality standards."/>
  </r>
  <r>
    <d v="2020-07-08T00:00:00"/>
    <d v="2020-02-01T00:00:00"/>
    <d v="2020-07-04T00:00:00"/>
    <x v="32"/>
    <s v="Female"/>
    <x v="10"/>
    <n v="75"/>
    <n v="1302"/>
    <n v="86"/>
    <n v="22"/>
    <m/>
    <n v="141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0"/>
    <n v="0"/>
    <n v="106"/>
    <n v="0"/>
    <n v="0"/>
    <n v="0"/>
    <n v="0"/>
    <m/>
  </r>
  <r>
    <d v="2020-07-08T00:00:00"/>
    <d v="2020-02-01T00:00:00"/>
    <d v="2020-07-04T00:00:00"/>
    <x v="33"/>
    <s v="Male"/>
    <x v="1"/>
    <n v="0"/>
    <n v="1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2"/>
    <m/>
    <n v="33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3"/>
    <m/>
    <n v="234"/>
    <n v="10"/>
    <m/>
    <n v="0"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4"/>
    <n v="37"/>
    <n v="605"/>
    <n v="25"/>
    <n v="16"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5"/>
    <n v="109"/>
    <n v="777"/>
    <n v="66"/>
    <n v="47"/>
    <m/>
    <n v="130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6"/>
    <n v="335"/>
    <n v="1574"/>
    <n v="238"/>
    <n v="176"/>
    <m/>
    <n v="402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Male"/>
    <x v="7"/>
    <n v="830"/>
    <n v="3777"/>
    <n v="638"/>
    <n v="422"/>
    <n v="16"/>
    <n v="1061"/>
    <m/>
  </r>
  <r>
    <d v="2020-07-08T00:00:00"/>
    <d v="2020-02-01T00:00:00"/>
    <d v="2020-07-04T00:00:00"/>
    <x v="33"/>
    <s v="Male"/>
    <x v="8"/>
    <n v="1324"/>
    <n v="5647"/>
    <n v="1051"/>
    <n v="662"/>
    <n v="26"/>
    <n v="1736"/>
    <m/>
  </r>
  <r>
    <d v="2020-07-08T00:00:00"/>
    <d v="2020-02-01T00:00:00"/>
    <d v="2020-07-04T00:00:00"/>
    <x v="33"/>
    <s v="Male"/>
    <x v="9"/>
    <n v="1454"/>
    <n v="6665"/>
    <n v="1260"/>
    <n v="751"/>
    <n v="26"/>
    <n v="1987"/>
    <m/>
  </r>
  <r>
    <d v="2020-07-08T00:00:00"/>
    <d v="2020-02-01T00:00:00"/>
    <d v="2020-07-04T00:00:00"/>
    <x v="33"/>
    <s v="Male"/>
    <x v="10"/>
    <n v="1393"/>
    <n v="7532"/>
    <n v="1387"/>
    <n v="695"/>
    <n v="29"/>
    <n v="2111"/>
    <m/>
  </r>
  <r>
    <d v="2020-07-08T00:00:00"/>
    <d v="2020-02-01T00:00:00"/>
    <d v="2020-07-04T00:00:00"/>
    <x v="33"/>
    <s v="Female"/>
    <x v="0"/>
    <n v="0"/>
    <n v="80"/>
    <n v="0"/>
    <n v="0"/>
    <n v="0"/>
    <n v="0"/>
    <m/>
  </r>
  <r>
    <d v="2020-07-08T00:00:00"/>
    <d v="2020-02-01T00:00:00"/>
    <d v="2020-07-04T00:00:00"/>
    <x v="33"/>
    <s v="Female"/>
    <x v="1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Female"/>
    <x v="2"/>
    <n v="0"/>
    <n v="2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Female"/>
    <x v="3"/>
    <m/>
    <n v="8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Female"/>
    <x v="4"/>
    <n v="19"/>
    <n v="232"/>
    <n v="15"/>
    <n v="10"/>
    <n v="0"/>
    <n v="24"/>
    <m/>
  </r>
  <r>
    <d v="2020-07-08T00:00:00"/>
    <d v="2020-02-01T00:00:00"/>
    <d v="2020-07-04T00:00:00"/>
    <x v="33"/>
    <s v="Female"/>
    <x v="5"/>
    <n v="48"/>
    <n v="402"/>
    <n v="35"/>
    <n v="27"/>
    <m/>
    <n v="58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Female"/>
    <x v="6"/>
    <n v="112"/>
    <n v="841"/>
    <n v="87"/>
    <n v="50"/>
    <m/>
    <n v="151"/>
    <s v="One or more data cells have counts between 1â€“9 and have been suppressed in accordance with NCHS confidentiality standards."/>
  </r>
  <r>
    <d v="2020-07-08T00:00:00"/>
    <d v="2020-02-01T00:00:00"/>
    <d v="2020-07-04T00:00:00"/>
    <x v="33"/>
    <s v="Female"/>
    <x v="7"/>
    <n v="403"/>
    <n v="2333"/>
    <n v="351"/>
    <n v="210"/>
    <n v="13"/>
    <n v="556"/>
    <m/>
  </r>
  <r>
    <d v="2020-07-08T00:00:00"/>
    <d v="2020-02-01T00:00:00"/>
    <d v="2020-07-04T00:00:00"/>
    <x v="33"/>
    <s v="Female"/>
    <x v="8"/>
    <n v="741"/>
    <n v="4114"/>
    <n v="656"/>
    <n v="387"/>
    <n v="12"/>
    <n v="1022"/>
    <m/>
  </r>
  <r>
    <d v="2020-07-08T00:00:00"/>
    <d v="2020-02-01T00:00:00"/>
    <d v="2020-07-04T00:00:00"/>
    <x v="33"/>
    <s v="Female"/>
    <x v="9"/>
    <n v="1230"/>
    <n v="6314"/>
    <n v="1028"/>
    <n v="607"/>
    <n v="19"/>
    <n v="1670"/>
    <m/>
  </r>
  <r>
    <d v="2020-07-08T00:00:00"/>
    <d v="2020-02-01T00:00:00"/>
    <d v="2020-07-04T00:00:00"/>
    <x v="33"/>
    <s v="Female"/>
    <x v="10"/>
    <n v="2377"/>
    <n v="12604"/>
    <n v="1868"/>
    <n v="1024"/>
    <n v="43"/>
    <n v="3258"/>
    <m/>
  </r>
  <r>
    <d v="2020-07-08T00:00:00"/>
    <d v="2020-02-01T00:00:00"/>
    <d v="2020-07-04T00:00:00"/>
    <x v="34"/>
    <s v="Male"/>
    <x v="0"/>
    <m/>
    <n v="92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Male"/>
    <x v="1"/>
    <m/>
    <n v="17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Male"/>
    <x v="2"/>
    <m/>
    <n v="29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Male"/>
    <x v="3"/>
    <n v="22"/>
    <n v="165"/>
    <m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Male"/>
    <x v="4"/>
    <n v="106"/>
    <n v="486"/>
    <n v="50"/>
    <n v="39"/>
    <m/>
    <n v="117"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Male"/>
    <x v="5"/>
    <n v="365"/>
    <n v="974"/>
    <n v="140"/>
    <n v="113"/>
    <n v="23"/>
    <n v="398"/>
    <m/>
  </r>
  <r>
    <d v="2020-07-08T00:00:00"/>
    <d v="2020-02-01T00:00:00"/>
    <d v="2020-07-04T00:00:00"/>
    <x v="34"/>
    <s v="Male"/>
    <x v="6"/>
    <n v="914"/>
    <n v="2006"/>
    <n v="417"/>
    <n v="335"/>
    <n v="69"/>
    <n v="1000"/>
    <m/>
  </r>
  <r>
    <d v="2020-07-08T00:00:00"/>
    <d v="2020-02-01T00:00:00"/>
    <d v="2020-07-04T00:00:00"/>
    <x v="34"/>
    <s v="Male"/>
    <x v="7"/>
    <n v="2043"/>
    <n v="4305"/>
    <n v="965"/>
    <n v="762"/>
    <n v="146"/>
    <n v="2259"/>
    <m/>
  </r>
  <r>
    <d v="2020-07-08T00:00:00"/>
    <d v="2020-02-01T00:00:00"/>
    <d v="2020-07-04T00:00:00"/>
    <x v="34"/>
    <s v="Male"/>
    <x v="8"/>
    <n v="3015"/>
    <n v="6071"/>
    <n v="1467"/>
    <n v="1174"/>
    <n v="138"/>
    <n v="3313"/>
    <m/>
  </r>
  <r>
    <d v="2020-07-08T00:00:00"/>
    <d v="2020-02-01T00:00:00"/>
    <d v="2020-07-04T00:00:00"/>
    <x v="34"/>
    <s v="Male"/>
    <x v="9"/>
    <n v="2870"/>
    <n v="6272"/>
    <n v="1506"/>
    <n v="1150"/>
    <n v="104"/>
    <n v="3235"/>
    <m/>
  </r>
  <r>
    <d v="2020-07-08T00:00:00"/>
    <d v="2020-02-01T00:00:00"/>
    <d v="2020-07-04T00:00:00"/>
    <x v="34"/>
    <s v="Male"/>
    <x v="10"/>
    <n v="1953"/>
    <n v="5414"/>
    <n v="1126"/>
    <n v="783"/>
    <n v="75"/>
    <n v="2310"/>
    <m/>
  </r>
  <r>
    <d v="2020-07-08T00:00:00"/>
    <d v="2020-02-01T00:00:00"/>
    <d v="2020-07-04T00:00:00"/>
    <x v="34"/>
    <s v="Female"/>
    <x v="0"/>
    <m/>
    <n v="72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Female"/>
    <x v="1"/>
    <m/>
    <m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Female"/>
    <x v="2"/>
    <m/>
    <n v="1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Female"/>
    <x v="3"/>
    <m/>
    <n v="70"/>
    <m/>
    <m/>
    <m/>
    <n v="12"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Female"/>
    <x v="4"/>
    <n v="51"/>
    <n v="207"/>
    <n v="22"/>
    <n v="15"/>
    <m/>
    <n v="59"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Female"/>
    <x v="5"/>
    <n v="108"/>
    <n v="378"/>
    <n v="51"/>
    <n v="34"/>
    <m/>
    <n v="126"/>
    <s v="One or more data cells have counts between 1â€“9 and have been suppressed in accordance with NCHS confidentiality standards."/>
  </r>
  <r>
    <d v="2020-07-08T00:00:00"/>
    <d v="2020-02-01T00:00:00"/>
    <d v="2020-07-04T00:00:00"/>
    <x v="34"/>
    <s v="Female"/>
    <x v="6"/>
    <n v="362"/>
    <n v="948"/>
    <n v="170"/>
    <n v="133"/>
    <n v="33"/>
    <n v="403"/>
    <m/>
  </r>
  <r>
    <d v="2020-07-08T00:00:00"/>
    <d v="2020-02-01T00:00:00"/>
    <d v="2020-07-04T00:00:00"/>
    <x v="34"/>
    <s v="Female"/>
    <x v="7"/>
    <n v="966"/>
    <n v="2292"/>
    <n v="492"/>
    <n v="393"/>
    <n v="67"/>
    <n v="1077"/>
    <m/>
  </r>
  <r>
    <d v="2020-07-08T00:00:00"/>
    <d v="2020-02-01T00:00:00"/>
    <d v="2020-07-04T00:00:00"/>
    <x v="34"/>
    <s v="Female"/>
    <x v="8"/>
    <n v="1645"/>
    <n v="3909"/>
    <n v="844"/>
    <n v="635"/>
    <n v="87"/>
    <n v="1868"/>
    <m/>
  </r>
  <r>
    <d v="2020-07-08T00:00:00"/>
    <d v="2020-02-01T00:00:00"/>
    <d v="2020-07-04T00:00:00"/>
    <x v="34"/>
    <s v="Female"/>
    <x v="9"/>
    <n v="2117"/>
    <n v="5319"/>
    <n v="1161"/>
    <n v="851"/>
    <n v="89"/>
    <n v="2445"/>
    <m/>
  </r>
  <r>
    <d v="2020-07-08T00:00:00"/>
    <d v="2020-02-01T00:00:00"/>
    <d v="2020-07-04T00:00:00"/>
    <x v="34"/>
    <s v="Female"/>
    <x v="10"/>
    <n v="2550"/>
    <n v="8815"/>
    <n v="1420"/>
    <n v="963"/>
    <n v="89"/>
    <n v="3031"/>
    <m/>
  </r>
  <r>
    <d v="2020-07-08T00:00:00"/>
    <d v="2020-02-01T00:00:00"/>
    <d v="2020-07-04T00:00:00"/>
    <x v="35"/>
    <s v="Male"/>
    <x v="0"/>
    <n v="0"/>
    <n v="125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Male"/>
    <x v="1"/>
    <n v="0"/>
    <n v="15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Male"/>
    <x v="2"/>
    <n v="0"/>
    <n v="27"/>
    <n v="0"/>
    <n v="0"/>
    <n v="0"/>
    <n v="0"/>
    <m/>
  </r>
  <r>
    <d v="2020-07-08T00:00:00"/>
    <d v="2020-02-01T00:00:00"/>
    <d v="2020-07-04T00:00:00"/>
    <x v="35"/>
    <s v="Male"/>
    <x v="3"/>
    <m/>
    <n v="280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Male"/>
    <x v="4"/>
    <m/>
    <n v="479"/>
    <n v="12"/>
    <m/>
    <n v="0"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Male"/>
    <x v="5"/>
    <n v="12"/>
    <n v="630"/>
    <n v="17"/>
    <m/>
    <m/>
    <n v="29"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Male"/>
    <x v="6"/>
    <n v="29"/>
    <n v="1009"/>
    <n v="53"/>
    <n v="13"/>
    <m/>
    <n v="77"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Male"/>
    <x v="7"/>
    <n v="47"/>
    <n v="2300"/>
    <n v="135"/>
    <n v="12"/>
    <n v="32"/>
    <n v="202"/>
    <m/>
  </r>
  <r>
    <d v="2020-07-08T00:00:00"/>
    <d v="2020-02-01T00:00:00"/>
    <d v="2020-07-04T00:00:00"/>
    <x v="35"/>
    <s v="Male"/>
    <x v="8"/>
    <n v="101"/>
    <n v="3606"/>
    <n v="280"/>
    <n v="39"/>
    <n v="22"/>
    <n v="363"/>
    <m/>
  </r>
  <r>
    <d v="2020-07-08T00:00:00"/>
    <d v="2020-02-01T00:00:00"/>
    <d v="2020-07-04T00:00:00"/>
    <x v="35"/>
    <s v="Male"/>
    <x v="9"/>
    <n v="137"/>
    <n v="3865"/>
    <n v="333"/>
    <n v="54"/>
    <n v="17"/>
    <n v="433"/>
    <m/>
  </r>
  <r>
    <d v="2020-07-08T00:00:00"/>
    <d v="2020-02-01T00:00:00"/>
    <d v="2020-07-04T00:00:00"/>
    <x v="35"/>
    <s v="Male"/>
    <x v="10"/>
    <n v="116"/>
    <n v="3100"/>
    <n v="287"/>
    <n v="50"/>
    <n v="18"/>
    <n v="370"/>
    <m/>
  </r>
  <r>
    <d v="2020-07-08T00:00:00"/>
    <d v="2020-02-01T00:00:00"/>
    <d v="2020-07-04T00:00:00"/>
    <x v="35"/>
    <s v="Female"/>
    <x v="0"/>
    <n v="0"/>
    <n v="10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1"/>
    <n v="0"/>
    <n v="10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2"/>
    <n v="0"/>
    <n v="24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3"/>
    <n v="0"/>
    <n v="11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4"/>
    <m/>
    <n v="217"/>
    <m/>
    <n v="0"/>
    <m/>
    <n v="10"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5"/>
    <m/>
    <n v="355"/>
    <n v="16"/>
    <m/>
    <m/>
    <n v="23"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6"/>
    <n v="10"/>
    <n v="720"/>
    <n v="32"/>
    <m/>
    <n v="11"/>
    <n v="49"/>
    <s v="One or more data cells have counts between 1â€“9 and have been suppressed in accordance with NCHS confidentiality standards."/>
  </r>
  <r>
    <d v="2020-07-08T00:00:00"/>
    <d v="2020-02-01T00:00:00"/>
    <d v="2020-07-04T00:00:00"/>
    <x v="35"/>
    <s v="Female"/>
    <x v="7"/>
    <n v="34"/>
    <n v="1627"/>
    <n v="117"/>
    <n v="14"/>
    <n v="20"/>
    <n v="157"/>
    <m/>
  </r>
  <r>
    <d v="2020-07-08T00:00:00"/>
    <d v="2020-02-01T00:00:00"/>
    <d v="2020-07-04T00:00:00"/>
    <x v="35"/>
    <s v="Female"/>
    <x v="8"/>
    <n v="76"/>
    <n v="2708"/>
    <n v="193"/>
    <n v="26"/>
    <n v="30"/>
    <n v="273"/>
    <m/>
  </r>
  <r>
    <d v="2020-07-08T00:00:00"/>
    <d v="2020-02-01T00:00:00"/>
    <d v="2020-07-04T00:00:00"/>
    <x v="35"/>
    <s v="Female"/>
    <x v="9"/>
    <n v="126"/>
    <n v="3828"/>
    <n v="294"/>
    <n v="48"/>
    <n v="20"/>
    <n v="392"/>
    <m/>
  </r>
  <r>
    <d v="2020-07-08T00:00:00"/>
    <d v="2020-02-01T00:00:00"/>
    <d v="2020-07-04T00:00:00"/>
    <x v="35"/>
    <s v="Female"/>
    <x v="10"/>
    <n v="158"/>
    <n v="5305"/>
    <n v="366"/>
    <n v="50"/>
    <n v="26"/>
    <n v="500"/>
    <m/>
  </r>
  <r>
    <d v="2020-07-08T00:00:00"/>
    <d v="2020-02-01T00:00:00"/>
    <d v="2020-07-04T00:00:00"/>
    <x v="36"/>
    <s v="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3"/>
    <n v="0"/>
    <n v="16"/>
    <n v="0"/>
    <n v="0"/>
    <n v="0"/>
    <n v="0"/>
    <m/>
  </r>
  <r>
    <d v="2020-07-08T00:00:00"/>
    <d v="2020-02-01T00:00:00"/>
    <d v="2020-07-04T00:00:00"/>
    <x v="36"/>
    <s v="Male"/>
    <x v="4"/>
    <n v="0"/>
    <n v="38"/>
    <n v="0"/>
    <n v="0"/>
    <n v="0"/>
    <n v="0"/>
    <m/>
  </r>
  <r>
    <d v="2020-07-08T00:00:00"/>
    <d v="2020-02-01T00:00:00"/>
    <d v="2020-07-04T00:00:00"/>
    <x v="36"/>
    <s v="Male"/>
    <x v="5"/>
    <m/>
    <n v="54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6"/>
    <m/>
    <n v="73"/>
    <n v="10"/>
    <n v="0"/>
    <n v="0"/>
    <n v="12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7"/>
    <m/>
    <n v="174"/>
    <n v="20"/>
    <m/>
    <n v="0"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8"/>
    <m/>
    <n v="274"/>
    <n v="25"/>
    <m/>
    <m/>
    <n v="34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9"/>
    <m/>
    <n v="297"/>
    <n v="29"/>
    <m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Male"/>
    <x v="10"/>
    <n v="14"/>
    <n v="326"/>
    <n v="31"/>
    <m/>
    <m/>
    <n v="42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0"/>
    <n v="0"/>
    <n v="10"/>
    <n v="0"/>
    <n v="0"/>
    <n v="0"/>
    <n v="0"/>
    <m/>
  </r>
  <r>
    <d v="2020-07-08T00:00:00"/>
    <d v="2020-02-01T00:00:00"/>
    <d v="2020-07-04T00:00:00"/>
    <x v="36"/>
    <s v="Female"/>
    <x v="1"/>
    <n v="0"/>
    <n v="0"/>
    <n v="0"/>
    <n v="0"/>
    <n v="0"/>
    <n v="0"/>
    <m/>
  </r>
  <r>
    <d v="2020-07-08T00:00:00"/>
    <d v="2020-02-01T00:00:00"/>
    <d v="2020-07-04T00:00:00"/>
    <x v="36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4"/>
    <n v="0"/>
    <n v="1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5"/>
    <n v="0"/>
    <n v="2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6"/>
    <n v="0"/>
    <n v="38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7"/>
    <m/>
    <n v="9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8"/>
    <m/>
    <n v="156"/>
    <n v="18"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9"/>
    <m/>
    <n v="277"/>
    <n v="21"/>
    <m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36"/>
    <s v="Female"/>
    <x v="10"/>
    <n v="12"/>
    <n v="509"/>
    <n v="32"/>
    <n v="0"/>
    <n v="0"/>
    <n v="44"/>
    <m/>
  </r>
  <r>
    <d v="2020-07-08T00:00:00"/>
    <d v="2020-02-01T00:00:00"/>
    <d v="2020-07-04T00:00:00"/>
    <x v="37"/>
    <s v="Male"/>
    <x v="0"/>
    <n v="0"/>
    <n v="17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Male"/>
    <x v="1"/>
    <n v="0"/>
    <n v="3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Male"/>
    <x v="2"/>
    <n v="0"/>
    <n v="5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Male"/>
    <x v="3"/>
    <m/>
    <n v="33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Male"/>
    <x v="4"/>
    <m/>
    <n v="820"/>
    <n v="13"/>
    <m/>
    <m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Male"/>
    <x v="5"/>
    <n v="20"/>
    <n v="1019"/>
    <n v="30"/>
    <m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Male"/>
    <x v="6"/>
    <n v="46"/>
    <n v="1699"/>
    <n v="78"/>
    <n v="24"/>
    <n v="10"/>
    <n v="110"/>
    <m/>
  </r>
  <r>
    <d v="2020-07-08T00:00:00"/>
    <d v="2020-02-01T00:00:00"/>
    <d v="2020-07-04T00:00:00"/>
    <x v="37"/>
    <s v="Male"/>
    <x v="7"/>
    <n v="152"/>
    <n v="3910"/>
    <n v="245"/>
    <n v="70"/>
    <n v="29"/>
    <n v="356"/>
    <m/>
  </r>
  <r>
    <d v="2020-07-08T00:00:00"/>
    <d v="2020-02-01T00:00:00"/>
    <d v="2020-07-04T00:00:00"/>
    <x v="37"/>
    <s v="Male"/>
    <x v="8"/>
    <n v="291"/>
    <n v="5685"/>
    <n v="434"/>
    <n v="122"/>
    <n v="33"/>
    <n v="636"/>
    <m/>
  </r>
  <r>
    <d v="2020-07-08T00:00:00"/>
    <d v="2020-02-01T00:00:00"/>
    <d v="2020-07-04T00:00:00"/>
    <x v="37"/>
    <s v="Male"/>
    <x v="9"/>
    <n v="344"/>
    <n v="6010"/>
    <n v="510"/>
    <n v="162"/>
    <n v="22"/>
    <n v="714"/>
    <m/>
  </r>
  <r>
    <d v="2020-07-08T00:00:00"/>
    <d v="2020-02-01T00:00:00"/>
    <d v="2020-07-04T00:00:00"/>
    <x v="37"/>
    <s v="Male"/>
    <x v="10"/>
    <n v="338"/>
    <n v="5796"/>
    <n v="470"/>
    <n v="133"/>
    <n v="13"/>
    <n v="688"/>
    <m/>
  </r>
  <r>
    <d v="2020-07-08T00:00:00"/>
    <d v="2020-02-01T00:00:00"/>
    <d v="2020-07-04T00:00:00"/>
    <x v="37"/>
    <s v="Female"/>
    <x v="0"/>
    <n v="0"/>
    <n v="14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Female"/>
    <x v="1"/>
    <n v="0"/>
    <n v="17"/>
    <n v="0"/>
    <n v="0"/>
    <n v="0"/>
    <n v="0"/>
    <m/>
  </r>
  <r>
    <d v="2020-07-08T00:00:00"/>
    <d v="2020-02-01T00:00:00"/>
    <d v="2020-07-04T00:00:00"/>
    <x v="37"/>
    <s v="Female"/>
    <x v="2"/>
    <n v="0"/>
    <n v="29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Female"/>
    <x v="3"/>
    <n v="0"/>
    <n v="134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Female"/>
    <x v="4"/>
    <m/>
    <n v="393"/>
    <m/>
    <n v="0"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Female"/>
    <x v="5"/>
    <m/>
    <n v="563"/>
    <n v="15"/>
    <m/>
    <m/>
    <n v="27"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Female"/>
    <x v="6"/>
    <n v="19"/>
    <n v="1081"/>
    <n v="63"/>
    <n v="10"/>
    <m/>
    <n v="81"/>
    <s v="One or more data cells have counts between 1â€“9 and have been suppressed in accordance with NCHS confidentiality standards."/>
  </r>
  <r>
    <d v="2020-07-08T00:00:00"/>
    <d v="2020-02-01T00:00:00"/>
    <d v="2020-07-04T00:00:00"/>
    <x v="37"/>
    <s v="Female"/>
    <x v="7"/>
    <n v="69"/>
    <n v="2543"/>
    <n v="172"/>
    <n v="34"/>
    <n v="19"/>
    <n v="226"/>
    <m/>
  </r>
  <r>
    <d v="2020-07-08T00:00:00"/>
    <d v="2020-02-01T00:00:00"/>
    <d v="2020-07-04T00:00:00"/>
    <x v="37"/>
    <s v="Female"/>
    <x v="8"/>
    <n v="150"/>
    <n v="4160"/>
    <n v="274"/>
    <n v="63"/>
    <n v="24"/>
    <n v="385"/>
    <m/>
  </r>
  <r>
    <d v="2020-07-08T00:00:00"/>
    <d v="2020-02-01T00:00:00"/>
    <d v="2020-07-04T00:00:00"/>
    <x v="37"/>
    <s v="Female"/>
    <x v="9"/>
    <n v="332"/>
    <n v="6033"/>
    <n v="440"/>
    <n v="128"/>
    <n v="30"/>
    <n v="673"/>
    <m/>
  </r>
  <r>
    <d v="2020-07-08T00:00:00"/>
    <d v="2020-02-01T00:00:00"/>
    <d v="2020-07-04T00:00:00"/>
    <x v="37"/>
    <s v="Female"/>
    <x v="10"/>
    <n v="485"/>
    <n v="9434"/>
    <n v="600"/>
    <n v="193"/>
    <n v="34"/>
    <n v="926"/>
    <m/>
  </r>
  <r>
    <d v="2020-07-08T00:00:00"/>
    <d v="2020-02-01T00:00:00"/>
    <d v="2020-07-04T00:00:00"/>
    <x v="38"/>
    <s v="Male"/>
    <x v="0"/>
    <n v="0"/>
    <n v="5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1"/>
    <n v="0"/>
    <n v="15"/>
    <n v="0"/>
    <n v="0"/>
    <n v="0"/>
    <n v="0"/>
    <m/>
  </r>
  <r>
    <d v="2020-07-08T00:00:00"/>
    <d v="2020-02-01T00:00:00"/>
    <d v="2020-07-04T00:00:00"/>
    <x v="38"/>
    <s v="Male"/>
    <x v="2"/>
    <n v="0"/>
    <n v="20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3"/>
    <m/>
    <n v="114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4"/>
    <m/>
    <n v="224"/>
    <n v="13"/>
    <m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5"/>
    <m/>
    <n v="327"/>
    <n v="16"/>
    <m/>
    <m/>
    <n v="19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6"/>
    <m/>
    <n v="544"/>
    <n v="34"/>
    <m/>
    <m/>
    <n v="46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7"/>
    <n v="25"/>
    <n v="1398"/>
    <n v="109"/>
    <m/>
    <n v="12"/>
    <n v="137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Male"/>
    <x v="8"/>
    <n v="48"/>
    <n v="1912"/>
    <n v="183"/>
    <n v="11"/>
    <n v="10"/>
    <n v="229"/>
    <m/>
  </r>
  <r>
    <d v="2020-07-08T00:00:00"/>
    <d v="2020-02-01T00:00:00"/>
    <d v="2020-07-04T00:00:00"/>
    <x v="38"/>
    <s v="Male"/>
    <x v="9"/>
    <n v="51"/>
    <n v="2003"/>
    <n v="215"/>
    <n v="18"/>
    <n v="11"/>
    <n v="259"/>
    <m/>
  </r>
  <r>
    <d v="2020-07-08T00:00:00"/>
    <d v="2020-02-01T00:00:00"/>
    <d v="2020-07-04T00:00:00"/>
    <x v="38"/>
    <s v="Male"/>
    <x v="10"/>
    <n v="50"/>
    <n v="1591"/>
    <n v="168"/>
    <n v="24"/>
    <m/>
    <n v="199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0"/>
    <n v="0"/>
    <n v="35"/>
    <n v="0"/>
    <n v="0"/>
    <n v="0"/>
    <n v="0"/>
    <m/>
  </r>
  <r>
    <d v="2020-07-08T00:00:00"/>
    <d v="2020-02-01T00:00:00"/>
    <d v="2020-07-04T00:00:00"/>
    <x v="38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2"/>
    <n v="0"/>
    <n v="1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3"/>
    <n v="0"/>
    <n v="4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4"/>
    <m/>
    <n v="95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5"/>
    <m/>
    <n v="165"/>
    <m/>
    <n v="0"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6"/>
    <m/>
    <n v="359"/>
    <n v="21"/>
    <n v="0"/>
    <m/>
    <n v="25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7"/>
    <n v="22"/>
    <n v="890"/>
    <n v="93"/>
    <m/>
    <n v="13"/>
    <n v="118"/>
    <s v="One or more data cells have counts between 1â€“9 and have been suppressed in accordance with NCHS confidentiality standards."/>
  </r>
  <r>
    <d v="2020-07-08T00:00:00"/>
    <d v="2020-02-01T00:00:00"/>
    <d v="2020-07-04T00:00:00"/>
    <x v="38"/>
    <s v="Female"/>
    <x v="8"/>
    <n v="44"/>
    <n v="1501"/>
    <n v="157"/>
    <n v="20"/>
    <n v="14"/>
    <n v="195"/>
    <m/>
  </r>
  <r>
    <d v="2020-07-08T00:00:00"/>
    <d v="2020-02-01T00:00:00"/>
    <d v="2020-07-04T00:00:00"/>
    <x v="38"/>
    <s v="Female"/>
    <x v="9"/>
    <n v="41"/>
    <n v="1879"/>
    <n v="179"/>
    <n v="17"/>
    <n v="13"/>
    <n v="215"/>
    <m/>
  </r>
  <r>
    <d v="2020-07-08T00:00:00"/>
    <d v="2020-02-01T00:00:00"/>
    <d v="2020-07-04T00:00:00"/>
    <x v="38"/>
    <s v="Female"/>
    <x v="10"/>
    <n v="62"/>
    <n v="2439"/>
    <n v="181"/>
    <n v="25"/>
    <n v="11"/>
    <n v="229"/>
    <m/>
  </r>
  <r>
    <d v="2020-07-08T00:00:00"/>
    <d v="2020-02-01T00:00:00"/>
    <d v="2020-07-04T00:00:00"/>
    <x v="39"/>
    <s v="Male"/>
    <x v="0"/>
    <n v="0"/>
    <n v="42"/>
    <n v="0"/>
    <n v="0"/>
    <n v="0"/>
    <n v="0"/>
    <m/>
  </r>
  <r>
    <d v="2020-07-08T00:00:00"/>
    <d v="2020-02-01T00:00:00"/>
    <d v="2020-07-04T00:00:00"/>
    <x v="39"/>
    <s v="Male"/>
    <x v="1"/>
    <n v="0"/>
    <n v="10"/>
    <n v="0"/>
    <n v="0"/>
    <n v="0"/>
    <n v="0"/>
    <m/>
  </r>
  <r>
    <d v="2020-07-08T00:00:00"/>
    <d v="2020-02-01T00:00:00"/>
    <d v="2020-07-04T00:00:00"/>
    <x v="39"/>
    <s v="Male"/>
    <x v="2"/>
    <n v="0"/>
    <n v="10"/>
    <n v="0"/>
    <n v="0"/>
    <n v="0"/>
    <n v="0"/>
    <m/>
  </r>
  <r>
    <d v="2020-07-08T00:00:00"/>
    <d v="2020-02-01T00:00:00"/>
    <d v="2020-07-04T00:00:00"/>
    <x v="39"/>
    <s v="Male"/>
    <x v="3"/>
    <n v="0"/>
    <n v="9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Male"/>
    <x v="4"/>
    <m/>
    <n v="18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Male"/>
    <x v="5"/>
    <m/>
    <n v="217"/>
    <n v="11"/>
    <m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Male"/>
    <x v="6"/>
    <m/>
    <n v="467"/>
    <n v="16"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Male"/>
    <x v="7"/>
    <n v="16"/>
    <n v="1041"/>
    <n v="47"/>
    <m/>
    <m/>
    <n v="63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Male"/>
    <x v="8"/>
    <n v="32"/>
    <n v="1776"/>
    <n v="99"/>
    <n v="13"/>
    <n v="11"/>
    <n v="129"/>
    <m/>
  </r>
  <r>
    <d v="2020-07-08T00:00:00"/>
    <d v="2020-02-01T00:00:00"/>
    <d v="2020-07-04T00:00:00"/>
    <x v="39"/>
    <s v="Male"/>
    <x v="9"/>
    <n v="26"/>
    <n v="1990"/>
    <n v="110"/>
    <n v="10"/>
    <m/>
    <n v="132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Male"/>
    <x v="10"/>
    <n v="26"/>
    <n v="1873"/>
    <n v="107"/>
    <m/>
    <m/>
    <n v="133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0"/>
    <n v="0"/>
    <n v="29"/>
    <n v="0"/>
    <n v="0"/>
    <n v="0"/>
    <n v="0"/>
    <m/>
  </r>
  <r>
    <d v="2020-07-08T00:00:00"/>
    <d v="2020-02-01T00:00:00"/>
    <d v="2020-07-04T00:00:00"/>
    <x v="39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2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3"/>
    <n v="0"/>
    <n v="3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4"/>
    <m/>
    <n v="79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5"/>
    <m/>
    <n v="134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6"/>
    <m/>
    <n v="278"/>
    <n v="12"/>
    <n v="0"/>
    <m/>
    <n v="17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7"/>
    <m/>
    <n v="674"/>
    <n v="42"/>
    <m/>
    <m/>
    <n v="50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8"/>
    <n v="20"/>
    <n v="1299"/>
    <n v="71"/>
    <n v="13"/>
    <m/>
    <n v="81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9"/>
    <n v="22"/>
    <n v="1733"/>
    <n v="81"/>
    <m/>
    <m/>
    <n v="105"/>
    <s v="One or more data cells have counts between 1â€“9 and have been suppressed in accordance with NCHS confidentiality standards."/>
  </r>
  <r>
    <d v="2020-07-08T00:00:00"/>
    <d v="2020-02-01T00:00:00"/>
    <d v="2020-07-04T00:00:00"/>
    <x v="39"/>
    <s v="Female"/>
    <x v="10"/>
    <n v="37"/>
    <n v="2783"/>
    <n v="137"/>
    <n v="12"/>
    <m/>
    <n v="166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0"/>
    <n v="0"/>
    <n v="15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1"/>
    <n v="0"/>
    <n v="3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2"/>
    <n v="0"/>
    <n v="40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3"/>
    <m/>
    <n v="27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4"/>
    <n v="16"/>
    <n v="779"/>
    <n v="17"/>
    <m/>
    <m/>
    <n v="28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5"/>
    <n v="33"/>
    <n v="896"/>
    <n v="35"/>
    <n v="15"/>
    <m/>
    <n v="55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6"/>
    <n v="143"/>
    <n v="1678"/>
    <n v="113"/>
    <n v="63"/>
    <m/>
    <n v="198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Male"/>
    <x v="7"/>
    <n v="371"/>
    <n v="3971"/>
    <n v="310"/>
    <n v="155"/>
    <n v="15"/>
    <n v="540"/>
    <m/>
  </r>
  <r>
    <d v="2020-07-08T00:00:00"/>
    <d v="2020-02-01T00:00:00"/>
    <d v="2020-07-04T00:00:00"/>
    <x v="40"/>
    <s v="Male"/>
    <x v="8"/>
    <n v="697"/>
    <n v="6037"/>
    <n v="576"/>
    <n v="281"/>
    <n v="14"/>
    <n v="1006"/>
    <m/>
  </r>
  <r>
    <d v="2020-07-08T00:00:00"/>
    <d v="2020-02-01T00:00:00"/>
    <d v="2020-07-04T00:00:00"/>
    <x v="40"/>
    <s v="Male"/>
    <x v="9"/>
    <n v="906"/>
    <n v="7079"/>
    <n v="806"/>
    <n v="362"/>
    <n v="28"/>
    <n v="1378"/>
    <m/>
  </r>
  <r>
    <d v="2020-07-08T00:00:00"/>
    <d v="2020-02-01T00:00:00"/>
    <d v="2020-07-04T00:00:00"/>
    <x v="40"/>
    <s v="Male"/>
    <x v="10"/>
    <n v="1052"/>
    <n v="7513"/>
    <n v="791"/>
    <n v="384"/>
    <n v="16"/>
    <n v="1474"/>
    <m/>
  </r>
  <r>
    <d v="2020-07-08T00:00:00"/>
    <d v="2020-02-01T00:00:00"/>
    <d v="2020-07-04T00:00:00"/>
    <x v="40"/>
    <s v="Female"/>
    <x v="0"/>
    <n v="0"/>
    <n v="114"/>
    <n v="0"/>
    <n v="0"/>
    <n v="0"/>
    <n v="0"/>
    <m/>
  </r>
  <r>
    <d v="2020-07-08T00:00:00"/>
    <d v="2020-02-01T00:00:00"/>
    <d v="2020-07-04T00:00:00"/>
    <x v="40"/>
    <s v="Female"/>
    <x v="1"/>
    <n v="0"/>
    <n v="2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Female"/>
    <x v="2"/>
    <n v="0"/>
    <n v="25"/>
    <n v="0"/>
    <n v="0"/>
    <n v="0"/>
    <n v="0"/>
    <m/>
  </r>
  <r>
    <d v="2020-07-08T00:00:00"/>
    <d v="2020-02-01T00:00:00"/>
    <d v="2020-07-04T00:00:00"/>
    <x v="40"/>
    <s v="Female"/>
    <x v="3"/>
    <m/>
    <n v="10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Female"/>
    <x v="4"/>
    <m/>
    <n v="325"/>
    <n v="11"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Female"/>
    <x v="5"/>
    <n v="15"/>
    <n v="494"/>
    <n v="22"/>
    <m/>
    <m/>
    <n v="33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Female"/>
    <x v="6"/>
    <n v="61"/>
    <n v="971"/>
    <n v="61"/>
    <n v="24"/>
    <m/>
    <n v="102"/>
    <s v="One or more data cells have counts between 1â€“9 and have been suppressed in accordance with NCHS confidentiality standards."/>
  </r>
  <r>
    <d v="2020-07-08T00:00:00"/>
    <d v="2020-02-01T00:00:00"/>
    <d v="2020-07-04T00:00:00"/>
    <x v="40"/>
    <s v="Female"/>
    <x v="7"/>
    <n v="215"/>
    <n v="2529"/>
    <n v="211"/>
    <n v="83"/>
    <n v="21"/>
    <n v="363"/>
    <m/>
  </r>
  <r>
    <d v="2020-07-08T00:00:00"/>
    <d v="2020-02-01T00:00:00"/>
    <d v="2020-07-04T00:00:00"/>
    <x v="40"/>
    <s v="Female"/>
    <x v="8"/>
    <n v="497"/>
    <n v="4459"/>
    <n v="427"/>
    <n v="203"/>
    <n v="11"/>
    <n v="732"/>
    <m/>
  </r>
  <r>
    <d v="2020-07-08T00:00:00"/>
    <d v="2020-02-01T00:00:00"/>
    <d v="2020-07-04T00:00:00"/>
    <x v="40"/>
    <s v="Female"/>
    <x v="9"/>
    <n v="770"/>
    <n v="6613"/>
    <n v="587"/>
    <n v="307"/>
    <n v="36"/>
    <n v="1086"/>
    <m/>
  </r>
  <r>
    <d v="2020-07-08T00:00:00"/>
    <d v="2020-02-01T00:00:00"/>
    <d v="2020-07-04T00:00:00"/>
    <x v="40"/>
    <s v="Female"/>
    <x v="10"/>
    <n v="1817"/>
    <n v="12918"/>
    <n v="1156"/>
    <n v="524"/>
    <n v="35"/>
    <n v="2484"/>
    <m/>
  </r>
  <r>
    <d v="2020-07-08T00:00:00"/>
    <d v="2020-02-01T00:00:00"/>
    <d v="2020-07-04T00:00:00"/>
    <x v="41"/>
    <s v="Male"/>
    <x v="0"/>
    <n v="0"/>
    <n v="10"/>
    <n v="0"/>
    <n v="0"/>
    <n v="0"/>
    <n v="0"/>
    <m/>
  </r>
  <r>
    <d v="2020-07-08T00:00:00"/>
    <d v="2020-02-01T00:00:00"/>
    <d v="2020-07-04T00:00:00"/>
    <x v="41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3"/>
    <n v="0"/>
    <n v="12"/>
    <n v="0"/>
    <n v="0"/>
    <n v="0"/>
    <n v="0"/>
    <m/>
  </r>
  <r>
    <d v="2020-07-08T00:00:00"/>
    <d v="2020-02-01T00:00:00"/>
    <d v="2020-07-04T00:00:00"/>
    <x v="41"/>
    <s v="Male"/>
    <x v="4"/>
    <m/>
    <n v="3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5"/>
    <m/>
    <n v="59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6"/>
    <m/>
    <n v="133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7"/>
    <n v="40"/>
    <n v="311"/>
    <n v="25"/>
    <n v="14"/>
    <m/>
    <n v="52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8"/>
    <n v="83"/>
    <n v="443"/>
    <n v="57"/>
    <n v="41"/>
    <m/>
    <n v="101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9"/>
    <n v="112"/>
    <n v="571"/>
    <n v="85"/>
    <n v="43"/>
    <m/>
    <n v="157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Male"/>
    <x v="10"/>
    <n v="125"/>
    <n v="691"/>
    <n v="81"/>
    <n v="44"/>
    <m/>
    <n v="166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0"/>
    <n v="0"/>
    <n v="11"/>
    <n v="0"/>
    <n v="0"/>
    <n v="0"/>
    <n v="0"/>
    <m/>
  </r>
  <r>
    <d v="2020-07-08T00:00:00"/>
    <d v="2020-02-01T00:00:00"/>
    <d v="2020-07-04T00:00:00"/>
    <x v="41"/>
    <s v="Female"/>
    <x v="1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2"/>
    <m/>
    <m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4"/>
    <m/>
    <n v="2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5"/>
    <m/>
    <n v="34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6"/>
    <m/>
    <n v="68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7"/>
    <n v="19"/>
    <n v="192"/>
    <n v="19"/>
    <n v="11"/>
    <m/>
    <n v="28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8"/>
    <n v="67"/>
    <n v="335"/>
    <n v="47"/>
    <n v="34"/>
    <m/>
    <n v="82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9"/>
    <n v="109"/>
    <n v="567"/>
    <n v="66"/>
    <n v="44"/>
    <m/>
    <n v="136"/>
    <s v="One or more data cells have counts between 1â€“9 and have been suppressed in accordance with NCHS confidentiality standards."/>
  </r>
  <r>
    <d v="2020-07-08T00:00:00"/>
    <d v="2020-02-01T00:00:00"/>
    <d v="2020-07-04T00:00:00"/>
    <x v="41"/>
    <s v="Female"/>
    <x v="10"/>
    <n v="246"/>
    <n v="1234"/>
    <n v="127"/>
    <n v="81"/>
    <m/>
    <n v="298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0"/>
    <n v="0"/>
    <n v="7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1"/>
    <n v="0"/>
    <n v="17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2"/>
    <n v="0"/>
    <n v="25"/>
    <n v="0"/>
    <n v="0"/>
    <n v="0"/>
    <n v="0"/>
    <m/>
  </r>
  <r>
    <d v="2020-07-08T00:00:00"/>
    <d v="2020-02-01T00:00:00"/>
    <d v="2020-07-04T00:00:00"/>
    <x v="42"/>
    <s v="Male"/>
    <x v="3"/>
    <m/>
    <n v="21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4"/>
    <m/>
    <n v="380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5"/>
    <m/>
    <n v="452"/>
    <n v="13"/>
    <m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6"/>
    <n v="12"/>
    <n v="850"/>
    <n v="39"/>
    <m/>
    <m/>
    <n v="56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7"/>
    <n v="51"/>
    <n v="1919"/>
    <n v="117"/>
    <n v="21"/>
    <m/>
    <n v="155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Male"/>
    <x v="8"/>
    <n v="75"/>
    <n v="2762"/>
    <n v="173"/>
    <n v="26"/>
    <n v="12"/>
    <n v="234"/>
    <m/>
  </r>
  <r>
    <d v="2020-07-08T00:00:00"/>
    <d v="2020-02-01T00:00:00"/>
    <d v="2020-07-04T00:00:00"/>
    <x v="42"/>
    <s v="Male"/>
    <x v="9"/>
    <n v="121"/>
    <n v="2878"/>
    <n v="236"/>
    <n v="52"/>
    <n v="11"/>
    <n v="316"/>
    <m/>
  </r>
  <r>
    <d v="2020-07-08T00:00:00"/>
    <d v="2020-02-01T00:00:00"/>
    <d v="2020-07-04T00:00:00"/>
    <x v="42"/>
    <s v="Male"/>
    <x v="10"/>
    <n v="59"/>
    <n v="2060"/>
    <n v="152"/>
    <n v="17"/>
    <m/>
    <n v="199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0"/>
    <n v="0"/>
    <n v="51"/>
    <n v="0"/>
    <n v="0"/>
    <n v="0"/>
    <n v="0"/>
    <m/>
  </r>
  <r>
    <d v="2020-07-08T00:00:00"/>
    <d v="2020-02-01T00:00:00"/>
    <d v="2020-07-04T00:00:00"/>
    <x v="42"/>
    <s v="Female"/>
    <x v="1"/>
    <n v="0"/>
    <n v="15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2"/>
    <n v="0"/>
    <n v="16"/>
    <n v="0"/>
    <n v="0"/>
    <n v="0"/>
    <n v="0"/>
    <m/>
  </r>
  <r>
    <d v="2020-07-08T00:00:00"/>
    <d v="2020-02-01T00:00:00"/>
    <d v="2020-07-04T00:00:00"/>
    <x v="42"/>
    <s v="Female"/>
    <x v="3"/>
    <n v="0"/>
    <n v="8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4"/>
    <m/>
    <n v="159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5"/>
    <m/>
    <n v="289"/>
    <m/>
    <n v="0"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6"/>
    <n v="15"/>
    <n v="563"/>
    <n v="37"/>
    <m/>
    <m/>
    <n v="53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7"/>
    <n v="42"/>
    <n v="1242"/>
    <n v="91"/>
    <n v="19"/>
    <m/>
    <n v="119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8"/>
    <n v="91"/>
    <n v="2013"/>
    <n v="158"/>
    <n v="39"/>
    <m/>
    <n v="217"/>
    <s v="One or more data cells have counts between 1â€“9 and have been suppressed in accordance with NCHS confidentiality standards."/>
  </r>
  <r>
    <d v="2020-07-08T00:00:00"/>
    <d v="2020-02-01T00:00:00"/>
    <d v="2020-07-04T00:00:00"/>
    <x v="42"/>
    <s v="Female"/>
    <x v="9"/>
    <n v="87"/>
    <n v="2552"/>
    <n v="177"/>
    <n v="39"/>
    <n v="12"/>
    <n v="237"/>
    <m/>
  </r>
  <r>
    <d v="2020-07-08T00:00:00"/>
    <d v="2020-02-01T00:00:00"/>
    <d v="2020-07-04T00:00:00"/>
    <x v="42"/>
    <s v="Female"/>
    <x v="10"/>
    <n v="96"/>
    <n v="3415"/>
    <n v="219"/>
    <n v="34"/>
    <n v="11"/>
    <n v="292"/>
    <m/>
  </r>
  <r>
    <d v="2020-07-08T00:00:00"/>
    <d v="2020-02-01T00:00:00"/>
    <d v="2020-07-04T00:00:00"/>
    <x v="43"/>
    <s v="Male"/>
    <x v="0"/>
    <n v="0"/>
    <n v="12"/>
    <n v="0"/>
    <n v="0"/>
    <n v="0"/>
    <n v="0"/>
    <m/>
  </r>
  <r>
    <d v="2020-07-08T00:00:00"/>
    <d v="2020-02-01T00:00:00"/>
    <d v="2020-07-04T00:00:00"/>
    <x v="43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2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3"/>
    <n v="0"/>
    <n v="27"/>
    <n v="0"/>
    <n v="0"/>
    <n v="0"/>
    <n v="0"/>
    <m/>
  </r>
  <r>
    <d v="2020-07-08T00:00:00"/>
    <d v="2020-02-01T00:00:00"/>
    <d v="2020-07-04T00:00:00"/>
    <x v="43"/>
    <s v="Male"/>
    <x v="4"/>
    <m/>
    <n v="38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5"/>
    <n v="0"/>
    <n v="5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6"/>
    <m/>
    <n v="77"/>
    <n v="10"/>
    <m/>
    <n v="0"/>
    <n v="11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7"/>
    <n v="13"/>
    <n v="242"/>
    <n v="26"/>
    <m/>
    <m/>
    <n v="35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8"/>
    <m/>
    <n v="350"/>
    <n v="29"/>
    <m/>
    <m/>
    <n v="37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9"/>
    <m/>
    <n v="421"/>
    <n v="42"/>
    <m/>
    <m/>
    <n v="48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Male"/>
    <x v="10"/>
    <n v="11"/>
    <n v="443"/>
    <n v="36"/>
    <m/>
    <m/>
    <n v="46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1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2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3"/>
    <m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4"/>
    <n v="0"/>
    <n v="1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5"/>
    <n v="0"/>
    <n v="3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6"/>
    <m/>
    <n v="57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7"/>
    <m/>
    <n v="164"/>
    <n v="19"/>
    <m/>
    <m/>
    <n v="21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8"/>
    <m/>
    <n v="264"/>
    <n v="20"/>
    <n v="0"/>
    <m/>
    <n v="26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9"/>
    <m/>
    <n v="327"/>
    <n v="20"/>
    <m/>
    <m/>
    <n v="26"/>
    <s v="One or more data cells have counts between 1â€“9 and have been suppressed in accordance with NCHS confidentiality standards."/>
  </r>
  <r>
    <d v="2020-07-08T00:00:00"/>
    <d v="2020-02-01T00:00:00"/>
    <d v="2020-07-04T00:00:00"/>
    <x v="43"/>
    <s v="Female"/>
    <x v="10"/>
    <n v="21"/>
    <n v="718"/>
    <n v="46"/>
    <m/>
    <m/>
    <n v="62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0"/>
    <m/>
    <n v="119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1"/>
    <n v="0"/>
    <n v="25"/>
    <n v="0"/>
    <n v="0"/>
    <n v="0"/>
    <n v="0"/>
    <m/>
  </r>
  <r>
    <d v="2020-07-08T00:00:00"/>
    <d v="2020-02-01T00:00:00"/>
    <d v="2020-07-04T00:00:00"/>
    <x v="44"/>
    <s v="Male"/>
    <x v="2"/>
    <n v="0"/>
    <n v="3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3"/>
    <n v="0"/>
    <n v="29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4"/>
    <m/>
    <n v="582"/>
    <n v="11"/>
    <m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5"/>
    <n v="10"/>
    <n v="750"/>
    <n v="30"/>
    <m/>
    <m/>
    <n v="36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6"/>
    <n v="16"/>
    <n v="1323"/>
    <n v="81"/>
    <m/>
    <m/>
    <n v="97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Male"/>
    <x v="7"/>
    <n v="43"/>
    <n v="2860"/>
    <n v="213"/>
    <n v="18"/>
    <n v="14"/>
    <n v="252"/>
    <m/>
  </r>
  <r>
    <d v="2020-07-08T00:00:00"/>
    <d v="2020-02-01T00:00:00"/>
    <d v="2020-07-04T00:00:00"/>
    <x v="44"/>
    <s v="Male"/>
    <x v="8"/>
    <n v="64"/>
    <n v="3776"/>
    <n v="312"/>
    <n v="34"/>
    <n v="23"/>
    <n v="365"/>
    <m/>
  </r>
  <r>
    <d v="2020-07-08T00:00:00"/>
    <d v="2020-02-01T00:00:00"/>
    <d v="2020-07-04T00:00:00"/>
    <x v="44"/>
    <s v="Male"/>
    <x v="9"/>
    <n v="78"/>
    <n v="3879"/>
    <n v="339"/>
    <n v="25"/>
    <n v="12"/>
    <n v="404"/>
    <m/>
  </r>
  <r>
    <d v="2020-07-08T00:00:00"/>
    <d v="2020-02-01T00:00:00"/>
    <d v="2020-07-04T00:00:00"/>
    <x v="44"/>
    <s v="Male"/>
    <x v="10"/>
    <n v="36"/>
    <n v="2717"/>
    <n v="253"/>
    <n v="16"/>
    <m/>
    <n v="277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0"/>
    <n v="0"/>
    <n v="84"/>
    <n v="0"/>
    <n v="0"/>
    <n v="0"/>
    <n v="0"/>
    <m/>
  </r>
  <r>
    <d v="2020-07-08T00:00:00"/>
    <d v="2020-02-01T00:00:00"/>
    <d v="2020-07-04T00:00:00"/>
    <x v="44"/>
    <s v="Female"/>
    <x v="1"/>
    <m/>
    <n v="19"/>
    <n v="0"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2"/>
    <n v="0"/>
    <n v="1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3"/>
    <n v="0"/>
    <n v="11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4"/>
    <m/>
    <n v="29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5"/>
    <m/>
    <n v="460"/>
    <n v="25"/>
    <m/>
    <m/>
    <n v="29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6"/>
    <n v="10"/>
    <n v="827"/>
    <n v="53"/>
    <m/>
    <m/>
    <n v="67"/>
    <s v="One or more data cells have counts between 1â€“9 and have been suppressed in accordance with NCHS confidentiality standards."/>
  </r>
  <r>
    <d v="2020-07-08T00:00:00"/>
    <d v="2020-02-01T00:00:00"/>
    <d v="2020-07-04T00:00:00"/>
    <x v="44"/>
    <s v="Female"/>
    <x v="7"/>
    <n v="19"/>
    <n v="1906"/>
    <n v="144"/>
    <n v="12"/>
    <n v="11"/>
    <n v="162"/>
    <m/>
  </r>
  <r>
    <d v="2020-07-08T00:00:00"/>
    <d v="2020-02-01T00:00:00"/>
    <d v="2020-07-04T00:00:00"/>
    <x v="44"/>
    <s v="Female"/>
    <x v="8"/>
    <n v="41"/>
    <n v="2945"/>
    <n v="234"/>
    <n v="10"/>
    <n v="11"/>
    <n v="276"/>
    <m/>
  </r>
  <r>
    <d v="2020-07-08T00:00:00"/>
    <d v="2020-02-01T00:00:00"/>
    <d v="2020-07-04T00:00:00"/>
    <x v="44"/>
    <s v="Female"/>
    <x v="9"/>
    <n v="65"/>
    <n v="3675"/>
    <n v="309"/>
    <n v="25"/>
    <n v="16"/>
    <n v="365"/>
    <m/>
  </r>
  <r>
    <d v="2020-07-08T00:00:00"/>
    <d v="2020-02-01T00:00:00"/>
    <d v="2020-07-04T00:00:00"/>
    <x v="44"/>
    <s v="Female"/>
    <x v="10"/>
    <n v="67"/>
    <n v="4701"/>
    <n v="279"/>
    <n v="24"/>
    <n v="12"/>
    <n v="334"/>
    <m/>
  </r>
  <r>
    <d v="2020-07-08T00:00:00"/>
    <d v="2020-02-01T00:00:00"/>
    <d v="2020-07-04T00:00:00"/>
    <x v="45"/>
    <s v="Male"/>
    <x v="0"/>
    <m/>
    <n v="39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Male"/>
    <x v="1"/>
    <n v="0"/>
    <n v="8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Male"/>
    <x v="2"/>
    <m/>
    <n v="130"/>
    <m/>
    <n v="0"/>
    <m/>
    <n v="11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Male"/>
    <x v="3"/>
    <m/>
    <n v="906"/>
    <n v="23"/>
    <m/>
    <n v="0"/>
    <n v="23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Male"/>
    <x v="4"/>
    <n v="20"/>
    <n v="1434"/>
    <n v="43"/>
    <n v="10"/>
    <m/>
    <n v="58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Male"/>
    <x v="5"/>
    <n v="43"/>
    <n v="1942"/>
    <n v="99"/>
    <n v="23"/>
    <m/>
    <n v="124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Male"/>
    <x v="6"/>
    <n v="122"/>
    <n v="3558"/>
    <n v="220"/>
    <n v="51"/>
    <n v="17"/>
    <n v="308"/>
    <m/>
  </r>
  <r>
    <d v="2020-07-08T00:00:00"/>
    <d v="2020-02-01T00:00:00"/>
    <d v="2020-07-04T00:00:00"/>
    <x v="45"/>
    <s v="Male"/>
    <x v="7"/>
    <n v="263"/>
    <n v="7621"/>
    <n v="583"/>
    <n v="107"/>
    <n v="36"/>
    <n v="775"/>
    <m/>
  </r>
  <r>
    <d v="2020-07-08T00:00:00"/>
    <d v="2020-02-01T00:00:00"/>
    <d v="2020-07-04T00:00:00"/>
    <x v="45"/>
    <s v="Male"/>
    <x v="8"/>
    <n v="348"/>
    <n v="10351"/>
    <n v="932"/>
    <n v="171"/>
    <n v="31"/>
    <n v="1140"/>
    <m/>
  </r>
  <r>
    <d v="2020-07-08T00:00:00"/>
    <d v="2020-02-01T00:00:00"/>
    <d v="2020-07-04T00:00:00"/>
    <x v="45"/>
    <s v="Male"/>
    <x v="9"/>
    <n v="302"/>
    <n v="10862"/>
    <n v="975"/>
    <n v="136"/>
    <n v="41"/>
    <n v="1180"/>
    <m/>
  </r>
  <r>
    <d v="2020-07-08T00:00:00"/>
    <d v="2020-02-01T00:00:00"/>
    <d v="2020-07-04T00:00:00"/>
    <x v="45"/>
    <s v="Male"/>
    <x v="10"/>
    <n v="231"/>
    <n v="8913"/>
    <n v="781"/>
    <n v="104"/>
    <n v="25"/>
    <n v="933"/>
    <m/>
  </r>
  <r>
    <d v="2020-07-08T00:00:00"/>
    <d v="2020-02-01T00:00:00"/>
    <d v="2020-07-04T00:00:00"/>
    <x v="45"/>
    <s v="Female"/>
    <x v="0"/>
    <n v="0"/>
    <n v="29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Female"/>
    <x v="1"/>
    <n v="0"/>
    <n v="6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Female"/>
    <x v="2"/>
    <n v="0"/>
    <n v="96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Female"/>
    <x v="3"/>
    <m/>
    <n v="304"/>
    <m/>
    <m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Female"/>
    <x v="4"/>
    <m/>
    <n v="576"/>
    <n v="16"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Female"/>
    <x v="5"/>
    <n v="24"/>
    <n v="1025"/>
    <n v="62"/>
    <m/>
    <n v="13"/>
    <n v="91"/>
    <s v="One or more data cells have counts between 1â€“9 and have been suppressed in accordance with NCHS confidentiality standards."/>
  </r>
  <r>
    <d v="2020-07-08T00:00:00"/>
    <d v="2020-02-01T00:00:00"/>
    <d v="2020-07-04T00:00:00"/>
    <x v="45"/>
    <s v="Female"/>
    <x v="6"/>
    <n v="48"/>
    <n v="2110"/>
    <n v="143"/>
    <n v="15"/>
    <n v="21"/>
    <n v="197"/>
    <m/>
  </r>
  <r>
    <d v="2020-07-08T00:00:00"/>
    <d v="2020-02-01T00:00:00"/>
    <d v="2020-07-04T00:00:00"/>
    <x v="45"/>
    <s v="Female"/>
    <x v="7"/>
    <n v="104"/>
    <n v="4818"/>
    <n v="394"/>
    <n v="45"/>
    <n v="30"/>
    <n v="483"/>
    <m/>
  </r>
  <r>
    <d v="2020-07-08T00:00:00"/>
    <d v="2020-02-01T00:00:00"/>
    <d v="2020-07-04T00:00:00"/>
    <x v="45"/>
    <s v="Female"/>
    <x v="8"/>
    <n v="173"/>
    <n v="7491"/>
    <n v="622"/>
    <n v="72"/>
    <n v="38"/>
    <n v="761"/>
    <m/>
  </r>
  <r>
    <d v="2020-07-08T00:00:00"/>
    <d v="2020-02-01T00:00:00"/>
    <d v="2020-07-04T00:00:00"/>
    <x v="45"/>
    <s v="Female"/>
    <x v="9"/>
    <n v="238"/>
    <n v="10000"/>
    <n v="778"/>
    <n v="110"/>
    <n v="34"/>
    <n v="939"/>
    <m/>
  </r>
  <r>
    <d v="2020-07-08T00:00:00"/>
    <d v="2020-02-01T00:00:00"/>
    <d v="2020-07-04T00:00:00"/>
    <x v="45"/>
    <s v="Female"/>
    <x v="10"/>
    <n v="291"/>
    <n v="13750"/>
    <n v="945"/>
    <n v="118"/>
    <n v="31"/>
    <n v="1149"/>
    <m/>
  </r>
  <r>
    <d v="2020-07-08T00:00:00"/>
    <d v="2020-02-01T00:00:00"/>
    <d v="2020-07-04T00:00:00"/>
    <x v="46"/>
    <s v="Male"/>
    <x v="0"/>
    <n v="0"/>
    <n v="5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2"/>
    <n v="0"/>
    <n v="15"/>
    <n v="0"/>
    <n v="0"/>
    <n v="0"/>
    <n v="0"/>
    <m/>
  </r>
  <r>
    <d v="2020-07-08T00:00:00"/>
    <d v="2020-02-01T00:00:00"/>
    <d v="2020-07-04T00:00:00"/>
    <x v="46"/>
    <s v="Male"/>
    <x v="3"/>
    <n v="0"/>
    <n v="9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4"/>
    <m/>
    <n v="133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5"/>
    <m/>
    <n v="20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6"/>
    <m/>
    <n v="287"/>
    <n v="14"/>
    <m/>
    <m/>
    <n v="19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7"/>
    <n v="19"/>
    <n v="538"/>
    <n v="29"/>
    <m/>
    <m/>
    <n v="46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8"/>
    <n v="26"/>
    <n v="856"/>
    <n v="60"/>
    <n v="15"/>
    <m/>
    <n v="74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9"/>
    <n v="16"/>
    <n v="1050"/>
    <n v="65"/>
    <m/>
    <m/>
    <n v="83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Male"/>
    <x v="10"/>
    <n v="16"/>
    <n v="1015"/>
    <n v="64"/>
    <m/>
    <m/>
    <n v="81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0"/>
    <n v="0"/>
    <n v="5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2"/>
    <n v="0"/>
    <n v="10"/>
    <n v="0"/>
    <n v="0"/>
    <n v="0"/>
    <n v="0"/>
    <m/>
  </r>
  <r>
    <d v="2020-07-08T00:00:00"/>
    <d v="2020-02-01T00:00:00"/>
    <d v="2020-07-04T00:00:00"/>
    <x v="46"/>
    <s v="Female"/>
    <x v="3"/>
    <m/>
    <n v="33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4"/>
    <m/>
    <n v="83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5"/>
    <n v="0"/>
    <n v="11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6"/>
    <m/>
    <n v="172"/>
    <n v="10"/>
    <m/>
    <m/>
    <n v="16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7"/>
    <m/>
    <n v="361"/>
    <n v="19"/>
    <m/>
    <m/>
    <n v="24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8"/>
    <n v="13"/>
    <n v="612"/>
    <n v="41"/>
    <m/>
    <m/>
    <n v="51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9"/>
    <n v="15"/>
    <n v="1006"/>
    <n v="60"/>
    <m/>
    <m/>
    <n v="72"/>
    <s v="One or more data cells have counts between 1â€“9 and have been suppressed in accordance with NCHS confidentiality standards."/>
  </r>
  <r>
    <d v="2020-07-08T00:00:00"/>
    <d v="2020-02-01T00:00:00"/>
    <d v="2020-07-04T00:00:00"/>
    <x v="46"/>
    <s v="Female"/>
    <x v="10"/>
    <n v="25"/>
    <n v="1430"/>
    <n v="64"/>
    <m/>
    <m/>
    <n v="87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0"/>
    <n v="0"/>
    <m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4"/>
    <n v="0"/>
    <n v="33"/>
    <n v="0"/>
    <n v="0"/>
    <n v="0"/>
    <n v="0"/>
    <m/>
  </r>
  <r>
    <d v="2020-07-08T00:00:00"/>
    <d v="2020-02-01T00:00:00"/>
    <d v="2020-07-04T00:00:00"/>
    <x v="47"/>
    <s v="Male"/>
    <x v="5"/>
    <m/>
    <n v="45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6"/>
    <m/>
    <n v="72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7"/>
    <m/>
    <n v="183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8"/>
    <m/>
    <n v="264"/>
    <n v="16"/>
    <m/>
    <m/>
    <n v="23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9"/>
    <n v="16"/>
    <n v="354"/>
    <n v="29"/>
    <m/>
    <m/>
    <n v="44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Male"/>
    <x v="10"/>
    <m/>
    <n v="361"/>
    <n v="34"/>
    <m/>
    <m/>
    <n v="39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0"/>
    <n v="0"/>
    <n v="0"/>
    <n v="0"/>
    <n v="0"/>
    <n v="0"/>
    <n v="0"/>
    <m/>
  </r>
  <r>
    <d v="2020-07-08T00:00:00"/>
    <d v="2020-02-01T00:00:00"/>
    <d v="2020-07-04T00:00:00"/>
    <x v="47"/>
    <s v="Female"/>
    <x v="1"/>
    <n v="0"/>
    <n v="0"/>
    <n v="0"/>
    <n v="0"/>
    <n v="0"/>
    <n v="0"/>
    <m/>
  </r>
  <r>
    <d v="2020-07-08T00:00:00"/>
    <d v="2020-02-01T00:00:00"/>
    <d v="2020-07-04T00:00:00"/>
    <x v="47"/>
    <s v="Female"/>
    <x v="2"/>
    <n v="0"/>
    <n v="0"/>
    <n v="0"/>
    <n v="0"/>
    <n v="0"/>
    <n v="0"/>
    <m/>
  </r>
  <r>
    <d v="2020-07-08T00:00:00"/>
    <d v="2020-02-01T00:00:00"/>
    <d v="2020-07-04T00:00:00"/>
    <x v="47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4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5"/>
    <m/>
    <n v="17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6"/>
    <m/>
    <n v="52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7"/>
    <n v="0"/>
    <n v="9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8"/>
    <m/>
    <n v="211"/>
    <m/>
    <n v="0"/>
    <m/>
    <n v="13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9"/>
    <m/>
    <n v="297"/>
    <n v="15"/>
    <n v="0"/>
    <m/>
    <n v="22"/>
    <s v="One or more data cells have counts between 1â€“9 and have been suppressed in accordance with NCHS confidentiality standards."/>
  </r>
  <r>
    <d v="2020-07-08T00:00:00"/>
    <d v="2020-02-01T00:00:00"/>
    <d v="2020-07-04T00:00:00"/>
    <x v="47"/>
    <s v="Female"/>
    <x v="10"/>
    <m/>
    <n v="517"/>
    <n v="34"/>
    <m/>
    <m/>
    <n v="44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0"/>
    <n v="0"/>
    <n v="91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1"/>
    <n v="0"/>
    <n v="1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2"/>
    <n v="0"/>
    <n v="24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3"/>
    <n v="0"/>
    <n v="224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4"/>
    <m/>
    <n v="426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5"/>
    <n v="13"/>
    <n v="620"/>
    <n v="14"/>
    <m/>
    <m/>
    <n v="25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6"/>
    <n v="47"/>
    <n v="1085"/>
    <n v="43"/>
    <n v="21"/>
    <m/>
    <n v="73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7"/>
    <n v="120"/>
    <n v="2405"/>
    <n v="154"/>
    <n v="56"/>
    <m/>
    <n v="227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Male"/>
    <x v="8"/>
    <n v="192"/>
    <n v="3382"/>
    <n v="230"/>
    <n v="76"/>
    <n v="19"/>
    <n v="365"/>
    <m/>
  </r>
  <r>
    <d v="2020-07-08T00:00:00"/>
    <d v="2020-02-01T00:00:00"/>
    <d v="2020-07-04T00:00:00"/>
    <x v="48"/>
    <s v="Male"/>
    <x v="9"/>
    <n v="261"/>
    <n v="3950"/>
    <n v="318"/>
    <n v="105"/>
    <n v="10"/>
    <n v="483"/>
    <m/>
  </r>
  <r>
    <d v="2020-07-08T00:00:00"/>
    <d v="2020-02-01T00:00:00"/>
    <d v="2020-07-04T00:00:00"/>
    <x v="48"/>
    <s v="Male"/>
    <x v="10"/>
    <n v="226"/>
    <n v="3408"/>
    <n v="262"/>
    <n v="75"/>
    <n v="12"/>
    <n v="424"/>
    <m/>
  </r>
  <r>
    <d v="2020-07-08T00:00:00"/>
    <d v="2020-02-01T00:00:00"/>
    <d v="2020-07-04T00:00:00"/>
    <x v="48"/>
    <s v="Female"/>
    <x v="0"/>
    <n v="0"/>
    <n v="81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1"/>
    <n v="0"/>
    <n v="15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2"/>
    <n v="0"/>
    <n v="1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3"/>
    <n v="0"/>
    <n v="66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4"/>
    <n v="0"/>
    <n v="195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5"/>
    <n v="10"/>
    <n v="306"/>
    <n v="11"/>
    <m/>
    <m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6"/>
    <n v="17"/>
    <n v="634"/>
    <n v="33"/>
    <m/>
    <m/>
    <n v="46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7"/>
    <n v="63"/>
    <n v="1553"/>
    <n v="110"/>
    <n v="29"/>
    <n v="11"/>
    <n v="155"/>
    <m/>
  </r>
  <r>
    <d v="2020-07-08T00:00:00"/>
    <d v="2020-02-01T00:00:00"/>
    <d v="2020-07-04T00:00:00"/>
    <x v="48"/>
    <s v="Female"/>
    <x v="8"/>
    <n v="143"/>
    <n v="2572"/>
    <n v="173"/>
    <n v="53"/>
    <m/>
    <n v="267"/>
    <s v="One or more data cells have counts between 1â€“9 and have been suppressed in accordance with NCHS confidentiality standards."/>
  </r>
  <r>
    <d v="2020-07-08T00:00:00"/>
    <d v="2020-02-01T00:00:00"/>
    <d v="2020-07-04T00:00:00"/>
    <x v="48"/>
    <s v="Female"/>
    <x v="9"/>
    <n v="230"/>
    <n v="3787"/>
    <n v="230"/>
    <n v="69"/>
    <n v="12"/>
    <n v="403"/>
    <m/>
  </r>
  <r>
    <d v="2020-07-08T00:00:00"/>
    <d v="2020-02-01T00:00:00"/>
    <d v="2020-07-04T00:00:00"/>
    <x v="48"/>
    <s v="Female"/>
    <x v="10"/>
    <n v="398"/>
    <n v="5693"/>
    <n v="327"/>
    <n v="88"/>
    <n v="15"/>
    <n v="652"/>
    <m/>
  </r>
  <r>
    <d v="2020-07-08T00:00:00"/>
    <d v="2020-02-01T00:00:00"/>
    <d v="2020-07-04T00:00:00"/>
    <x v="49"/>
    <s v="Male"/>
    <x v="0"/>
    <n v="0"/>
    <n v="7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Male"/>
    <x v="1"/>
    <n v="0"/>
    <n v="16"/>
    <n v="0"/>
    <n v="0"/>
    <n v="0"/>
    <n v="0"/>
    <m/>
  </r>
  <r>
    <d v="2020-07-08T00:00:00"/>
    <d v="2020-02-01T00:00:00"/>
    <d v="2020-07-04T00:00:00"/>
    <x v="49"/>
    <s v="Male"/>
    <x v="2"/>
    <n v="0"/>
    <n v="26"/>
    <n v="0"/>
    <n v="0"/>
    <n v="0"/>
    <n v="0"/>
    <m/>
  </r>
  <r>
    <d v="2020-07-08T00:00:00"/>
    <d v="2020-02-01T00:00:00"/>
    <d v="2020-07-04T00:00:00"/>
    <x v="49"/>
    <s v="Male"/>
    <x v="3"/>
    <m/>
    <n v="206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Male"/>
    <x v="4"/>
    <m/>
    <n v="349"/>
    <n v="13"/>
    <m/>
    <m/>
    <n v="15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Male"/>
    <x v="5"/>
    <n v="13"/>
    <n v="463"/>
    <n v="15"/>
    <m/>
    <m/>
    <n v="26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Male"/>
    <x v="6"/>
    <n v="30"/>
    <n v="822"/>
    <n v="45"/>
    <n v="14"/>
    <m/>
    <n v="66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Male"/>
    <x v="7"/>
    <n v="71"/>
    <n v="1795"/>
    <n v="140"/>
    <n v="44"/>
    <n v="12"/>
    <n v="178"/>
    <m/>
  </r>
  <r>
    <d v="2020-07-08T00:00:00"/>
    <d v="2020-02-01T00:00:00"/>
    <d v="2020-07-04T00:00:00"/>
    <x v="49"/>
    <s v="Male"/>
    <x v="8"/>
    <n v="127"/>
    <n v="2866"/>
    <n v="252"/>
    <n v="64"/>
    <n v="21"/>
    <n v="336"/>
    <m/>
  </r>
  <r>
    <d v="2020-07-08T00:00:00"/>
    <d v="2020-02-01T00:00:00"/>
    <d v="2020-07-04T00:00:00"/>
    <x v="49"/>
    <s v="Male"/>
    <x v="9"/>
    <n v="164"/>
    <n v="3097"/>
    <n v="288"/>
    <n v="95"/>
    <n v="10"/>
    <n v="367"/>
    <m/>
  </r>
  <r>
    <d v="2020-07-08T00:00:00"/>
    <d v="2020-02-01T00:00:00"/>
    <d v="2020-07-04T00:00:00"/>
    <x v="49"/>
    <s v="Male"/>
    <x v="10"/>
    <n v="191"/>
    <n v="3046"/>
    <n v="290"/>
    <n v="111"/>
    <m/>
    <n v="379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0"/>
    <n v="0"/>
    <n v="6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1"/>
    <n v="0"/>
    <n v="1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2"/>
    <n v="0"/>
    <n v="16"/>
    <n v="0"/>
    <n v="0"/>
    <n v="0"/>
    <n v="0"/>
    <m/>
  </r>
  <r>
    <d v="2020-07-08T00:00:00"/>
    <d v="2020-02-01T00:00:00"/>
    <d v="2020-07-04T00:00:00"/>
    <x v="49"/>
    <s v="Female"/>
    <x v="3"/>
    <n v="0"/>
    <n v="56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4"/>
    <n v="0"/>
    <n v="131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5"/>
    <m/>
    <n v="236"/>
    <m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6"/>
    <n v="16"/>
    <n v="511"/>
    <n v="29"/>
    <m/>
    <m/>
    <n v="40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7"/>
    <n v="34"/>
    <n v="1164"/>
    <n v="94"/>
    <n v="18"/>
    <m/>
    <n v="117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8"/>
    <n v="90"/>
    <n v="2077"/>
    <n v="165"/>
    <n v="49"/>
    <m/>
    <n v="215"/>
    <s v="One or more data cells have counts between 1â€“9 and have been suppressed in accordance with NCHS confidentiality standards."/>
  </r>
  <r>
    <d v="2020-07-08T00:00:00"/>
    <d v="2020-02-01T00:00:00"/>
    <d v="2020-07-04T00:00:00"/>
    <x v="49"/>
    <s v="Female"/>
    <x v="9"/>
    <n v="138"/>
    <n v="2760"/>
    <n v="228"/>
    <n v="78"/>
    <n v="17"/>
    <n v="303"/>
    <m/>
  </r>
  <r>
    <d v="2020-07-08T00:00:00"/>
    <d v="2020-02-01T00:00:00"/>
    <d v="2020-07-04T00:00:00"/>
    <x v="49"/>
    <s v="Female"/>
    <x v="10"/>
    <n v="225"/>
    <n v="4640"/>
    <n v="338"/>
    <n v="98"/>
    <m/>
    <n v="473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0"/>
    <n v="0"/>
    <n v="2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3"/>
    <n v="0"/>
    <n v="40"/>
    <n v="0"/>
    <n v="0"/>
    <n v="0"/>
    <n v="0"/>
    <m/>
  </r>
  <r>
    <d v="2020-07-08T00:00:00"/>
    <d v="2020-02-01T00:00:00"/>
    <d v="2020-07-04T00:00:00"/>
    <x v="50"/>
    <s v="Male"/>
    <x v="4"/>
    <m/>
    <n v="111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5"/>
    <n v="0"/>
    <n v="187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6"/>
    <m/>
    <n v="298"/>
    <m/>
    <n v="0"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7"/>
    <m/>
    <n v="667"/>
    <n v="46"/>
    <m/>
    <m/>
    <n v="54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8"/>
    <n v="17"/>
    <n v="1051"/>
    <n v="90"/>
    <n v="10"/>
    <m/>
    <n v="104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9"/>
    <n v="13"/>
    <n v="1119"/>
    <n v="93"/>
    <m/>
    <m/>
    <n v="110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Male"/>
    <x v="10"/>
    <n v="12"/>
    <n v="743"/>
    <n v="58"/>
    <m/>
    <m/>
    <n v="71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0"/>
    <n v="0"/>
    <n v="12"/>
    <n v="0"/>
    <n v="0"/>
    <n v="0"/>
    <n v="0"/>
    <m/>
  </r>
  <r>
    <d v="2020-07-08T00:00:00"/>
    <d v="2020-02-01T00:00:00"/>
    <d v="2020-07-04T00:00:00"/>
    <x v="50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2"/>
    <n v="0"/>
    <m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4"/>
    <m/>
    <n v="58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5"/>
    <n v="0"/>
    <n v="89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6"/>
    <n v="0"/>
    <n v="180"/>
    <n v="17"/>
    <n v="0"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7"/>
    <m/>
    <n v="408"/>
    <n v="39"/>
    <n v="0"/>
    <m/>
    <n v="45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8"/>
    <m/>
    <n v="657"/>
    <n v="51"/>
    <m/>
    <m/>
    <n v="65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9"/>
    <n v="12"/>
    <n v="963"/>
    <n v="68"/>
    <m/>
    <m/>
    <n v="80"/>
    <s v="One or more data cells have counts between 1â€“9 and have been suppressed in accordance with NCHS confidentiality standards."/>
  </r>
  <r>
    <d v="2020-07-08T00:00:00"/>
    <d v="2020-02-01T00:00:00"/>
    <d v="2020-07-04T00:00:00"/>
    <x v="50"/>
    <s v="Female"/>
    <x v="10"/>
    <n v="22"/>
    <n v="1186"/>
    <n v="90"/>
    <m/>
    <m/>
    <n v="113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0"/>
    <n v="0"/>
    <n v="80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2"/>
    <n v="0"/>
    <n v="22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3"/>
    <m/>
    <n v="160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4"/>
    <m/>
    <n v="310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5"/>
    <m/>
    <n v="356"/>
    <m/>
    <m/>
    <m/>
    <n v="18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6"/>
    <n v="26"/>
    <n v="696"/>
    <n v="28"/>
    <m/>
    <m/>
    <n v="57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Male"/>
    <x v="7"/>
    <n v="57"/>
    <n v="1733"/>
    <n v="73"/>
    <n v="10"/>
    <n v="10"/>
    <n v="129"/>
    <m/>
  </r>
  <r>
    <d v="2020-07-08T00:00:00"/>
    <d v="2020-02-01T00:00:00"/>
    <d v="2020-07-04T00:00:00"/>
    <x v="51"/>
    <s v="Male"/>
    <x v="8"/>
    <n v="98"/>
    <n v="2556"/>
    <n v="134"/>
    <n v="17"/>
    <n v="20"/>
    <n v="234"/>
    <m/>
  </r>
  <r>
    <d v="2020-07-08T00:00:00"/>
    <d v="2020-02-01T00:00:00"/>
    <d v="2020-07-04T00:00:00"/>
    <x v="51"/>
    <s v="Male"/>
    <x v="9"/>
    <n v="102"/>
    <n v="2882"/>
    <n v="188"/>
    <n v="19"/>
    <n v="18"/>
    <n v="289"/>
    <m/>
  </r>
  <r>
    <d v="2020-07-08T00:00:00"/>
    <d v="2020-02-01T00:00:00"/>
    <d v="2020-07-04T00:00:00"/>
    <x v="51"/>
    <s v="Male"/>
    <x v="10"/>
    <n v="92"/>
    <n v="3127"/>
    <n v="196"/>
    <n v="23"/>
    <n v="14"/>
    <n v="279"/>
    <m/>
  </r>
  <r>
    <d v="2020-07-08T00:00:00"/>
    <d v="2020-02-01T00:00:00"/>
    <d v="2020-07-04T00:00:00"/>
    <x v="51"/>
    <s v="Female"/>
    <x v="0"/>
    <n v="0"/>
    <n v="53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1"/>
    <n v="0"/>
    <n v="12"/>
    <n v="0"/>
    <n v="0"/>
    <n v="0"/>
    <n v="0"/>
    <m/>
  </r>
  <r>
    <d v="2020-07-08T00:00:00"/>
    <d v="2020-02-01T00:00:00"/>
    <d v="2020-07-04T00:00:00"/>
    <x v="51"/>
    <s v="Female"/>
    <x v="2"/>
    <n v="0"/>
    <n v="18"/>
    <n v="0"/>
    <n v="0"/>
    <n v="0"/>
    <n v="0"/>
    <m/>
  </r>
  <r>
    <d v="2020-07-08T00:00:00"/>
    <d v="2020-02-01T00:00:00"/>
    <d v="2020-07-04T00:00:00"/>
    <x v="51"/>
    <s v="Female"/>
    <x v="3"/>
    <m/>
    <n v="58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4"/>
    <m/>
    <n v="129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5"/>
    <m/>
    <n v="199"/>
    <m/>
    <m/>
    <m/>
    <n v="14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6"/>
    <n v="11"/>
    <n v="415"/>
    <n v="15"/>
    <n v="0"/>
    <m/>
    <n v="32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7"/>
    <n v="33"/>
    <n v="1049"/>
    <n v="71"/>
    <m/>
    <n v="10"/>
    <n v="106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8"/>
    <n v="64"/>
    <n v="1748"/>
    <n v="103"/>
    <m/>
    <m/>
    <n v="168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9"/>
    <n v="79"/>
    <n v="2621"/>
    <n v="134"/>
    <m/>
    <n v="19"/>
    <n v="225"/>
    <s v="One or more data cells have counts between 1â€“9 and have been suppressed in accordance with NCHS confidentiality standards."/>
  </r>
  <r>
    <d v="2020-07-08T00:00:00"/>
    <d v="2020-02-01T00:00:00"/>
    <d v="2020-07-04T00:00:00"/>
    <x v="51"/>
    <s v="Female"/>
    <x v="10"/>
    <n v="135"/>
    <n v="4908"/>
    <n v="256"/>
    <n v="18"/>
    <n v="22"/>
    <n v="395"/>
    <m/>
  </r>
  <r>
    <d v="2020-07-08T00:00:00"/>
    <d v="2020-02-01T00:00:00"/>
    <d v="2020-07-04T00:00:00"/>
    <x v="52"/>
    <s v="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3"/>
    <n v="0"/>
    <n v="14"/>
    <n v="0"/>
    <n v="0"/>
    <n v="0"/>
    <n v="0"/>
    <m/>
  </r>
  <r>
    <d v="2020-07-08T00:00:00"/>
    <d v="2020-02-01T00:00:00"/>
    <d v="2020-07-04T00:00:00"/>
    <x v="52"/>
    <s v="Male"/>
    <x v="4"/>
    <n v="0"/>
    <n v="39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5"/>
    <n v="0"/>
    <n v="48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6"/>
    <m/>
    <n v="59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7"/>
    <m/>
    <n v="164"/>
    <m/>
    <m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8"/>
    <m/>
    <n v="232"/>
    <n v="12"/>
    <m/>
    <m/>
    <n v="16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9"/>
    <m/>
    <n v="227"/>
    <n v="15"/>
    <m/>
    <n v="0"/>
    <n v="16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Male"/>
    <x v="10"/>
    <m/>
    <n v="234"/>
    <n v="16"/>
    <n v="0"/>
    <n v="0"/>
    <n v="17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0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1"/>
    <n v="0"/>
    <n v="0"/>
    <n v="0"/>
    <n v="0"/>
    <n v="0"/>
    <n v="0"/>
    <m/>
  </r>
  <r>
    <d v="2020-07-08T00:00:00"/>
    <d v="2020-02-01T00:00:00"/>
    <d v="2020-07-04T00:00:00"/>
    <x v="52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3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4"/>
    <m/>
    <n v="15"/>
    <n v="0"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5"/>
    <n v="0"/>
    <n v="22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6"/>
    <m/>
    <n v="43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7"/>
    <n v="0"/>
    <n v="85"/>
    <m/>
    <n v="0"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8"/>
    <m/>
    <n v="146"/>
    <m/>
    <m/>
    <m/>
    <n v="11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9"/>
    <m/>
    <n v="226"/>
    <n v="25"/>
    <n v="0"/>
    <n v="0"/>
    <n v="26"/>
    <s v="One or more data cells have counts between 1â€“9 and have been suppressed in accordance with NCHS confidentiality standards."/>
  </r>
  <r>
    <d v="2020-07-08T00:00:00"/>
    <d v="2020-02-01T00:00:00"/>
    <d v="2020-07-04T00:00:00"/>
    <x v="52"/>
    <s v="Female"/>
    <x v="10"/>
    <m/>
    <n v="330"/>
    <n v="24"/>
    <m/>
    <m/>
    <n v="27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Male"/>
    <x v="0"/>
    <n v="0"/>
    <n v="25"/>
    <n v="0"/>
    <n v="0"/>
    <n v="0"/>
    <n v="0"/>
    <m/>
  </r>
  <r>
    <d v="2020-07-08T00:00:00"/>
    <d v="2020-02-01T00:00:00"/>
    <d v="2020-07-04T00:00:00"/>
    <x v="53"/>
    <s v="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Male"/>
    <x v="3"/>
    <n v="0"/>
    <n v="77"/>
    <n v="0"/>
    <n v="0"/>
    <n v="0"/>
    <n v="0"/>
    <m/>
  </r>
  <r>
    <d v="2020-07-08T00:00:00"/>
    <d v="2020-02-01T00:00:00"/>
    <d v="2020-07-04T00:00:00"/>
    <x v="53"/>
    <s v="Male"/>
    <x v="4"/>
    <m/>
    <n v="132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Male"/>
    <x v="5"/>
    <m/>
    <n v="196"/>
    <n v="19"/>
    <m/>
    <n v="0"/>
    <n v="20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Male"/>
    <x v="6"/>
    <m/>
    <n v="368"/>
    <n v="36"/>
    <m/>
    <m/>
    <n v="46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Male"/>
    <x v="7"/>
    <n v="0"/>
    <n v="0"/>
    <n v="0"/>
    <n v="0"/>
    <n v="0"/>
    <n v="0"/>
    <m/>
  </r>
  <r>
    <d v="2020-07-08T00:00:00"/>
    <d v="2020-02-01T00:00:00"/>
    <d v="2020-07-04T00:00:00"/>
    <x v="53"/>
    <s v="Male"/>
    <x v="8"/>
    <n v="0"/>
    <n v="0"/>
    <n v="0"/>
    <n v="0"/>
    <n v="0"/>
    <n v="0"/>
    <m/>
  </r>
  <r>
    <d v="2020-07-08T00:00:00"/>
    <d v="2020-02-01T00:00:00"/>
    <d v="2020-07-04T00:00:00"/>
    <x v="53"/>
    <s v="Male"/>
    <x v="9"/>
    <n v="0"/>
    <n v="0"/>
    <n v="0"/>
    <n v="0"/>
    <n v="0"/>
    <n v="0"/>
    <m/>
  </r>
  <r>
    <d v="2020-07-08T00:00:00"/>
    <d v="2020-02-01T00:00:00"/>
    <d v="2020-07-04T00:00:00"/>
    <x v="53"/>
    <s v="Male"/>
    <x v="10"/>
    <n v="0"/>
    <n v="0"/>
    <n v="0"/>
    <n v="0"/>
    <n v="0"/>
    <n v="0"/>
    <m/>
  </r>
  <r>
    <d v="2020-07-08T00:00:00"/>
    <d v="2020-02-01T00:00:00"/>
    <d v="2020-07-04T00:00:00"/>
    <x v="53"/>
    <s v="Female"/>
    <x v="0"/>
    <n v="0"/>
    <n v="23"/>
    <n v="0"/>
    <n v="0"/>
    <n v="0"/>
    <n v="0"/>
    <m/>
  </r>
  <r>
    <d v="2020-07-08T00:00:00"/>
    <d v="2020-02-01T00:00:00"/>
    <d v="2020-07-04T00:00:00"/>
    <x v="53"/>
    <s v="Female"/>
    <x v="1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Female"/>
    <x v="2"/>
    <n v="0"/>
    <m/>
    <n v="0"/>
    <n v="0"/>
    <n v="0"/>
    <n v="0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Female"/>
    <x v="3"/>
    <n v="0"/>
    <n v="19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Female"/>
    <x v="4"/>
    <m/>
    <n v="47"/>
    <m/>
    <m/>
    <m/>
    <m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Female"/>
    <x v="5"/>
    <n v="0"/>
    <n v="81"/>
    <m/>
    <n v="0"/>
    <n v="0"/>
    <m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Female"/>
    <x v="6"/>
    <m/>
    <n v="202"/>
    <n v="26"/>
    <m/>
    <m/>
    <n v="29"/>
    <s v="One or more data cells have counts between 1â€“9 and have been suppressed in accordance with NCHS confidentiality standards."/>
  </r>
  <r>
    <d v="2020-07-08T00:00:00"/>
    <d v="2020-02-01T00:00:00"/>
    <d v="2020-07-04T00:00:00"/>
    <x v="53"/>
    <s v="Female"/>
    <x v="7"/>
    <n v="0"/>
    <n v="0"/>
    <n v="0"/>
    <n v="0"/>
    <n v="0"/>
    <n v="0"/>
    <m/>
  </r>
  <r>
    <d v="2020-07-08T00:00:00"/>
    <d v="2020-02-01T00:00:00"/>
    <d v="2020-07-04T00:00:00"/>
    <x v="53"/>
    <s v="Female"/>
    <x v="8"/>
    <n v="0"/>
    <n v="0"/>
    <n v="0"/>
    <n v="0"/>
    <n v="0"/>
    <n v="0"/>
    <m/>
  </r>
  <r>
    <d v="2020-07-08T00:00:00"/>
    <d v="2020-02-01T00:00:00"/>
    <d v="2020-07-04T00:00:00"/>
    <x v="53"/>
    <s v="Female"/>
    <x v="9"/>
    <n v="0"/>
    <n v="0"/>
    <n v="0"/>
    <n v="0"/>
    <n v="0"/>
    <n v="0"/>
    <m/>
  </r>
  <r>
    <d v="2020-07-08T00:00:00"/>
    <d v="2020-02-01T00:00:00"/>
    <d v="2020-07-04T00:00:00"/>
    <x v="53"/>
    <s v="Female"/>
    <x v="10"/>
    <n v="0"/>
    <n v="0"/>
    <n v="0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E32" firstHeaderRow="0" firstDataRow="1" firstDataCol="1"/>
  <pivotFields count="13">
    <pivotField numFmtId="14" showAll="0"/>
    <pivotField numFmtId="14" showAll="0"/>
    <pivotField numFmtId="14" showAll="0"/>
    <pivotField axis="axisRow" showAll="0">
      <items count="55">
        <item h="1" x="1"/>
        <item h="1" x="2"/>
        <item h="1" x="3"/>
        <item h="1" x="4"/>
        <item x="5"/>
        <item h="1" x="6"/>
        <item sd="0" x="7"/>
        <item h="1" x="8"/>
        <item h="1" x="9"/>
        <item sd="0" x="10"/>
        <item sd="0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3"/>
        <item h="1" x="41"/>
        <item h="1" x="42"/>
        <item h="1" x="43"/>
        <item h="1" x="44"/>
        <item h="1" x="45"/>
        <item sd="0" x="0"/>
        <item h="1" x="46"/>
        <item h="1" x="47"/>
        <item sd="0" x="48"/>
        <item h="1" x="49"/>
        <item h="1" x="50"/>
        <item h="1" x="51"/>
        <item h="1" x="52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t="default"/>
      </items>
    </pivotField>
    <pivotField dataField="1" showAll="0"/>
    <pivotField dataField="1" showAll="0"/>
    <pivotField showAll="0"/>
    <pivotField dataField="1" showAll="0"/>
    <pivotField showAll="0"/>
    <pivotField dataField="1" showAll="0"/>
    <pivotField showAll="0"/>
  </pivotFields>
  <rowFields count="2">
    <field x="3"/>
    <field x="5"/>
  </rowFields>
  <rowItems count="18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>
      <x v="9"/>
    </i>
    <i>
      <x v="10"/>
    </i>
    <i>
      <x v="46"/>
    </i>
    <i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Deaths" fld="7" baseField="0" baseItem="0"/>
    <dataField name="Sum of COVID-19 Deaths" fld="6" baseField="0" baseItem="0"/>
    <dataField name="Sum of Pneumonia and COVID-19 Deaths" fld="9" baseField="0" baseItem="0"/>
    <dataField name="Sum of Pneumonia, Influenza, or COVID-19 Deaths" fld="11" baseField="0" baseItem="0"/>
  </dataFields>
  <formats count="5"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5"/>
  <sheetViews>
    <sheetView workbookViewId="0">
      <pane ySplit="6" topLeftCell="A18" activePane="bottomLeft" state="frozen"/>
      <selection pane="bottomLeft" activeCell="A18" sqref="A18:XFD1210"/>
    </sheetView>
  </sheetViews>
  <sheetFormatPr defaultRowHeight="14.4" x14ac:dyDescent="0.3"/>
  <cols>
    <col min="1" max="1" width="16.44140625" customWidth="1"/>
    <col min="2" max="2" width="9.44140625" customWidth="1"/>
    <col min="3" max="3" width="9.109375" bestFit="1" customWidth="1"/>
    <col min="4" max="4" width="15" customWidth="1"/>
    <col min="6" max="6" width="10.6640625" customWidth="1"/>
    <col min="7" max="7" width="11.109375" customWidth="1"/>
    <col min="8" max="8" width="11.5546875" customWidth="1"/>
    <col min="9" max="9" width="16.33203125" bestFit="1" customWidth="1"/>
    <col min="10" max="10" width="28.5546875" bestFit="1" customWidth="1"/>
    <col min="11" max="11" width="14.6640625" bestFit="1" customWidth="1"/>
    <col min="12" max="12" width="36.33203125" bestFit="1" customWidth="1"/>
  </cols>
  <sheetData>
    <row r="1" spans="1:13" x14ac:dyDescent="0.3">
      <c r="A1" t="s">
        <v>542</v>
      </c>
    </row>
    <row r="2" spans="1:13" x14ac:dyDescent="0.3">
      <c r="A2" t="s">
        <v>543</v>
      </c>
    </row>
    <row r="3" spans="1:13" x14ac:dyDescent="0.3">
      <c r="A3" s="24" t="s">
        <v>647</v>
      </c>
    </row>
    <row r="4" spans="1:13" x14ac:dyDescent="0.3">
      <c r="A4" s="24" t="s">
        <v>650</v>
      </c>
    </row>
    <row r="5" spans="1:13" x14ac:dyDescent="0.3">
      <c r="A5" s="24"/>
    </row>
    <row r="6" spans="1:13" x14ac:dyDescent="0.3">
      <c r="A6" t="s">
        <v>561</v>
      </c>
      <c r="B6" t="s">
        <v>562</v>
      </c>
      <c r="C6" t="s">
        <v>563</v>
      </c>
      <c r="D6" t="s">
        <v>564</v>
      </c>
      <c r="E6" t="s">
        <v>565</v>
      </c>
      <c r="F6" t="s">
        <v>566</v>
      </c>
      <c r="G6" t="s">
        <v>567</v>
      </c>
      <c r="H6" t="s">
        <v>568</v>
      </c>
      <c r="I6" t="s">
        <v>569</v>
      </c>
      <c r="J6" t="s">
        <v>570</v>
      </c>
      <c r="K6" t="s">
        <v>571</v>
      </c>
      <c r="L6" t="s">
        <v>572</v>
      </c>
      <c r="M6" t="s">
        <v>573</v>
      </c>
    </row>
    <row r="7" spans="1:13" x14ac:dyDescent="0.3">
      <c r="A7" s="2">
        <v>44020</v>
      </c>
      <c r="B7" s="2">
        <v>43862</v>
      </c>
      <c r="C7" s="2">
        <v>44016</v>
      </c>
      <c r="D7" t="s">
        <v>574</v>
      </c>
      <c r="E7" t="s">
        <v>575</v>
      </c>
      <c r="F7" t="s">
        <v>576</v>
      </c>
      <c r="G7">
        <v>9</v>
      </c>
      <c r="H7">
        <v>6896</v>
      </c>
      <c r="I7">
        <v>64</v>
      </c>
      <c r="J7">
        <v>2</v>
      </c>
      <c r="K7">
        <v>14</v>
      </c>
      <c r="L7">
        <v>85</v>
      </c>
    </row>
    <row r="8" spans="1:13" x14ac:dyDescent="0.3">
      <c r="A8" s="2">
        <v>44020</v>
      </c>
      <c r="B8" s="2">
        <v>43862</v>
      </c>
      <c r="C8" s="2">
        <v>44016</v>
      </c>
      <c r="D8" t="s">
        <v>574</v>
      </c>
      <c r="E8" t="s">
        <v>575</v>
      </c>
      <c r="F8" t="s">
        <v>577</v>
      </c>
      <c r="G8">
        <v>6</v>
      </c>
      <c r="H8">
        <v>1325</v>
      </c>
      <c r="I8">
        <v>46</v>
      </c>
      <c r="J8">
        <v>2</v>
      </c>
      <c r="K8">
        <v>40</v>
      </c>
      <c r="L8">
        <v>90</v>
      </c>
    </row>
    <row r="9" spans="1:13" x14ac:dyDescent="0.3">
      <c r="A9" s="2">
        <v>44020</v>
      </c>
      <c r="B9" s="2">
        <v>43862</v>
      </c>
      <c r="C9" s="2">
        <v>44016</v>
      </c>
      <c r="D9" t="s">
        <v>574</v>
      </c>
      <c r="E9" t="s">
        <v>575</v>
      </c>
      <c r="F9" t="s">
        <v>578</v>
      </c>
      <c r="G9">
        <v>14</v>
      </c>
      <c r="H9">
        <v>1995</v>
      </c>
      <c r="I9">
        <v>66</v>
      </c>
      <c r="J9">
        <v>3</v>
      </c>
      <c r="K9">
        <v>46</v>
      </c>
      <c r="L9">
        <v>123</v>
      </c>
    </row>
    <row r="10" spans="1:13" x14ac:dyDescent="0.3">
      <c r="A10" s="2">
        <v>44020</v>
      </c>
      <c r="B10" s="2">
        <v>43862</v>
      </c>
      <c r="C10" s="2">
        <v>44016</v>
      </c>
      <c r="D10" t="s">
        <v>574</v>
      </c>
      <c r="E10" t="s">
        <v>575</v>
      </c>
      <c r="F10" t="s">
        <v>579</v>
      </c>
      <c r="G10">
        <v>142</v>
      </c>
      <c r="H10">
        <v>12369</v>
      </c>
      <c r="I10">
        <v>247</v>
      </c>
      <c r="J10">
        <v>46</v>
      </c>
      <c r="K10">
        <v>51</v>
      </c>
      <c r="L10">
        <v>390</v>
      </c>
    </row>
    <row r="11" spans="1:13" x14ac:dyDescent="0.3">
      <c r="A11" s="2">
        <v>44020</v>
      </c>
      <c r="B11" s="2">
        <v>43862</v>
      </c>
      <c r="C11" s="2">
        <v>44016</v>
      </c>
      <c r="D11" t="s">
        <v>574</v>
      </c>
      <c r="E11" t="s">
        <v>575</v>
      </c>
      <c r="F11" t="s">
        <v>580</v>
      </c>
      <c r="G11">
        <v>770</v>
      </c>
      <c r="H11">
        <v>26258</v>
      </c>
      <c r="I11">
        <v>937</v>
      </c>
      <c r="J11">
        <v>344</v>
      </c>
      <c r="K11">
        <v>147</v>
      </c>
      <c r="L11">
        <v>1497</v>
      </c>
    </row>
    <row r="12" spans="1:13" x14ac:dyDescent="0.3">
      <c r="A12" s="2">
        <v>44020</v>
      </c>
      <c r="B12" s="2">
        <v>43862</v>
      </c>
      <c r="C12" s="2">
        <v>44016</v>
      </c>
      <c r="D12" t="s">
        <v>574</v>
      </c>
      <c r="E12" t="s">
        <v>575</v>
      </c>
      <c r="F12" t="s">
        <v>581</v>
      </c>
      <c r="G12">
        <v>1972</v>
      </c>
      <c r="H12">
        <v>37317</v>
      </c>
      <c r="I12">
        <v>2086</v>
      </c>
      <c r="J12">
        <v>836</v>
      </c>
      <c r="K12">
        <v>234</v>
      </c>
      <c r="L12">
        <v>3431</v>
      </c>
    </row>
    <row r="13" spans="1:13" x14ac:dyDescent="0.3">
      <c r="A13" s="2">
        <v>44020</v>
      </c>
      <c r="B13" s="2">
        <v>43862</v>
      </c>
      <c r="C13" s="2">
        <v>44016</v>
      </c>
      <c r="D13" t="s">
        <v>574</v>
      </c>
      <c r="E13" t="s">
        <v>575</v>
      </c>
      <c r="F13" t="s">
        <v>582</v>
      </c>
      <c r="G13">
        <v>5488</v>
      </c>
      <c r="H13">
        <v>70356</v>
      </c>
      <c r="I13">
        <v>5513</v>
      </c>
      <c r="J13">
        <v>2431</v>
      </c>
      <c r="K13">
        <v>562</v>
      </c>
      <c r="L13">
        <v>9031</v>
      </c>
    </row>
    <row r="14" spans="1:13" x14ac:dyDescent="0.3">
      <c r="A14" s="2">
        <v>44020</v>
      </c>
      <c r="B14" s="2">
        <v>43862</v>
      </c>
      <c r="C14" s="2">
        <v>44016</v>
      </c>
      <c r="D14" t="s">
        <v>574</v>
      </c>
      <c r="E14" t="s">
        <v>575</v>
      </c>
      <c r="F14" t="s">
        <v>583</v>
      </c>
      <c r="G14">
        <v>13465</v>
      </c>
      <c r="H14">
        <v>164063</v>
      </c>
      <c r="I14">
        <v>15283</v>
      </c>
      <c r="J14">
        <v>6178</v>
      </c>
      <c r="K14">
        <v>1204</v>
      </c>
      <c r="L14">
        <v>23563</v>
      </c>
    </row>
    <row r="15" spans="1:13" x14ac:dyDescent="0.3">
      <c r="A15" s="2">
        <v>44020</v>
      </c>
      <c r="B15" s="2">
        <v>43862</v>
      </c>
      <c r="C15" s="2">
        <v>44016</v>
      </c>
      <c r="D15" t="s">
        <v>574</v>
      </c>
      <c r="E15" t="s">
        <v>575</v>
      </c>
      <c r="F15" t="s">
        <v>584</v>
      </c>
      <c r="G15">
        <v>23333</v>
      </c>
      <c r="H15">
        <v>251194</v>
      </c>
      <c r="I15">
        <v>26318</v>
      </c>
      <c r="J15">
        <v>10718</v>
      </c>
      <c r="K15">
        <v>1403</v>
      </c>
      <c r="L15">
        <v>40110</v>
      </c>
    </row>
    <row r="16" spans="1:13" x14ac:dyDescent="0.3">
      <c r="A16" s="2">
        <v>44020</v>
      </c>
      <c r="B16" s="2">
        <v>43862</v>
      </c>
      <c r="C16" s="2">
        <v>44016</v>
      </c>
      <c r="D16" t="s">
        <v>574</v>
      </c>
      <c r="E16" t="s">
        <v>575</v>
      </c>
      <c r="F16" t="s">
        <v>585</v>
      </c>
      <c r="G16">
        <v>29780</v>
      </c>
      <c r="H16">
        <v>310904</v>
      </c>
      <c r="I16">
        <v>33560</v>
      </c>
      <c r="J16">
        <v>13310</v>
      </c>
      <c r="K16">
        <v>1429</v>
      </c>
      <c r="L16">
        <v>51264</v>
      </c>
    </row>
    <row r="17" spans="1:12" x14ac:dyDescent="0.3">
      <c r="A17" s="2">
        <v>44020</v>
      </c>
      <c r="B17" s="2">
        <v>43862</v>
      </c>
      <c r="C17" s="2">
        <v>44016</v>
      </c>
      <c r="D17" t="s">
        <v>574</v>
      </c>
      <c r="E17" t="s">
        <v>575</v>
      </c>
      <c r="F17" t="s">
        <v>586</v>
      </c>
      <c r="G17">
        <v>37247</v>
      </c>
      <c r="H17">
        <v>394198</v>
      </c>
      <c r="I17">
        <v>38477</v>
      </c>
      <c r="J17">
        <v>14686</v>
      </c>
      <c r="K17">
        <v>1340</v>
      </c>
      <c r="L17">
        <v>62214</v>
      </c>
    </row>
    <row r="18" spans="1:12" x14ac:dyDescent="0.3">
      <c r="A18" s="2">
        <v>44020</v>
      </c>
      <c r="B18" s="2">
        <v>43862</v>
      </c>
      <c r="C18" s="2">
        <v>44016</v>
      </c>
      <c r="D18" t="s">
        <v>574</v>
      </c>
      <c r="E18" t="s">
        <v>587</v>
      </c>
      <c r="F18" t="s">
        <v>576</v>
      </c>
      <c r="G18">
        <v>5</v>
      </c>
      <c r="H18">
        <v>3853</v>
      </c>
      <c r="I18">
        <v>42</v>
      </c>
      <c r="J18">
        <v>2</v>
      </c>
      <c r="K18">
        <v>8</v>
      </c>
      <c r="L18">
        <v>53</v>
      </c>
    </row>
    <row r="19" spans="1:12" x14ac:dyDescent="0.3">
      <c r="A19" s="2">
        <v>44020</v>
      </c>
      <c r="B19" s="2">
        <v>43862</v>
      </c>
      <c r="C19" s="2">
        <v>44016</v>
      </c>
      <c r="D19" t="s">
        <v>574</v>
      </c>
      <c r="E19" t="s">
        <v>587</v>
      </c>
      <c r="F19" t="s">
        <v>577</v>
      </c>
      <c r="G19">
        <v>3</v>
      </c>
      <c r="H19">
        <v>761</v>
      </c>
      <c r="I19">
        <v>23</v>
      </c>
      <c r="J19">
        <v>1</v>
      </c>
      <c r="K19">
        <v>24</v>
      </c>
      <c r="L19">
        <v>49</v>
      </c>
    </row>
    <row r="20" spans="1:12" x14ac:dyDescent="0.3">
      <c r="A20" s="2">
        <v>44020</v>
      </c>
      <c r="B20" s="2">
        <v>43862</v>
      </c>
      <c r="C20" s="2">
        <v>44016</v>
      </c>
      <c r="D20" t="s">
        <v>574</v>
      </c>
      <c r="E20" t="s">
        <v>587</v>
      </c>
      <c r="F20" t="s">
        <v>578</v>
      </c>
      <c r="G20">
        <v>11</v>
      </c>
      <c r="H20">
        <v>1209</v>
      </c>
      <c r="I20">
        <v>33</v>
      </c>
      <c r="J20">
        <v>3</v>
      </c>
      <c r="K20">
        <v>19</v>
      </c>
      <c r="L20">
        <v>60</v>
      </c>
    </row>
    <row r="21" spans="1:12" x14ac:dyDescent="0.3">
      <c r="A21" s="2">
        <v>44020</v>
      </c>
      <c r="B21" s="2">
        <v>43862</v>
      </c>
      <c r="C21" s="2">
        <v>44016</v>
      </c>
      <c r="D21" t="s">
        <v>574</v>
      </c>
      <c r="E21" t="s">
        <v>587</v>
      </c>
      <c r="F21" t="s">
        <v>579</v>
      </c>
      <c r="G21">
        <v>91</v>
      </c>
      <c r="H21">
        <v>9142</v>
      </c>
      <c r="I21">
        <v>152</v>
      </c>
      <c r="J21">
        <v>27</v>
      </c>
      <c r="K21">
        <v>27</v>
      </c>
      <c r="L21">
        <v>240</v>
      </c>
    </row>
    <row r="22" spans="1:12" x14ac:dyDescent="0.3">
      <c r="A22" s="2">
        <v>44020</v>
      </c>
      <c r="B22" s="2">
        <v>43862</v>
      </c>
      <c r="C22" s="2">
        <v>44016</v>
      </c>
      <c r="D22" t="s">
        <v>574</v>
      </c>
      <c r="E22" t="s">
        <v>587</v>
      </c>
      <c r="F22" t="s">
        <v>580</v>
      </c>
      <c r="G22">
        <v>521</v>
      </c>
      <c r="H22">
        <v>18397</v>
      </c>
      <c r="I22">
        <v>590</v>
      </c>
      <c r="J22">
        <v>236</v>
      </c>
      <c r="K22">
        <v>74</v>
      </c>
      <c r="L22">
        <v>940</v>
      </c>
    </row>
    <row r="23" spans="1:12" x14ac:dyDescent="0.3">
      <c r="A23" s="2">
        <v>44020</v>
      </c>
      <c r="B23" s="2">
        <v>43862</v>
      </c>
      <c r="C23" s="2">
        <v>44016</v>
      </c>
      <c r="D23" t="s">
        <v>574</v>
      </c>
      <c r="E23" t="s">
        <v>587</v>
      </c>
      <c r="F23" t="s">
        <v>581</v>
      </c>
      <c r="G23">
        <v>1397</v>
      </c>
      <c r="H23">
        <v>24470</v>
      </c>
      <c r="I23">
        <v>1341</v>
      </c>
      <c r="J23">
        <v>591</v>
      </c>
      <c r="K23">
        <v>122</v>
      </c>
      <c r="L23">
        <v>2250</v>
      </c>
    </row>
    <row r="24" spans="1:12" x14ac:dyDescent="0.3">
      <c r="A24" s="2">
        <v>44020</v>
      </c>
      <c r="B24" s="2">
        <v>43862</v>
      </c>
      <c r="C24" s="2">
        <v>44016</v>
      </c>
      <c r="D24" t="s">
        <v>574</v>
      </c>
      <c r="E24" t="s">
        <v>587</v>
      </c>
      <c r="F24" t="s">
        <v>582</v>
      </c>
      <c r="G24">
        <v>3844</v>
      </c>
      <c r="H24">
        <v>44163</v>
      </c>
      <c r="I24">
        <v>3478</v>
      </c>
      <c r="J24">
        <v>1715</v>
      </c>
      <c r="K24">
        <v>330</v>
      </c>
      <c r="L24">
        <v>5868</v>
      </c>
    </row>
    <row r="25" spans="1:12" x14ac:dyDescent="0.3">
      <c r="A25" s="2">
        <v>44020</v>
      </c>
      <c r="B25" s="2">
        <v>43862</v>
      </c>
      <c r="C25" s="2">
        <v>44016</v>
      </c>
      <c r="D25" t="s">
        <v>574</v>
      </c>
      <c r="E25" t="s">
        <v>587</v>
      </c>
      <c r="F25" t="s">
        <v>583</v>
      </c>
      <c r="G25">
        <v>8888</v>
      </c>
      <c r="H25">
        <v>101007</v>
      </c>
      <c r="I25">
        <v>9296</v>
      </c>
      <c r="J25">
        <v>4032</v>
      </c>
      <c r="K25">
        <v>685</v>
      </c>
      <c r="L25">
        <v>14693</v>
      </c>
    </row>
    <row r="26" spans="1:12" x14ac:dyDescent="0.3">
      <c r="A26" s="2">
        <v>44020</v>
      </c>
      <c r="B26" s="2">
        <v>43862</v>
      </c>
      <c r="C26" s="2">
        <v>44016</v>
      </c>
      <c r="D26" t="s">
        <v>574</v>
      </c>
      <c r="E26" t="s">
        <v>587</v>
      </c>
      <c r="F26" t="s">
        <v>584</v>
      </c>
      <c r="G26">
        <v>14463</v>
      </c>
      <c r="H26">
        <v>145787</v>
      </c>
      <c r="I26">
        <v>15755</v>
      </c>
      <c r="J26">
        <v>6663</v>
      </c>
      <c r="K26">
        <v>780</v>
      </c>
      <c r="L26">
        <v>24189</v>
      </c>
    </row>
    <row r="27" spans="1:12" x14ac:dyDescent="0.3">
      <c r="A27" s="2">
        <v>44020</v>
      </c>
      <c r="B27" s="2">
        <v>43862</v>
      </c>
      <c r="C27" s="2">
        <v>44016</v>
      </c>
      <c r="D27" t="s">
        <v>574</v>
      </c>
      <c r="E27" t="s">
        <v>587</v>
      </c>
      <c r="F27" t="s">
        <v>585</v>
      </c>
      <c r="G27">
        <v>16252</v>
      </c>
      <c r="H27">
        <v>161518</v>
      </c>
      <c r="I27">
        <v>18678</v>
      </c>
      <c r="J27">
        <v>7432</v>
      </c>
      <c r="K27">
        <v>708</v>
      </c>
      <c r="L27">
        <v>28096</v>
      </c>
    </row>
    <row r="28" spans="1:12" x14ac:dyDescent="0.3">
      <c r="A28" s="2">
        <v>44020</v>
      </c>
      <c r="B28" s="2">
        <v>43862</v>
      </c>
      <c r="C28" s="2">
        <v>44016</v>
      </c>
      <c r="D28" t="s">
        <v>574</v>
      </c>
      <c r="E28" t="s">
        <v>587</v>
      </c>
      <c r="F28" t="s">
        <v>586</v>
      </c>
      <c r="G28">
        <v>14507</v>
      </c>
      <c r="H28">
        <v>151854</v>
      </c>
      <c r="I28">
        <v>16823</v>
      </c>
      <c r="J28">
        <v>6235</v>
      </c>
      <c r="K28">
        <v>547</v>
      </c>
      <c r="L28">
        <v>25563</v>
      </c>
    </row>
    <row r="29" spans="1:12" x14ac:dyDescent="0.3">
      <c r="A29" s="2">
        <v>44020</v>
      </c>
      <c r="B29" s="2">
        <v>43862</v>
      </c>
      <c r="C29" s="2">
        <v>44016</v>
      </c>
      <c r="D29" t="s">
        <v>574</v>
      </c>
      <c r="E29" t="s">
        <v>588</v>
      </c>
      <c r="F29" t="s">
        <v>576</v>
      </c>
      <c r="G29">
        <v>4</v>
      </c>
      <c r="H29">
        <v>3031</v>
      </c>
      <c r="I29">
        <v>22</v>
      </c>
      <c r="J29">
        <v>0</v>
      </c>
      <c r="K29">
        <v>6</v>
      </c>
      <c r="L29">
        <v>32</v>
      </c>
    </row>
    <row r="30" spans="1:12" x14ac:dyDescent="0.3">
      <c r="A30" s="2">
        <v>44020</v>
      </c>
      <c r="B30" s="2">
        <v>43862</v>
      </c>
      <c r="C30" s="2">
        <v>44016</v>
      </c>
      <c r="D30" t="s">
        <v>574</v>
      </c>
      <c r="E30" t="s">
        <v>588</v>
      </c>
      <c r="F30" t="s">
        <v>577</v>
      </c>
      <c r="G30">
        <v>3</v>
      </c>
      <c r="H30">
        <v>564</v>
      </c>
      <c r="I30">
        <v>23</v>
      </c>
      <c r="J30">
        <v>1</v>
      </c>
      <c r="K30">
        <v>16</v>
      </c>
      <c r="L30">
        <v>41</v>
      </c>
    </row>
    <row r="31" spans="1:12" x14ac:dyDescent="0.3">
      <c r="A31" s="2">
        <v>44020</v>
      </c>
      <c r="B31" s="2">
        <v>43862</v>
      </c>
      <c r="C31" s="2">
        <v>44016</v>
      </c>
      <c r="D31" t="s">
        <v>574</v>
      </c>
      <c r="E31" t="s">
        <v>588</v>
      </c>
      <c r="F31" t="s">
        <v>578</v>
      </c>
      <c r="G31">
        <v>3</v>
      </c>
      <c r="H31">
        <v>786</v>
      </c>
      <c r="I31">
        <v>33</v>
      </c>
      <c r="J31">
        <v>0</v>
      </c>
      <c r="K31">
        <v>27</v>
      </c>
      <c r="L31">
        <v>63</v>
      </c>
    </row>
    <row r="32" spans="1:12" x14ac:dyDescent="0.3">
      <c r="A32" s="2">
        <v>44020</v>
      </c>
      <c r="B32" s="2">
        <v>43862</v>
      </c>
      <c r="C32" s="2">
        <v>44016</v>
      </c>
      <c r="D32" t="s">
        <v>574</v>
      </c>
      <c r="E32" t="s">
        <v>588</v>
      </c>
      <c r="F32" t="s">
        <v>579</v>
      </c>
      <c r="G32">
        <v>51</v>
      </c>
      <c r="H32">
        <v>3226</v>
      </c>
      <c r="I32">
        <v>95</v>
      </c>
      <c r="J32">
        <v>19</v>
      </c>
      <c r="K32">
        <v>24</v>
      </c>
      <c r="L32">
        <v>150</v>
      </c>
    </row>
    <row r="33" spans="1:13" x14ac:dyDescent="0.3">
      <c r="A33" s="2">
        <v>44020</v>
      </c>
      <c r="B33" s="2">
        <v>43862</v>
      </c>
      <c r="C33" s="2">
        <v>44016</v>
      </c>
      <c r="D33" t="s">
        <v>574</v>
      </c>
      <c r="E33" t="s">
        <v>588</v>
      </c>
      <c r="F33" t="s">
        <v>580</v>
      </c>
      <c r="G33">
        <v>249</v>
      </c>
      <c r="H33">
        <v>7860</v>
      </c>
      <c r="I33">
        <v>347</v>
      </c>
      <c r="J33">
        <v>108</v>
      </c>
      <c r="K33">
        <v>73</v>
      </c>
      <c r="L33">
        <v>557</v>
      </c>
    </row>
    <row r="34" spans="1:13" x14ac:dyDescent="0.3">
      <c r="A34" s="2">
        <v>44020</v>
      </c>
      <c r="B34" s="2">
        <v>43862</v>
      </c>
      <c r="C34" s="2">
        <v>44016</v>
      </c>
      <c r="D34" t="s">
        <v>574</v>
      </c>
      <c r="E34" t="s">
        <v>588</v>
      </c>
      <c r="F34" t="s">
        <v>581</v>
      </c>
      <c r="G34">
        <v>575</v>
      </c>
      <c r="H34">
        <v>12845</v>
      </c>
      <c r="I34">
        <v>745</v>
      </c>
      <c r="J34">
        <v>245</v>
      </c>
      <c r="K34">
        <v>112</v>
      </c>
      <c r="L34">
        <v>1181</v>
      </c>
    </row>
    <row r="35" spans="1:13" x14ac:dyDescent="0.3">
      <c r="A35" s="2">
        <v>44020</v>
      </c>
      <c r="B35" s="2">
        <v>43862</v>
      </c>
      <c r="C35" s="2">
        <v>44016</v>
      </c>
      <c r="D35" t="s">
        <v>574</v>
      </c>
      <c r="E35" t="s">
        <v>588</v>
      </c>
      <c r="F35" t="s">
        <v>582</v>
      </c>
      <c r="G35">
        <v>1644</v>
      </c>
      <c r="H35">
        <v>26191</v>
      </c>
      <c r="I35">
        <v>2035</v>
      </c>
      <c r="J35">
        <v>716</v>
      </c>
      <c r="K35">
        <v>232</v>
      </c>
      <c r="L35">
        <v>3163</v>
      </c>
    </row>
    <row r="36" spans="1:13" x14ac:dyDescent="0.3">
      <c r="A36" s="2">
        <v>44020</v>
      </c>
      <c r="B36" s="2">
        <v>43862</v>
      </c>
      <c r="C36" s="2">
        <v>44016</v>
      </c>
      <c r="D36" t="s">
        <v>574</v>
      </c>
      <c r="E36" t="s">
        <v>588</v>
      </c>
      <c r="F36" t="s">
        <v>583</v>
      </c>
      <c r="G36">
        <v>4577</v>
      </c>
      <c r="H36">
        <v>63052</v>
      </c>
      <c r="I36">
        <v>5986</v>
      </c>
      <c r="J36">
        <v>2146</v>
      </c>
      <c r="K36">
        <v>519</v>
      </c>
      <c r="L36">
        <v>8869</v>
      </c>
    </row>
    <row r="37" spans="1:13" x14ac:dyDescent="0.3">
      <c r="A37" s="2">
        <v>44020</v>
      </c>
      <c r="B37" s="2">
        <v>43862</v>
      </c>
      <c r="C37" s="2">
        <v>44016</v>
      </c>
      <c r="D37" t="s">
        <v>574</v>
      </c>
      <c r="E37" t="s">
        <v>588</v>
      </c>
      <c r="F37" t="s">
        <v>584</v>
      </c>
      <c r="G37">
        <v>8870</v>
      </c>
      <c r="H37">
        <v>105400</v>
      </c>
      <c r="I37">
        <v>10563</v>
      </c>
      <c r="J37">
        <v>4055</v>
      </c>
      <c r="K37">
        <v>623</v>
      </c>
      <c r="L37">
        <v>15921</v>
      </c>
    </row>
    <row r="38" spans="1:13" x14ac:dyDescent="0.3">
      <c r="A38" s="2">
        <v>44020</v>
      </c>
      <c r="B38" s="2">
        <v>43862</v>
      </c>
      <c r="C38" s="2">
        <v>44016</v>
      </c>
      <c r="D38" t="s">
        <v>574</v>
      </c>
      <c r="E38" t="s">
        <v>588</v>
      </c>
      <c r="F38" t="s">
        <v>585</v>
      </c>
      <c r="G38">
        <v>13527</v>
      </c>
      <c r="H38">
        <v>149380</v>
      </c>
      <c r="I38">
        <v>14881</v>
      </c>
      <c r="J38">
        <v>5877</v>
      </c>
      <c r="K38">
        <v>721</v>
      </c>
      <c r="L38">
        <v>23167</v>
      </c>
    </row>
    <row r="39" spans="1:13" x14ac:dyDescent="0.3">
      <c r="A39" s="2">
        <v>44020</v>
      </c>
      <c r="B39" s="2">
        <v>43862</v>
      </c>
      <c r="C39" s="2">
        <v>44016</v>
      </c>
      <c r="D39" t="s">
        <v>574</v>
      </c>
      <c r="E39" t="s">
        <v>588</v>
      </c>
      <c r="F39" t="s">
        <v>586</v>
      </c>
      <c r="G39">
        <v>22738</v>
      </c>
      <c r="H39">
        <v>242323</v>
      </c>
      <c r="I39">
        <v>21653</v>
      </c>
      <c r="J39">
        <v>8450</v>
      </c>
      <c r="K39">
        <v>793</v>
      </c>
      <c r="L39">
        <v>36649</v>
      </c>
    </row>
    <row r="40" spans="1:13" x14ac:dyDescent="0.3">
      <c r="A40" s="2">
        <v>44020</v>
      </c>
      <c r="B40" s="2">
        <v>43862</v>
      </c>
      <c r="C40" s="2">
        <v>44016</v>
      </c>
      <c r="D40" t="s">
        <v>589</v>
      </c>
      <c r="E40" t="s">
        <v>587</v>
      </c>
      <c r="F40" t="s">
        <v>576</v>
      </c>
      <c r="G40">
        <v>0</v>
      </c>
      <c r="H40">
        <v>72</v>
      </c>
      <c r="I40">
        <v>0</v>
      </c>
      <c r="J40">
        <v>0</v>
      </c>
      <c r="M40" t="s">
        <v>590</v>
      </c>
    </row>
    <row r="41" spans="1:13" x14ac:dyDescent="0.3">
      <c r="A41" s="2">
        <v>44020</v>
      </c>
      <c r="B41" s="2">
        <v>43862</v>
      </c>
      <c r="C41" s="2">
        <v>44016</v>
      </c>
      <c r="D41" t="s">
        <v>589</v>
      </c>
      <c r="E41" t="s">
        <v>587</v>
      </c>
      <c r="F41" t="s">
        <v>577</v>
      </c>
      <c r="G41">
        <v>0</v>
      </c>
      <c r="H41">
        <v>16</v>
      </c>
      <c r="I41">
        <v>0</v>
      </c>
      <c r="J41">
        <v>0</v>
      </c>
      <c r="K41">
        <v>0</v>
      </c>
      <c r="L41">
        <v>0</v>
      </c>
    </row>
    <row r="42" spans="1:13" x14ac:dyDescent="0.3">
      <c r="A42" s="2">
        <v>44020</v>
      </c>
      <c r="B42" s="2">
        <v>43862</v>
      </c>
      <c r="C42" s="2">
        <v>44016</v>
      </c>
      <c r="D42" t="s">
        <v>589</v>
      </c>
      <c r="E42" t="s">
        <v>587</v>
      </c>
      <c r="F42" t="s">
        <v>578</v>
      </c>
      <c r="G42">
        <v>0</v>
      </c>
      <c r="H42">
        <v>29</v>
      </c>
      <c r="J42">
        <v>0</v>
      </c>
      <c r="K42">
        <v>0</v>
      </c>
      <c r="M42" t="s">
        <v>590</v>
      </c>
    </row>
    <row r="43" spans="1:13" x14ac:dyDescent="0.3">
      <c r="A43" s="2">
        <v>44020</v>
      </c>
      <c r="B43" s="2">
        <v>43862</v>
      </c>
      <c r="C43" s="2">
        <v>44016</v>
      </c>
      <c r="D43" t="s">
        <v>589</v>
      </c>
      <c r="E43" t="s">
        <v>587</v>
      </c>
      <c r="F43" t="s">
        <v>579</v>
      </c>
      <c r="G43">
        <v>0</v>
      </c>
      <c r="H43">
        <v>186</v>
      </c>
      <c r="J43">
        <v>0</v>
      </c>
      <c r="M43" t="s">
        <v>590</v>
      </c>
    </row>
    <row r="44" spans="1:13" x14ac:dyDescent="0.3">
      <c r="A44" s="2">
        <v>44020</v>
      </c>
      <c r="B44" s="2">
        <v>43862</v>
      </c>
      <c r="C44" s="2">
        <v>44016</v>
      </c>
      <c r="D44" t="s">
        <v>589</v>
      </c>
      <c r="E44" t="s">
        <v>587</v>
      </c>
      <c r="F44" t="s">
        <v>580</v>
      </c>
      <c r="H44">
        <v>332</v>
      </c>
      <c r="L44">
        <v>15</v>
      </c>
      <c r="M44" t="s">
        <v>590</v>
      </c>
    </row>
    <row r="45" spans="1:13" x14ac:dyDescent="0.3">
      <c r="A45" s="2">
        <v>44020</v>
      </c>
      <c r="B45" s="2">
        <v>43862</v>
      </c>
      <c r="C45" s="2">
        <v>44016</v>
      </c>
      <c r="D45" t="s">
        <v>589</v>
      </c>
      <c r="E45" t="s">
        <v>587</v>
      </c>
      <c r="F45" t="s">
        <v>581</v>
      </c>
      <c r="H45">
        <v>473</v>
      </c>
      <c r="I45">
        <v>26</v>
      </c>
      <c r="L45">
        <v>30</v>
      </c>
      <c r="M45" t="s">
        <v>590</v>
      </c>
    </row>
    <row r="46" spans="1:13" x14ac:dyDescent="0.3">
      <c r="A46" s="2">
        <v>44020</v>
      </c>
      <c r="B46" s="2">
        <v>43862</v>
      </c>
      <c r="C46" s="2">
        <v>44016</v>
      </c>
      <c r="D46" t="s">
        <v>589</v>
      </c>
      <c r="E46" t="s">
        <v>587</v>
      </c>
      <c r="F46" t="s">
        <v>582</v>
      </c>
      <c r="G46">
        <v>43</v>
      </c>
      <c r="H46">
        <v>863</v>
      </c>
      <c r="I46">
        <v>43</v>
      </c>
      <c r="J46">
        <v>11</v>
      </c>
      <c r="L46">
        <v>81</v>
      </c>
      <c r="M46" t="s">
        <v>590</v>
      </c>
    </row>
    <row r="47" spans="1:13" x14ac:dyDescent="0.3">
      <c r="A47" s="2">
        <v>44020</v>
      </c>
      <c r="B47" s="2">
        <v>43862</v>
      </c>
      <c r="C47" s="2">
        <v>44016</v>
      </c>
      <c r="D47" t="s">
        <v>589</v>
      </c>
      <c r="E47" t="s">
        <v>587</v>
      </c>
      <c r="F47" t="s">
        <v>583</v>
      </c>
      <c r="G47">
        <v>69</v>
      </c>
      <c r="H47">
        <v>2021</v>
      </c>
      <c r="I47">
        <v>132</v>
      </c>
      <c r="J47">
        <v>16</v>
      </c>
      <c r="K47">
        <v>15</v>
      </c>
      <c r="L47">
        <v>200</v>
      </c>
    </row>
    <row r="48" spans="1:13" x14ac:dyDescent="0.3">
      <c r="A48" s="2">
        <v>44020</v>
      </c>
      <c r="B48" s="2">
        <v>43862</v>
      </c>
      <c r="C48" s="2">
        <v>44016</v>
      </c>
      <c r="D48" t="s">
        <v>589</v>
      </c>
      <c r="E48" t="s">
        <v>587</v>
      </c>
      <c r="F48" t="s">
        <v>584</v>
      </c>
      <c r="G48">
        <v>136</v>
      </c>
      <c r="H48">
        <v>2711</v>
      </c>
      <c r="I48">
        <v>206</v>
      </c>
      <c r="J48">
        <v>36</v>
      </c>
      <c r="K48">
        <v>15</v>
      </c>
      <c r="L48">
        <v>321</v>
      </c>
    </row>
    <row r="49" spans="1:13" x14ac:dyDescent="0.3">
      <c r="A49" s="2">
        <v>44020</v>
      </c>
      <c r="B49" s="2">
        <v>43862</v>
      </c>
      <c r="C49" s="2">
        <v>44016</v>
      </c>
      <c r="D49" t="s">
        <v>589</v>
      </c>
      <c r="E49" t="s">
        <v>587</v>
      </c>
      <c r="F49" t="s">
        <v>585</v>
      </c>
      <c r="G49">
        <v>133</v>
      </c>
      <c r="H49">
        <v>2820</v>
      </c>
      <c r="I49">
        <v>242</v>
      </c>
      <c r="J49">
        <v>41</v>
      </c>
      <c r="L49">
        <v>341</v>
      </c>
      <c r="M49" t="s">
        <v>590</v>
      </c>
    </row>
    <row r="50" spans="1:13" x14ac:dyDescent="0.3">
      <c r="A50" s="2">
        <v>44020</v>
      </c>
      <c r="B50" s="2">
        <v>43862</v>
      </c>
      <c r="C50" s="2">
        <v>44016</v>
      </c>
      <c r="D50" t="s">
        <v>589</v>
      </c>
      <c r="E50" t="s">
        <v>587</v>
      </c>
      <c r="F50" t="s">
        <v>586</v>
      </c>
      <c r="G50">
        <v>106</v>
      </c>
      <c r="H50">
        <v>2024</v>
      </c>
      <c r="I50">
        <v>161</v>
      </c>
      <c r="J50">
        <v>33</v>
      </c>
      <c r="L50">
        <v>240</v>
      </c>
      <c r="M50" t="s">
        <v>590</v>
      </c>
    </row>
    <row r="51" spans="1:13" x14ac:dyDescent="0.3">
      <c r="A51" s="2">
        <v>44020</v>
      </c>
      <c r="B51" s="2">
        <v>43862</v>
      </c>
      <c r="C51" s="2">
        <v>44016</v>
      </c>
      <c r="D51" t="s">
        <v>589</v>
      </c>
      <c r="E51" t="s">
        <v>588</v>
      </c>
      <c r="F51" t="s">
        <v>576</v>
      </c>
      <c r="G51">
        <v>0</v>
      </c>
      <c r="H51">
        <v>45</v>
      </c>
      <c r="I51">
        <v>0</v>
      </c>
      <c r="J51">
        <v>0</v>
      </c>
      <c r="K51">
        <v>0</v>
      </c>
      <c r="L51">
        <v>0</v>
      </c>
    </row>
    <row r="52" spans="1:13" x14ac:dyDescent="0.3">
      <c r="A52" s="2">
        <v>44020</v>
      </c>
      <c r="B52" s="2">
        <v>43862</v>
      </c>
      <c r="C52" s="2">
        <v>44016</v>
      </c>
      <c r="D52" t="s">
        <v>589</v>
      </c>
      <c r="E52" t="s">
        <v>588</v>
      </c>
      <c r="F52" t="s">
        <v>577</v>
      </c>
      <c r="G52">
        <v>0</v>
      </c>
      <c r="H52">
        <v>16</v>
      </c>
      <c r="I52">
        <v>0</v>
      </c>
      <c r="J52">
        <v>0</v>
      </c>
      <c r="M52" t="s">
        <v>590</v>
      </c>
    </row>
    <row r="53" spans="1:13" x14ac:dyDescent="0.3">
      <c r="A53" s="2">
        <v>44020</v>
      </c>
      <c r="B53" s="2">
        <v>43862</v>
      </c>
      <c r="C53" s="2">
        <v>44016</v>
      </c>
      <c r="D53" t="s">
        <v>589</v>
      </c>
      <c r="E53" t="s">
        <v>588</v>
      </c>
      <c r="F53" t="s">
        <v>578</v>
      </c>
      <c r="G53">
        <v>0</v>
      </c>
      <c r="H53">
        <v>15</v>
      </c>
      <c r="J53">
        <v>0</v>
      </c>
      <c r="K53">
        <v>0</v>
      </c>
      <c r="M53" t="s">
        <v>590</v>
      </c>
    </row>
    <row r="54" spans="1:13" x14ac:dyDescent="0.3">
      <c r="A54" s="2">
        <v>44020</v>
      </c>
      <c r="B54" s="2">
        <v>43862</v>
      </c>
      <c r="C54" s="2">
        <v>44016</v>
      </c>
      <c r="D54" t="s">
        <v>589</v>
      </c>
      <c r="E54" t="s">
        <v>588</v>
      </c>
      <c r="F54" t="s">
        <v>579</v>
      </c>
      <c r="H54">
        <v>65</v>
      </c>
      <c r="J54">
        <v>0</v>
      </c>
      <c r="K54">
        <v>0</v>
      </c>
      <c r="M54" t="s">
        <v>590</v>
      </c>
    </row>
    <row r="55" spans="1:13" x14ac:dyDescent="0.3">
      <c r="A55" s="2">
        <v>44020</v>
      </c>
      <c r="B55" s="2">
        <v>43862</v>
      </c>
      <c r="C55" s="2">
        <v>44016</v>
      </c>
      <c r="D55" t="s">
        <v>589</v>
      </c>
      <c r="E55" t="s">
        <v>588</v>
      </c>
      <c r="F55" t="s">
        <v>580</v>
      </c>
      <c r="H55">
        <v>155</v>
      </c>
      <c r="M55" t="s">
        <v>590</v>
      </c>
    </row>
    <row r="56" spans="1:13" x14ac:dyDescent="0.3">
      <c r="A56" s="2">
        <v>44020</v>
      </c>
      <c r="B56" s="2">
        <v>43862</v>
      </c>
      <c r="C56" s="2">
        <v>44016</v>
      </c>
      <c r="D56" t="s">
        <v>589</v>
      </c>
      <c r="E56" t="s">
        <v>588</v>
      </c>
      <c r="F56" t="s">
        <v>581</v>
      </c>
      <c r="G56">
        <v>12</v>
      </c>
      <c r="H56">
        <v>278</v>
      </c>
      <c r="I56">
        <v>12</v>
      </c>
      <c r="L56">
        <v>23</v>
      </c>
      <c r="M56" t="s">
        <v>590</v>
      </c>
    </row>
    <row r="57" spans="1:13" x14ac:dyDescent="0.3">
      <c r="A57" s="2">
        <v>44020</v>
      </c>
      <c r="B57" s="2">
        <v>43862</v>
      </c>
      <c r="C57" s="2">
        <v>44016</v>
      </c>
      <c r="D57" t="s">
        <v>589</v>
      </c>
      <c r="E57" t="s">
        <v>588</v>
      </c>
      <c r="F57" t="s">
        <v>582</v>
      </c>
      <c r="G57">
        <v>27</v>
      </c>
      <c r="H57">
        <v>582</v>
      </c>
      <c r="I57">
        <v>33</v>
      </c>
      <c r="L57">
        <v>60</v>
      </c>
      <c r="M57" t="s">
        <v>590</v>
      </c>
    </row>
    <row r="58" spans="1:13" x14ac:dyDescent="0.3">
      <c r="A58" s="2">
        <v>44020</v>
      </c>
      <c r="B58" s="2">
        <v>43862</v>
      </c>
      <c r="C58" s="2">
        <v>44016</v>
      </c>
      <c r="D58" t="s">
        <v>589</v>
      </c>
      <c r="E58" t="s">
        <v>588</v>
      </c>
      <c r="F58" t="s">
        <v>583</v>
      </c>
      <c r="G58">
        <v>57</v>
      </c>
      <c r="H58">
        <v>1328</v>
      </c>
      <c r="I58">
        <v>124</v>
      </c>
      <c r="J58">
        <v>13</v>
      </c>
      <c r="L58">
        <v>176</v>
      </c>
      <c r="M58" t="s">
        <v>590</v>
      </c>
    </row>
    <row r="59" spans="1:13" x14ac:dyDescent="0.3">
      <c r="A59" s="2">
        <v>44020</v>
      </c>
      <c r="B59" s="2">
        <v>43862</v>
      </c>
      <c r="C59" s="2">
        <v>44016</v>
      </c>
      <c r="D59" t="s">
        <v>589</v>
      </c>
      <c r="E59" t="s">
        <v>588</v>
      </c>
      <c r="F59" t="s">
        <v>584</v>
      </c>
      <c r="G59">
        <v>101</v>
      </c>
      <c r="H59">
        <v>2076</v>
      </c>
      <c r="I59">
        <v>139</v>
      </c>
      <c r="J59">
        <v>33</v>
      </c>
      <c r="K59">
        <v>12</v>
      </c>
      <c r="L59">
        <v>219</v>
      </c>
    </row>
    <row r="60" spans="1:13" x14ac:dyDescent="0.3">
      <c r="A60" s="2">
        <v>44020</v>
      </c>
      <c r="B60" s="2">
        <v>43862</v>
      </c>
      <c r="C60" s="2">
        <v>44016</v>
      </c>
      <c r="D60" t="s">
        <v>589</v>
      </c>
      <c r="E60" t="s">
        <v>588</v>
      </c>
      <c r="F60" t="s">
        <v>585</v>
      </c>
      <c r="G60">
        <v>103</v>
      </c>
      <c r="H60">
        <v>2770</v>
      </c>
      <c r="I60">
        <v>192</v>
      </c>
      <c r="J60">
        <v>39</v>
      </c>
      <c r="L60">
        <v>261</v>
      </c>
      <c r="M60" t="s">
        <v>590</v>
      </c>
    </row>
    <row r="61" spans="1:13" x14ac:dyDescent="0.3">
      <c r="A61" s="2">
        <v>44020</v>
      </c>
      <c r="B61" s="2">
        <v>43862</v>
      </c>
      <c r="C61" s="2">
        <v>44016</v>
      </c>
      <c r="D61" t="s">
        <v>589</v>
      </c>
      <c r="E61" t="s">
        <v>588</v>
      </c>
      <c r="F61" t="s">
        <v>586</v>
      </c>
      <c r="G61">
        <v>131</v>
      </c>
      <c r="H61">
        <v>3438</v>
      </c>
      <c r="I61">
        <v>183</v>
      </c>
      <c r="J61">
        <v>37</v>
      </c>
      <c r="L61">
        <v>279</v>
      </c>
      <c r="M61" t="s">
        <v>590</v>
      </c>
    </row>
    <row r="62" spans="1:13" x14ac:dyDescent="0.3">
      <c r="A62" s="2">
        <v>44020</v>
      </c>
      <c r="B62" s="2">
        <v>43862</v>
      </c>
      <c r="C62" s="2">
        <v>44016</v>
      </c>
      <c r="D62" t="s">
        <v>591</v>
      </c>
      <c r="E62" t="s">
        <v>587</v>
      </c>
      <c r="F62" t="s">
        <v>576</v>
      </c>
      <c r="G62">
        <v>0</v>
      </c>
      <c r="I62">
        <v>0</v>
      </c>
      <c r="J62">
        <v>0</v>
      </c>
      <c r="K62">
        <v>0</v>
      </c>
      <c r="L62">
        <v>0</v>
      </c>
      <c r="M62" t="s">
        <v>590</v>
      </c>
    </row>
    <row r="63" spans="1:13" x14ac:dyDescent="0.3">
      <c r="A63" s="2">
        <v>44020</v>
      </c>
      <c r="B63" s="2">
        <v>43862</v>
      </c>
      <c r="C63" s="2">
        <v>44016</v>
      </c>
      <c r="D63" t="s">
        <v>591</v>
      </c>
      <c r="E63" t="s">
        <v>587</v>
      </c>
      <c r="F63" t="s">
        <v>577</v>
      </c>
      <c r="G63">
        <v>0</v>
      </c>
      <c r="I63">
        <v>0</v>
      </c>
      <c r="J63">
        <v>0</v>
      </c>
      <c r="K63">
        <v>0</v>
      </c>
      <c r="L63">
        <v>0</v>
      </c>
      <c r="M63" t="s">
        <v>590</v>
      </c>
    </row>
    <row r="64" spans="1:13" x14ac:dyDescent="0.3">
      <c r="A64" s="2">
        <v>44020</v>
      </c>
      <c r="B64" s="2">
        <v>43862</v>
      </c>
      <c r="C64" s="2">
        <v>44016</v>
      </c>
      <c r="D64" t="s">
        <v>591</v>
      </c>
      <c r="E64" t="s">
        <v>587</v>
      </c>
      <c r="F64" t="s">
        <v>578</v>
      </c>
      <c r="G64">
        <v>0</v>
      </c>
      <c r="I64">
        <v>0</v>
      </c>
      <c r="J64">
        <v>0</v>
      </c>
      <c r="K64">
        <v>0</v>
      </c>
      <c r="L64">
        <v>0</v>
      </c>
      <c r="M64" t="s">
        <v>590</v>
      </c>
    </row>
    <row r="65" spans="1:13" x14ac:dyDescent="0.3">
      <c r="A65" s="2">
        <v>44020</v>
      </c>
      <c r="B65" s="2">
        <v>43862</v>
      </c>
      <c r="C65" s="2">
        <v>44016</v>
      </c>
      <c r="D65" t="s">
        <v>591</v>
      </c>
      <c r="E65" t="s">
        <v>587</v>
      </c>
      <c r="F65" t="s">
        <v>579</v>
      </c>
      <c r="G65">
        <v>0</v>
      </c>
      <c r="H65">
        <v>31</v>
      </c>
      <c r="I65">
        <v>0</v>
      </c>
      <c r="J65">
        <v>0</v>
      </c>
      <c r="K65">
        <v>0</v>
      </c>
      <c r="L65">
        <v>0</v>
      </c>
    </row>
    <row r="66" spans="1:13" x14ac:dyDescent="0.3">
      <c r="A66" s="2">
        <v>44020</v>
      </c>
      <c r="B66" s="2">
        <v>43862</v>
      </c>
      <c r="C66" s="2">
        <v>44016</v>
      </c>
      <c r="D66" t="s">
        <v>591</v>
      </c>
      <c r="E66" t="s">
        <v>587</v>
      </c>
      <c r="F66" t="s">
        <v>580</v>
      </c>
      <c r="G66">
        <v>0</v>
      </c>
      <c r="H66">
        <v>40</v>
      </c>
      <c r="J66">
        <v>0</v>
      </c>
      <c r="K66">
        <v>0</v>
      </c>
      <c r="M66" t="s">
        <v>590</v>
      </c>
    </row>
    <row r="67" spans="1:13" x14ac:dyDescent="0.3">
      <c r="A67" s="2">
        <v>44020</v>
      </c>
      <c r="B67" s="2">
        <v>43862</v>
      </c>
      <c r="C67" s="2">
        <v>44016</v>
      </c>
      <c r="D67" t="s">
        <v>591</v>
      </c>
      <c r="E67" t="s">
        <v>587</v>
      </c>
      <c r="F67" t="s">
        <v>581</v>
      </c>
      <c r="G67">
        <v>0</v>
      </c>
      <c r="H67">
        <v>40</v>
      </c>
      <c r="J67">
        <v>0</v>
      </c>
      <c r="K67">
        <v>0</v>
      </c>
      <c r="M67" t="s">
        <v>590</v>
      </c>
    </row>
    <row r="68" spans="1:13" x14ac:dyDescent="0.3">
      <c r="A68" s="2">
        <v>44020</v>
      </c>
      <c r="B68" s="2">
        <v>43862</v>
      </c>
      <c r="C68" s="2">
        <v>44016</v>
      </c>
      <c r="D68" t="s">
        <v>591</v>
      </c>
      <c r="E68" t="s">
        <v>587</v>
      </c>
      <c r="F68" t="s">
        <v>582</v>
      </c>
      <c r="G68">
        <v>0</v>
      </c>
      <c r="H68">
        <v>72</v>
      </c>
      <c r="J68">
        <v>0</v>
      </c>
      <c r="K68">
        <v>0</v>
      </c>
      <c r="M68" t="s">
        <v>590</v>
      </c>
    </row>
    <row r="69" spans="1:13" x14ac:dyDescent="0.3">
      <c r="A69" s="2">
        <v>44020</v>
      </c>
      <c r="B69" s="2">
        <v>43862</v>
      </c>
      <c r="C69" s="2">
        <v>44016</v>
      </c>
      <c r="D69" t="s">
        <v>591</v>
      </c>
      <c r="E69" t="s">
        <v>587</v>
      </c>
      <c r="F69" t="s">
        <v>583</v>
      </c>
      <c r="G69">
        <v>0</v>
      </c>
      <c r="H69">
        <v>166</v>
      </c>
      <c r="I69">
        <v>10</v>
      </c>
      <c r="J69">
        <v>0</v>
      </c>
      <c r="K69">
        <v>0</v>
      </c>
      <c r="L69">
        <v>10</v>
      </c>
    </row>
    <row r="70" spans="1:13" x14ac:dyDescent="0.3">
      <c r="A70" s="2">
        <v>44020</v>
      </c>
      <c r="B70" s="2">
        <v>43862</v>
      </c>
      <c r="C70" s="2">
        <v>44016</v>
      </c>
      <c r="D70" t="s">
        <v>591</v>
      </c>
      <c r="E70" t="s">
        <v>587</v>
      </c>
      <c r="F70" t="s">
        <v>584</v>
      </c>
      <c r="H70">
        <v>205</v>
      </c>
      <c r="K70">
        <v>0</v>
      </c>
      <c r="M70" t="s">
        <v>590</v>
      </c>
    </row>
    <row r="71" spans="1:13" x14ac:dyDescent="0.3">
      <c r="A71" s="2">
        <v>44020</v>
      </c>
      <c r="B71" s="2">
        <v>43862</v>
      </c>
      <c r="C71" s="2">
        <v>44016</v>
      </c>
      <c r="D71" t="s">
        <v>591</v>
      </c>
      <c r="E71" t="s">
        <v>587</v>
      </c>
      <c r="F71" t="s">
        <v>585</v>
      </c>
      <c r="H71">
        <v>230</v>
      </c>
      <c r="I71">
        <v>12</v>
      </c>
      <c r="L71">
        <v>14</v>
      </c>
      <c r="M71" t="s">
        <v>590</v>
      </c>
    </row>
    <row r="72" spans="1:13" x14ac:dyDescent="0.3">
      <c r="A72" s="2">
        <v>44020</v>
      </c>
      <c r="B72" s="2">
        <v>43862</v>
      </c>
      <c r="C72" s="2">
        <v>44016</v>
      </c>
      <c r="D72" t="s">
        <v>591</v>
      </c>
      <c r="E72" t="s">
        <v>587</v>
      </c>
      <c r="F72" t="s">
        <v>586</v>
      </c>
      <c r="H72">
        <v>132</v>
      </c>
      <c r="I72">
        <v>10</v>
      </c>
      <c r="J72">
        <v>0</v>
      </c>
      <c r="L72">
        <v>13</v>
      </c>
      <c r="M72" t="s">
        <v>590</v>
      </c>
    </row>
    <row r="73" spans="1:13" x14ac:dyDescent="0.3">
      <c r="A73" s="2">
        <v>44020</v>
      </c>
      <c r="B73" s="2">
        <v>43862</v>
      </c>
      <c r="C73" s="2">
        <v>44016</v>
      </c>
      <c r="D73" t="s">
        <v>591</v>
      </c>
      <c r="E73" t="s">
        <v>588</v>
      </c>
      <c r="F73" t="s">
        <v>576</v>
      </c>
      <c r="G73">
        <v>0</v>
      </c>
      <c r="I73">
        <v>0</v>
      </c>
      <c r="J73">
        <v>0</v>
      </c>
      <c r="K73">
        <v>0</v>
      </c>
      <c r="L73">
        <v>0</v>
      </c>
      <c r="M73" t="s">
        <v>590</v>
      </c>
    </row>
    <row r="74" spans="1:13" x14ac:dyDescent="0.3">
      <c r="A74" s="2">
        <v>44020</v>
      </c>
      <c r="B74" s="2">
        <v>43862</v>
      </c>
      <c r="C74" s="2">
        <v>44016</v>
      </c>
      <c r="D74" t="s">
        <v>591</v>
      </c>
      <c r="E74" t="s">
        <v>588</v>
      </c>
      <c r="F74" t="s">
        <v>577</v>
      </c>
      <c r="G74">
        <v>0</v>
      </c>
      <c r="J74">
        <v>0</v>
      </c>
      <c r="M74" t="s">
        <v>590</v>
      </c>
    </row>
    <row r="75" spans="1:13" x14ac:dyDescent="0.3">
      <c r="A75" s="2">
        <v>44020</v>
      </c>
      <c r="B75" s="2">
        <v>43862</v>
      </c>
      <c r="C75" s="2">
        <v>44016</v>
      </c>
      <c r="D75" t="s">
        <v>591</v>
      </c>
      <c r="E75" t="s">
        <v>588</v>
      </c>
      <c r="F75" t="s">
        <v>578</v>
      </c>
      <c r="G75">
        <v>0</v>
      </c>
      <c r="I75">
        <v>0</v>
      </c>
      <c r="J75">
        <v>0</v>
      </c>
      <c r="K75">
        <v>0</v>
      </c>
      <c r="L75">
        <v>0</v>
      </c>
      <c r="M75" t="s">
        <v>590</v>
      </c>
    </row>
    <row r="76" spans="1:13" x14ac:dyDescent="0.3">
      <c r="A76" s="2">
        <v>44020</v>
      </c>
      <c r="B76" s="2">
        <v>43862</v>
      </c>
      <c r="C76" s="2">
        <v>44016</v>
      </c>
      <c r="D76" t="s">
        <v>591</v>
      </c>
      <c r="E76" t="s">
        <v>588</v>
      </c>
      <c r="F76" t="s">
        <v>579</v>
      </c>
      <c r="G76">
        <v>0</v>
      </c>
      <c r="H76">
        <v>11</v>
      </c>
      <c r="J76">
        <v>0</v>
      </c>
      <c r="K76">
        <v>0</v>
      </c>
      <c r="M76" t="s">
        <v>590</v>
      </c>
    </row>
    <row r="77" spans="1:13" x14ac:dyDescent="0.3">
      <c r="A77" s="2">
        <v>44020</v>
      </c>
      <c r="B77" s="2">
        <v>43862</v>
      </c>
      <c r="C77" s="2">
        <v>44016</v>
      </c>
      <c r="D77" t="s">
        <v>591</v>
      </c>
      <c r="E77" t="s">
        <v>588</v>
      </c>
      <c r="F77" t="s">
        <v>580</v>
      </c>
      <c r="H77">
        <v>26</v>
      </c>
      <c r="J77">
        <v>0</v>
      </c>
      <c r="K77">
        <v>0</v>
      </c>
      <c r="M77" t="s">
        <v>590</v>
      </c>
    </row>
    <row r="78" spans="1:13" x14ac:dyDescent="0.3">
      <c r="A78" s="2">
        <v>44020</v>
      </c>
      <c r="B78" s="2">
        <v>43862</v>
      </c>
      <c r="C78" s="2">
        <v>44016</v>
      </c>
      <c r="D78" t="s">
        <v>591</v>
      </c>
      <c r="E78" t="s">
        <v>588</v>
      </c>
      <c r="F78" t="s">
        <v>581</v>
      </c>
      <c r="G78">
        <v>0</v>
      </c>
      <c r="H78">
        <v>37</v>
      </c>
      <c r="I78">
        <v>0</v>
      </c>
      <c r="J78">
        <v>0</v>
      </c>
      <c r="K78">
        <v>0</v>
      </c>
      <c r="L78">
        <v>0</v>
      </c>
    </row>
    <row r="79" spans="1:13" x14ac:dyDescent="0.3">
      <c r="A79" s="2">
        <v>44020</v>
      </c>
      <c r="B79" s="2">
        <v>43862</v>
      </c>
      <c r="C79" s="2">
        <v>44016</v>
      </c>
      <c r="D79" t="s">
        <v>591</v>
      </c>
      <c r="E79" t="s">
        <v>588</v>
      </c>
      <c r="F79" t="s">
        <v>582</v>
      </c>
      <c r="H79">
        <v>46</v>
      </c>
      <c r="J79">
        <v>0</v>
      </c>
      <c r="K79">
        <v>0</v>
      </c>
      <c r="M79" t="s">
        <v>590</v>
      </c>
    </row>
    <row r="80" spans="1:13" x14ac:dyDescent="0.3">
      <c r="A80" s="2">
        <v>44020</v>
      </c>
      <c r="B80" s="2">
        <v>43862</v>
      </c>
      <c r="C80" s="2">
        <v>44016</v>
      </c>
      <c r="D80" t="s">
        <v>591</v>
      </c>
      <c r="E80" t="s">
        <v>588</v>
      </c>
      <c r="F80" t="s">
        <v>583</v>
      </c>
      <c r="H80">
        <v>103</v>
      </c>
      <c r="K80">
        <v>0</v>
      </c>
      <c r="M80" t="s">
        <v>590</v>
      </c>
    </row>
    <row r="81" spans="1:13" x14ac:dyDescent="0.3">
      <c r="A81" s="2">
        <v>44020</v>
      </c>
      <c r="B81" s="2">
        <v>43862</v>
      </c>
      <c r="C81" s="2">
        <v>44016</v>
      </c>
      <c r="D81" t="s">
        <v>591</v>
      </c>
      <c r="E81" t="s">
        <v>588</v>
      </c>
      <c r="F81" t="s">
        <v>584</v>
      </c>
      <c r="H81">
        <v>154</v>
      </c>
      <c r="I81">
        <v>12</v>
      </c>
      <c r="L81">
        <v>14</v>
      </c>
      <c r="M81" t="s">
        <v>590</v>
      </c>
    </row>
    <row r="82" spans="1:13" x14ac:dyDescent="0.3">
      <c r="A82" s="2">
        <v>44020</v>
      </c>
      <c r="B82" s="2">
        <v>43862</v>
      </c>
      <c r="C82" s="2">
        <v>44016</v>
      </c>
      <c r="D82" t="s">
        <v>591</v>
      </c>
      <c r="E82" t="s">
        <v>588</v>
      </c>
      <c r="F82" t="s">
        <v>585</v>
      </c>
      <c r="H82">
        <v>136</v>
      </c>
      <c r="K82">
        <v>0</v>
      </c>
      <c r="M82" t="s">
        <v>590</v>
      </c>
    </row>
    <row r="83" spans="1:13" x14ac:dyDescent="0.3">
      <c r="A83" s="2">
        <v>44020</v>
      </c>
      <c r="B83" s="2">
        <v>43862</v>
      </c>
      <c r="C83" s="2">
        <v>44016</v>
      </c>
      <c r="D83" t="s">
        <v>591</v>
      </c>
      <c r="E83" t="s">
        <v>588</v>
      </c>
      <c r="F83" t="s">
        <v>586</v>
      </c>
      <c r="G83">
        <v>0</v>
      </c>
      <c r="H83">
        <v>171</v>
      </c>
      <c r="J83">
        <v>0</v>
      </c>
      <c r="K83">
        <v>0</v>
      </c>
      <c r="M83" t="s">
        <v>590</v>
      </c>
    </row>
    <row r="84" spans="1:13" x14ac:dyDescent="0.3">
      <c r="A84" s="2">
        <v>44020</v>
      </c>
      <c r="B84" s="2">
        <v>43862</v>
      </c>
      <c r="C84" s="2">
        <v>44016</v>
      </c>
      <c r="D84" t="s">
        <v>592</v>
      </c>
      <c r="E84" t="s">
        <v>587</v>
      </c>
      <c r="F84" t="s">
        <v>576</v>
      </c>
      <c r="G84">
        <v>0</v>
      </c>
      <c r="H84">
        <v>87</v>
      </c>
      <c r="J84">
        <v>0</v>
      </c>
      <c r="M84" t="s">
        <v>590</v>
      </c>
    </row>
    <row r="85" spans="1:13" x14ac:dyDescent="0.3">
      <c r="A85" s="2">
        <v>44020</v>
      </c>
      <c r="B85" s="2">
        <v>43862</v>
      </c>
      <c r="C85" s="2">
        <v>44016</v>
      </c>
      <c r="D85" t="s">
        <v>592</v>
      </c>
      <c r="E85" t="s">
        <v>587</v>
      </c>
      <c r="F85" t="s">
        <v>577</v>
      </c>
      <c r="H85">
        <v>26</v>
      </c>
      <c r="J85">
        <v>0</v>
      </c>
      <c r="M85" t="s">
        <v>590</v>
      </c>
    </row>
    <row r="86" spans="1:13" x14ac:dyDescent="0.3">
      <c r="A86" s="2">
        <v>44020</v>
      </c>
      <c r="B86" s="2">
        <v>43862</v>
      </c>
      <c r="C86" s="2">
        <v>44016</v>
      </c>
      <c r="D86" t="s">
        <v>592</v>
      </c>
      <c r="E86" t="s">
        <v>587</v>
      </c>
      <c r="F86" t="s">
        <v>578</v>
      </c>
      <c r="H86">
        <v>29</v>
      </c>
      <c r="M86" t="s">
        <v>590</v>
      </c>
    </row>
    <row r="87" spans="1:13" x14ac:dyDescent="0.3">
      <c r="A87" s="2">
        <v>44020</v>
      </c>
      <c r="B87" s="2">
        <v>43862</v>
      </c>
      <c r="C87" s="2">
        <v>44016</v>
      </c>
      <c r="D87" t="s">
        <v>592</v>
      </c>
      <c r="E87" t="s">
        <v>587</v>
      </c>
      <c r="F87" t="s">
        <v>579</v>
      </c>
      <c r="H87">
        <v>318</v>
      </c>
      <c r="L87">
        <v>10</v>
      </c>
      <c r="M87" t="s">
        <v>590</v>
      </c>
    </row>
    <row r="88" spans="1:13" x14ac:dyDescent="0.3">
      <c r="A88" s="2">
        <v>44020</v>
      </c>
      <c r="B88" s="2">
        <v>43862</v>
      </c>
      <c r="C88" s="2">
        <v>44016</v>
      </c>
      <c r="D88" t="s">
        <v>592</v>
      </c>
      <c r="E88" t="s">
        <v>587</v>
      </c>
      <c r="F88" t="s">
        <v>580</v>
      </c>
      <c r="G88">
        <v>18</v>
      </c>
      <c r="H88">
        <v>520</v>
      </c>
      <c r="I88">
        <v>19</v>
      </c>
      <c r="J88">
        <v>11</v>
      </c>
      <c r="L88">
        <v>27</v>
      </c>
      <c r="M88" t="s">
        <v>590</v>
      </c>
    </row>
    <row r="89" spans="1:13" x14ac:dyDescent="0.3">
      <c r="A89" s="2">
        <v>44020</v>
      </c>
      <c r="B89" s="2">
        <v>43862</v>
      </c>
      <c r="C89" s="2">
        <v>44016</v>
      </c>
      <c r="D89" t="s">
        <v>592</v>
      </c>
      <c r="E89" t="s">
        <v>587</v>
      </c>
      <c r="F89" t="s">
        <v>581</v>
      </c>
      <c r="G89">
        <v>16</v>
      </c>
      <c r="H89">
        <v>584</v>
      </c>
      <c r="I89">
        <v>25</v>
      </c>
      <c r="J89">
        <v>10</v>
      </c>
      <c r="L89">
        <v>33</v>
      </c>
      <c r="M89" t="s">
        <v>590</v>
      </c>
    </row>
    <row r="90" spans="1:13" x14ac:dyDescent="0.3">
      <c r="A90" s="2">
        <v>44020</v>
      </c>
      <c r="B90" s="2">
        <v>43862</v>
      </c>
      <c r="C90" s="2">
        <v>44016</v>
      </c>
      <c r="D90" t="s">
        <v>592</v>
      </c>
      <c r="E90" t="s">
        <v>587</v>
      </c>
      <c r="F90" t="s">
        <v>582</v>
      </c>
      <c r="G90">
        <v>60</v>
      </c>
      <c r="H90">
        <v>981</v>
      </c>
      <c r="I90">
        <v>69</v>
      </c>
      <c r="J90">
        <v>32</v>
      </c>
      <c r="L90">
        <v>101</v>
      </c>
      <c r="M90" t="s">
        <v>590</v>
      </c>
    </row>
    <row r="91" spans="1:13" x14ac:dyDescent="0.3">
      <c r="A91" s="2">
        <v>44020</v>
      </c>
      <c r="B91" s="2">
        <v>43862</v>
      </c>
      <c r="C91" s="2">
        <v>44016</v>
      </c>
      <c r="D91" t="s">
        <v>592</v>
      </c>
      <c r="E91" t="s">
        <v>587</v>
      </c>
      <c r="F91" t="s">
        <v>583</v>
      </c>
      <c r="G91">
        <v>101</v>
      </c>
      <c r="H91">
        <v>2109</v>
      </c>
      <c r="I91">
        <v>170</v>
      </c>
      <c r="J91">
        <v>56</v>
      </c>
      <c r="K91">
        <v>13</v>
      </c>
      <c r="L91">
        <v>228</v>
      </c>
    </row>
    <row r="92" spans="1:13" x14ac:dyDescent="0.3">
      <c r="A92" s="2">
        <v>44020</v>
      </c>
      <c r="B92" s="2">
        <v>43862</v>
      </c>
      <c r="C92" s="2">
        <v>44016</v>
      </c>
      <c r="D92" t="s">
        <v>592</v>
      </c>
      <c r="E92" t="s">
        <v>587</v>
      </c>
      <c r="F92" t="s">
        <v>584</v>
      </c>
      <c r="G92">
        <v>121</v>
      </c>
      <c r="H92">
        <v>3250</v>
      </c>
      <c r="I92">
        <v>276</v>
      </c>
      <c r="J92">
        <v>66</v>
      </c>
      <c r="K92">
        <v>14</v>
      </c>
      <c r="L92">
        <v>345</v>
      </c>
    </row>
    <row r="93" spans="1:13" x14ac:dyDescent="0.3">
      <c r="A93" s="2">
        <v>44020</v>
      </c>
      <c r="B93" s="2">
        <v>43862</v>
      </c>
      <c r="C93" s="2">
        <v>44016</v>
      </c>
      <c r="D93" t="s">
        <v>592</v>
      </c>
      <c r="E93" t="s">
        <v>587</v>
      </c>
      <c r="F93" t="s">
        <v>585</v>
      </c>
      <c r="G93">
        <v>200</v>
      </c>
      <c r="H93">
        <v>3931</v>
      </c>
      <c r="I93">
        <v>372</v>
      </c>
      <c r="J93">
        <v>108</v>
      </c>
      <c r="K93">
        <v>12</v>
      </c>
      <c r="L93">
        <v>476</v>
      </c>
    </row>
    <row r="94" spans="1:13" x14ac:dyDescent="0.3">
      <c r="A94" s="2">
        <v>44020</v>
      </c>
      <c r="B94" s="2">
        <v>43862</v>
      </c>
      <c r="C94" s="2">
        <v>44016</v>
      </c>
      <c r="D94" t="s">
        <v>592</v>
      </c>
      <c r="E94" t="s">
        <v>587</v>
      </c>
      <c r="F94" t="s">
        <v>586</v>
      </c>
      <c r="G94">
        <v>175</v>
      </c>
      <c r="H94">
        <v>3318</v>
      </c>
      <c r="I94">
        <v>280</v>
      </c>
      <c r="J94">
        <v>86</v>
      </c>
      <c r="K94">
        <v>10</v>
      </c>
      <c r="L94">
        <v>379</v>
      </c>
    </row>
    <row r="95" spans="1:13" x14ac:dyDescent="0.3">
      <c r="A95" s="2">
        <v>44020</v>
      </c>
      <c r="B95" s="2">
        <v>43862</v>
      </c>
      <c r="C95" s="2">
        <v>44016</v>
      </c>
      <c r="D95" t="s">
        <v>592</v>
      </c>
      <c r="E95" t="s">
        <v>588</v>
      </c>
      <c r="F95" t="s">
        <v>576</v>
      </c>
      <c r="G95">
        <v>0</v>
      </c>
      <c r="H95">
        <v>67</v>
      </c>
      <c r="J95">
        <v>0</v>
      </c>
      <c r="K95">
        <v>0</v>
      </c>
      <c r="M95" t="s">
        <v>590</v>
      </c>
    </row>
    <row r="96" spans="1:13" x14ac:dyDescent="0.3">
      <c r="A96" s="2">
        <v>44020</v>
      </c>
      <c r="B96" s="2">
        <v>43862</v>
      </c>
      <c r="C96" s="2">
        <v>44016</v>
      </c>
      <c r="D96" t="s">
        <v>592</v>
      </c>
      <c r="E96" t="s">
        <v>588</v>
      </c>
      <c r="F96" t="s">
        <v>577</v>
      </c>
      <c r="G96">
        <v>0</v>
      </c>
      <c r="H96">
        <v>21</v>
      </c>
      <c r="J96">
        <v>0</v>
      </c>
      <c r="K96">
        <v>0</v>
      </c>
      <c r="M96" t="s">
        <v>590</v>
      </c>
    </row>
    <row r="97" spans="1:13" x14ac:dyDescent="0.3">
      <c r="A97" s="2">
        <v>44020</v>
      </c>
      <c r="B97" s="2">
        <v>43862</v>
      </c>
      <c r="C97" s="2">
        <v>44016</v>
      </c>
      <c r="D97" t="s">
        <v>592</v>
      </c>
      <c r="E97" t="s">
        <v>588</v>
      </c>
      <c r="F97" t="s">
        <v>578</v>
      </c>
      <c r="G97">
        <v>0</v>
      </c>
      <c r="H97">
        <v>22</v>
      </c>
      <c r="I97">
        <v>0</v>
      </c>
      <c r="J97">
        <v>0</v>
      </c>
      <c r="K97">
        <v>0</v>
      </c>
      <c r="L97">
        <v>0</v>
      </c>
    </row>
    <row r="98" spans="1:13" x14ac:dyDescent="0.3">
      <c r="A98" s="2">
        <v>44020</v>
      </c>
      <c r="B98" s="2">
        <v>43862</v>
      </c>
      <c r="C98" s="2">
        <v>44016</v>
      </c>
      <c r="D98" t="s">
        <v>592</v>
      </c>
      <c r="E98" t="s">
        <v>588</v>
      </c>
      <c r="F98" t="s">
        <v>579</v>
      </c>
      <c r="H98">
        <v>96</v>
      </c>
      <c r="K98">
        <v>0</v>
      </c>
      <c r="M98" t="s">
        <v>590</v>
      </c>
    </row>
    <row r="99" spans="1:13" x14ac:dyDescent="0.3">
      <c r="A99" s="2">
        <v>44020</v>
      </c>
      <c r="B99" s="2">
        <v>43862</v>
      </c>
      <c r="C99" s="2">
        <v>44016</v>
      </c>
      <c r="D99" t="s">
        <v>592</v>
      </c>
      <c r="E99" t="s">
        <v>588</v>
      </c>
      <c r="F99" t="s">
        <v>580</v>
      </c>
      <c r="H99">
        <v>232</v>
      </c>
      <c r="I99">
        <v>15</v>
      </c>
      <c r="L99">
        <v>20</v>
      </c>
      <c r="M99" t="s">
        <v>590</v>
      </c>
    </row>
    <row r="100" spans="1:13" x14ac:dyDescent="0.3">
      <c r="A100" s="2">
        <v>44020</v>
      </c>
      <c r="B100" s="2">
        <v>43862</v>
      </c>
      <c r="C100" s="2">
        <v>44016</v>
      </c>
      <c r="D100" t="s">
        <v>592</v>
      </c>
      <c r="E100" t="s">
        <v>588</v>
      </c>
      <c r="F100" t="s">
        <v>581</v>
      </c>
      <c r="G100">
        <v>12</v>
      </c>
      <c r="H100">
        <v>290</v>
      </c>
      <c r="I100">
        <v>17</v>
      </c>
      <c r="L100">
        <v>25</v>
      </c>
      <c r="M100" t="s">
        <v>590</v>
      </c>
    </row>
    <row r="101" spans="1:13" x14ac:dyDescent="0.3">
      <c r="A101" s="2">
        <v>44020</v>
      </c>
      <c r="B101" s="2">
        <v>43862</v>
      </c>
      <c r="C101" s="2">
        <v>44016</v>
      </c>
      <c r="D101" t="s">
        <v>592</v>
      </c>
      <c r="E101" t="s">
        <v>588</v>
      </c>
      <c r="F101" t="s">
        <v>582</v>
      </c>
      <c r="G101">
        <v>30</v>
      </c>
      <c r="H101">
        <v>502</v>
      </c>
      <c r="I101">
        <v>41</v>
      </c>
      <c r="J101">
        <v>14</v>
      </c>
      <c r="L101">
        <v>61</v>
      </c>
      <c r="M101" t="s">
        <v>590</v>
      </c>
    </row>
    <row r="102" spans="1:13" x14ac:dyDescent="0.3">
      <c r="A102" s="2">
        <v>44020</v>
      </c>
      <c r="B102" s="2">
        <v>43862</v>
      </c>
      <c r="C102" s="2">
        <v>44016</v>
      </c>
      <c r="D102" t="s">
        <v>592</v>
      </c>
      <c r="E102" t="s">
        <v>588</v>
      </c>
      <c r="F102" t="s">
        <v>583</v>
      </c>
      <c r="G102">
        <v>61</v>
      </c>
      <c r="H102">
        <v>1322</v>
      </c>
      <c r="I102">
        <v>126</v>
      </c>
      <c r="J102">
        <v>37</v>
      </c>
      <c r="K102">
        <v>10</v>
      </c>
      <c r="L102">
        <v>160</v>
      </c>
    </row>
    <row r="103" spans="1:13" x14ac:dyDescent="0.3">
      <c r="A103" s="2">
        <v>44020</v>
      </c>
      <c r="B103" s="2">
        <v>43862</v>
      </c>
      <c r="C103" s="2">
        <v>44016</v>
      </c>
      <c r="D103" t="s">
        <v>592</v>
      </c>
      <c r="E103" t="s">
        <v>588</v>
      </c>
      <c r="F103" t="s">
        <v>584</v>
      </c>
      <c r="G103">
        <v>103</v>
      </c>
      <c r="H103">
        <v>2341</v>
      </c>
      <c r="I103">
        <v>205</v>
      </c>
      <c r="J103">
        <v>61</v>
      </c>
      <c r="K103">
        <v>16</v>
      </c>
      <c r="L103">
        <v>263</v>
      </c>
    </row>
    <row r="104" spans="1:13" x14ac:dyDescent="0.3">
      <c r="A104" s="2">
        <v>44020</v>
      </c>
      <c r="B104" s="2">
        <v>43862</v>
      </c>
      <c r="C104" s="2">
        <v>44016</v>
      </c>
      <c r="D104" t="s">
        <v>592</v>
      </c>
      <c r="E104" t="s">
        <v>588</v>
      </c>
      <c r="F104" t="s">
        <v>585</v>
      </c>
      <c r="G104">
        <v>150</v>
      </c>
      <c r="H104">
        <v>3426</v>
      </c>
      <c r="I104">
        <v>296</v>
      </c>
      <c r="J104">
        <v>76</v>
      </c>
      <c r="K104">
        <v>10</v>
      </c>
      <c r="L104">
        <v>380</v>
      </c>
    </row>
    <row r="105" spans="1:13" x14ac:dyDescent="0.3">
      <c r="A105" s="2">
        <v>44020</v>
      </c>
      <c r="B105" s="2">
        <v>43862</v>
      </c>
      <c r="C105" s="2">
        <v>44016</v>
      </c>
      <c r="D105" t="s">
        <v>592</v>
      </c>
      <c r="E105" t="s">
        <v>588</v>
      </c>
      <c r="F105" t="s">
        <v>586</v>
      </c>
      <c r="G105">
        <v>197</v>
      </c>
      <c r="H105">
        <v>4590</v>
      </c>
      <c r="I105">
        <v>321</v>
      </c>
      <c r="J105">
        <v>91</v>
      </c>
      <c r="L105">
        <v>435</v>
      </c>
      <c r="M105" t="s">
        <v>590</v>
      </c>
    </row>
    <row r="106" spans="1:13" x14ac:dyDescent="0.3">
      <c r="A106" s="2">
        <v>44020</v>
      </c>
      <c r="B106" s="2">
        <v>43862</v>
      </c>
      <c r="C106" s="2">
        <v>44016</v>
      </c>
      <c r="D106" t="s">
        <v>593</v>
      </c>
      <c r="E106" t="s">
        <v>587</v>
      </c>
      <c r="F106" t="s">
        <v>576</v>
      </c>
      <c r="G106">
        <v>0</v>
      </c>
      <c r="H106">
        <v>58</v>
      </c>
      <c r="J106">
        <v>0</v>
      </c>
      <c r="K106">
        <v>0</v>
      </c>
      <c r="M106" t="s">
        <v>590</v>
      </c>
    </row>
    <row r="107" spans="1:13" x14ac:dyDescent="0.3">
      <c r="A107" s="2">
        <v>44020</v>
      </c>
      <c r="B107" s="2">
        <v>43862</v>
      </c>
      <c r="C107" s="2">
        <v>44016</v>
      </c>
      <c r="D107" t="s">
        <v>593</v>
      </c>
      <c r="E107" t="s">
        <v>587</v>
      </c>
      <c r="F107" t="s">
        <v>577</v>
      </c>
      <c r="G107">
        <v>0</v>
      </c>
      <c r="H107">
        <v>15</v>
      </c>
      <c r="I107">
        <v>0</v>
      </c>
      <c r="J107">
        <v>0</v>
      </c>
      <c r="M107" t="s">
        <v>590</v>
      </c>
    </row>
    <row r="108" spans="1:13" x14ac:dyDescent="0.3">
      <c r="A108" s="2">
        <v>44020</v>
      </c>
      <c r="B108" s="2">
        <v>43862</v>
      </c>
      <c r="C108" s="2">
        <v>44016</v>
      </c>
      <c r="D108" t="s">
        <v>593</v>
      </c>
      <c r="E108" t="s">
        <v>587</v>
      </c>
      <c r="F108" t="s">
        <v>578</v>
      </c>
      <c r="G108">
        <v>0</v>
      </c>
      <c r="H108">
        <v>16</v>
      </c>
      <c r="I108">
        <v>0</v>
      </c>
      <c r="J108">
        <v>0</v>
      </c>
      <c r="K108">
        <v>0</v>
      </c>
      <c r="L108">
        <v>0</v>
      </c>
    </row>
    <row r="109" spans="1:13" x14ac:dyDescent="0.3">
      <c r="A109" s="2">
        <v>44020</v>
      </c>
      <c r="B109" s="2">
        <v>43862</v>
      </c>
      <c r="C109" s="2">
        <v>44016</v>
      </c>
      <c r="D109" t="s">
        <v>593</v>
      </c>
      <c r="E109" t="s">
        <v>587</v>
      </c>
      <c r="F109" t="s">
        <v>579</v>
      </c>
      <c r="H109">
        <v>110</v>
      </c>
      <c r="J109">
        <v>0</v>
      </c>
      <c r="M109" t="s">
        <v>590</v>
      </c>
    </row>
    <row r="110" spans="1:13" x14ac:dyDescent="0.3">
      <c r="A110" s="2">
        <v>44020</v>
      </c>
      <c r="B110" s="2">
        <v>43862</v>
      </c>
      <c r="C110" s="2">
        <v>44016</v>
      </c>
      <c r="D110" t="s">
        <v>593</v>
      </c>
      <c r="E110" t="s">
        <v>587</v>
      </c>
      <c r="F110" t="s">
        <v>580</v>
      </c>
      <c r="H110">
        <v>204</v>
      </c>
      <c r="J110">
        <v>0</v>
      </c>
      <c r="L110">
        <v>14</v>
      </c>
      <c r="M110" t="s">
        <v>590</v>
      </c>
    </row>
    <row r="111" spans="1:13" x14ac:dyDescent="0.3">
      <c r="A111" s="2">
        <v>44020</v>
      </c>
      <c r="B111" s="2">
        <v>43862</v>
      </c>
      <c r="C111" s="2">
        <v>44016</v>
      </c>
      <c r="D111" t="s">
        <v>593</v>
      </c>
      <c r="E111" t="s">
        <v>587</v>
      </c>
      <c r="F111" t="s">
        <v>581</v>
      </c>
      <c r="H111">
        <v>280</v>
      </c>
      <c r="I111">
        <v>16</v>
      </c>
      <c r="L111">
        <v>20</v>
      </c>
      <c r="M111" t="s">
        <v>590</v>
      </c>
    </row>
    <row r="112" spans="1:13" x14ac:dyDescent="0.3">
      <c r="A112" s="2">
        <v>44020</v>
      </c>
      <c r="B112" s="2">
        <v>43862</v>
      </c>
      <c r="C112" s="2">
        <v>44016</v>
      </c>
      <c r="D112" t="s">
        <v>593</v>
      </c>
      <c r="E112" t="s">
        <v>587</v>
      </c>
      <c r="F112" t="s">
        <v>582</v>
      </c>
      <c r="G112">
        <v>13</v>
      </c>
      <c r="H112">
        <v>487</v>
      </c>
      <c r="I112">
        <v>24</v>
      </c>
      <c r="L112">
        <v>34</v>
      </c>
      <c r="M112" t="s">
        <v>590</v>
      </c>
    </row>
    <row r="113" spans="1:13" x14ac:dyDescent="0.3">
      <c r="A113" s="2">
        <v>44020</v>
      </c>
      <c r="B113" s="2">
        <v>43862</v>
      </c>
      <c r="C113" s="2">
        <v>44016</v>
      </c>
      <c r="D113" t="s">
        <v>593</v>
      </c>
      <c r="E113" t="s">
        <v>587</v>
      </c>
      <c r="F113" t="s">
        <v>583</v>
      </c>
      <c r="G113">
        <v>26</v>
      </c>
      <c r="H113">
        <v>1188</v>
      </c>
      <c r="I113">
        <v>79</v>
      </c>
      <c r="J113">
        <v>10</v>
      </c>
      <c r="K113">
        <v>11</v>
      </c>
      <c r="L113">
        <v>106</v>
      </c>
    </row>
    <row r="114" spans="1:13" x14ac:dyDescent="0.3">
      <c r="A114" s="2">
        <v>44020</v>
      </c>
      <c r="B114" s="2">
        <v>43862</v>
      </c>
      <c r="C114" s="2">
        <v>44016</v>
      </c>
      <c r="D114" t="s">
        <v>593</v>
      </c>
      <c r="E114" t="s">
        <v>587</v>
      </c>
      <c r="F114" t="s">
        <v>584</v>
      </c>
      <c r="G114">
        <v>28</v>
      </c>
      <c r="H114">
        <v>1697</v>
      </c>
      <c r="I114">
        <v>116</v>
      </c>
      <c r="J114">
        <v>20</v>
      </c>
      <c r="K114">
        <v>11</v>
      </c>
      <c r="L114">
        <v>135</v>
      </c>
    </row>
    <row r="115" spans="1:13" x14ac:dyDescent="0.3">
      <c r="A115" s="2">
        <v>44020</v>
      </c>
      <c r="B115" s="2">
        <v>43862</v>
      </c>
      <c r="C115" s="2">
        <v>44016</v>
      </c>
      <c r="D115" t="s">
        <v>593</v>
      </c>
      <c r="E115" t="s">
        <v>587</v>
      </c>
      <c r="F115" t="s">
        <v>585</v>
      </c>
      <c r="G115">
        <v>36</v>
      </c>
      <c r="H115">
        <v>1768</v>
      </c>
      <c r="I115">
        <v>138</v>
      </c>
      <c r="J115">
        <v>12</v>
      </c>
      <c r="L115">
        <v>169</v>
      </c>
      <c r="M115" t="s">
        <v>590</v>
      </c>
    </row>
    <row r="116" spans="1:13" x14ac:dyDescent="0.3">
      <c r="A116" s="2">
        <v>44020</v>
      </c>
      <c r="B116" s="2">
        <v>43862</v>
      </c>
      <c r="C116" s="2">
        <v>44016</v>
      </c>
      <c r="D116" t="s">
        <v>593</v>
      </c>
      <c r="E116" t="s">
        <v>587</v>
      </c>
      <c r="F116" t="s">
        <v>586</v>
      </c>
      <c r="G116">
        <v>17</v>
      </c>
      <c r="H116">
        <v>1236</v>
      </c>
      <c r="I116">
        <v>109</v>
      </c>
      <c r="L116">
        <v>122</v>
      </c>
      <c r="M116" t="s">
        <v>590</v>
      </c>
    </row>
    <row r="117" spans="1:13" x14ac:dyDescent="0.3">
      <c r="A117" s="2">
        <v>44020</v>
      </c>
      <c r="B117" s="2">
        <v>43862</v>
      </c>
      <c r="C117" s="2">
        <v>44016</v>
      </c>
      <c r="D117" t="s">
        <v>593</v>
      </c>
      <c r="E117" t="s">
        <v>588</v>
      </c>
      <c r="F117" t="s">
        <v>576</v>
      </c>
      <c r="G117">
        <v>0</v>
      </c>
      <c r="H117">
        <v>33</v>
      </c>
      <c r="J117">
        <v>0</v>
      </c>
      <c r="K117">
        <v>0</v>
      </c>
      <c r="M117" t="s">
        <v>590</v>
      </c>
    </row>
    <row r="118" spans="1:13" x14ac:dyDescent="0.3">
      <c r="A118" s="2">
        <v>44020</v>
      </c>
      <c r="B118" s="2">
        <v>43862</v>
      </c>
      <c r="C118" s="2">
        <v>44016</v>
      </c>
      <c r="D118" t="s">
        <v>593</v>
      </c>
      <c r="E118" t="s">
        <v>588</v>
      </c>
      <c r="F118" t="s">
        <v>577</v>
      </c>
      <c r="G118">
        <v>0</v>
      </c>
      <c r="H118">
        <v>11</v>
      </c>
      <c r="I118">
        <v>0</v>
      </c>
      <c r="J118">
        <v>0</v>
      </c>
      <c r="M118" t="s">
        <v>590</v>
      </c>
    </row>
    <row r="119" spans="1:13" x14ac:dyDescent="0.3">
      <c r="A119" s="2">
        <v>44020</v>
      </c>
      <c r="B119" s="2">
        <v>43862</v>
      </c>
      <c r="C119" s="2">
        <v>44016</v>
      </c>
      <c r="D119" t="s">
        <v>593</v>
      </c>
      <c r="E119" t="s">
        <v>588</v>
      </c>
      <c r="F119" t="s">
        <v>578</v>
      </c>
      <c r="G119">
        <v>0</v>
      </c>
      <c r="I119">
        <v>0</v>
      </c>
      <c r="J119">
        <v>0</v>
      </c>
      <c r="K119">
        <v>0</v>
      </c>
      <c r="L119">
        <v>0</v>
      </c>
      <c r="M119" t="s">
        <v>590</v>
      </c>
    </row>
    <row r="120" spans="1:13" x14ac:dyDescent="0.3">
      <c r="A120" s="2">
        <v>44020</v>
      </c>
      <c r="B120" s="2">
        <v>43862</v>
      </c>
      <c r="C120" s="2">
        <v>44016</v>
      </c>
      <c r="D120" t="s">
        <v>593</v>
      </c>
      <c r="E120" t="s">
        <v>588</v>
      </c>
      <c r="F120" t="s">
        <v>579</v>
      </c>
      <c r="G120">
        <v>0</v>
      </c>
      <c r="H120">
        <v>40</v>
      </c>
      <c r="J120">
        <v>0</v>
      </c>
      <c r="M120" t="s">
        <v>590</v>
      </c>
    </row>
    <row r="121" spans="1:13" x14ac:dyDescent="0.3">
      <c r="A121" s="2">
        <v>44020</v>
      </c>
      <c r="B121" s="2">
        <v>43862</v>
      </c>
      <c r="C121" s="2">
        <v>44016</v>
      </c>
      <c r="D121" t="s">
        <v>593</v>
      </c>
      <c r="E121" t="s">
        <v>588</v>
      </c>
      <c r="F121" t="s">
        <v>580</v>
      </c>
      <c r="H121">
        <v>102</v>
      </c>
      <c r="K121">
        <v>0</v>
      </c>
      <c r="M121" t="s">
        <v>590</v>
      </c>
    </row>
    <row r="122" spans="1:13" x14ac:dyDescent="0.3">
      <c r="A122" s="2">
        <v>44020</v>
      </c>
      <c r="B122" s="2">
        <v>43862</v>
      </c>
      <c r="C122" s="2">
        <v>44016</v>
      </c>
      <c r="D122" t="s">
        <v>593</v>
      </c>
      <c r="E122" t="s">
        <v>588</v>
      </c>
      <c r="F122" t="s">
        <v>581</v>
      </c>
      <c r="H122">
        <v>176</v>
      </c>
      <c r="L122">
        <v>14</v>
      </c>
      <c r="M122" t="s">
        <v>590</v>
      </c>
    </row>
    <row r="123" spans="1:13" x14ac:dyDescent="0.3">
      <c r="A123" s="2">
        <v>44020</v>
      </c>
      <c r="B123" s="2">
        <v>43862</v>
      </c>
      <c r="C123" s="2">
        <v>44016</v>
      </c>
      <c r="D123" t="s">
        <v>593</v>
      </c>
      <c r="E123" t="s">
        <v>588</v>
      </c>
      <c r="F123" t="s">
        <v>582</v>
      </c>
      <c r="H123">
        <v>343</v>
      </c>
      <c r="I123">
        <v>29</v>
      </c>
      <c r="L123">
        <v>33</v>
      </c>
      <c r="M123" t="s">
        <v>590</v>
      </c>
    </row>
    <row r="124" spans="1:13" x14ac:dyDescent="0.3">
      <c r="A124" s="2">
        <v>44020</v>
      </c>
      <c r="B124" s="2">
        <v>43862</v>
      </c>
      <c r="C124" s="2">
        <v>44016</v>
      </c>
      <c r="D124" t="s">
        <v>593</v>
      </c>
      <c r="E124" t="s">
        <v>588</v>
      </c>
      <c r="F124" t="s">
        <v>583</v>
      </c>
      <c r="G124">
        <v>12</v>
      </c>
      <c r="H124">
        <v>733</v>
      </c>
      <c r="I124">
        <v>63</v>
      </c>
      <c r="L124">
        <v>74</v>
      </c>
      <c r="M124" t="s">
        <v>590</v>
      </c>
    </row>
    <row r="125" spans="1:13" x14ac:dyDescent="0.3">
      <c r="A125" s="2">
        <v>44020</v>
      </c>
      <c r="B125" s="2">
        <v>43862</v>
      </c>
      <c r="C125" s="2">
        <v>44016</v>
      </c>
      <c r="D125" t="s">
        <v>593</v>
      </c>
      <c r="E125" t="s">
        <v>588</v>
      </c>
      <c r="F125" t="s">
        <v>584</v>
      </c>
      <c r="H125">
        <v>1224</v>
      </c>
      <c r="I125">
        <v>81</v>
      </c>
      <c r="K125">
        <v>10</v>
      </c>
      <c r="L125">
        <v>96</v>
      </c>
      <c r="M125" t="s">
        <v>590</v>
      </c>
    </row>
    <row r="126" spans="1:13" x14ac:dyDescent="0.3">
      <c r="A126" s="2">
        <v>44020</v>
      </c>
      <c r="B126" s="2">
        <v>43862</v>
      </c>
      <c r="C126" s="2">
        <v>44016</v>
      </c>
      <c r="D126" t="s">
        <v>593</v>
      </c>
      <c r="E126" t="s">
        <v>588</v>
      </c>
      <c r="F126" t="s">
        <v>585</v>
      </c>
      <c r="G126">
        <v>24</v>
      </c>
      <c r="H126">
        <v>1632</v>
      </c>
      <c r="I126">
        <v>103</v>
      </c>
      <c r="L126">
        <v>127</v>
      </c>
      <c r="M126" t="s">
        <v>590</v>
      </c>
    </row>
    <row r="127" spans="1:13" x14ac:dyDescent="0.3">
      <c r="A127" s="2">
        <v>44020</v>
      </c>
      <c r="B127" s="2">
        <v>43862</v>
      </c>
      <c r="C127" s="2">
        <v>44016</v>
      </c>
      <c r="D127" t="s">
        <v>593</v>
      </c>
      <c r="E127" t="s">
        <v>588</v>
      </c>
      <c r="F127" t="s">
        <v>586</v>
      </c>
      <c r="G127">
        <v>49</v>
      </c>
      <c r="H127">
        <v>2122</v>
      </c>
      <c r="I127">
        <v>128</v>
      </c>
      <c r="J127">
        <v>10</v>
      </c>
      <c r="L127">
        <v>175</v>
      </c>
      <c r="M127" t="s">
        <v>590</v>
      </c>
    </row>
    <row r="128" spans="1:13" x14ac:dyDescent="0.3">
      <c r="A128" s="2">
        <v>44020</v>
      </c>
      <c r="B128" s="2">
        <v>43862</v>
      </c>
      <c r="C128" s="2">
        <v>44016</v>
      </c>
      <c r="D128" t="s">
        <v>594</v>
      </c>
      <c r="E128" t="s">
        <v>587</v>
      </c>
      <c r="F128" t="s">
        <v>576</v>
      </c>
      <c r="G128">
        <v>0</v>
      </c>
      <c r="H128">
        <v>382</v>
      </c>
      <c r="J128">
        <v>0</v>
      </c>
      <c r="K128">
        <v>0</v>
      </c>
      <c r="M128" t="s">
        <v>590</v>
      </c>
    </row>
    <row r="129" spans="1:13" x14ac:dyDescent="0.3">
      <c r="A129" s="2">
        <v>44020</v>
      </c>
      <c r="B129" s="2">
        <v>43862</v>
      </c>
      <c r="C129" s="2">
        <v>44016</v>
      </c>
      <c r="D129" t="s">
        <v>594</v>
      </c>
      <c r="E129" t="s">
        <v>587</v>
      </c>
      <c r="F129" t="s">
        <v>577</v>
      </c>
      <c r="G129">
        <v>0</v>
      </c>
      <c r="H129">
        <v>73</v>
      </c>
      <c r="J129">
        <v>0</v>
      </c>
      <c r="M129" t="s">
        <v>590</v>
      </c>
    </row>
    <row r="130" spans="1:13" x14ac:dyDescent="0.3">
      <c r="A130" s="2">
        <v>44020</v>
      </c>
      <c r="B130" s="2">
        <v>43862</v>
      </c>
      <c r="C130" s="2">
        <v>44016</v>
      </c>
      <c r="D130" t="s">
        <v>594</v>
      </c>
      <c r="E130" t="s">
        <v>587</v>
      </c>
      <c r="F130" t="s">
        <v>578</v>
      </c>
      <c r="G130">
        <v>0</v>
      </c>
      <c r="H130">
        <v>110</v>
      </c>
      <c r="J130">
        <v>0</v>
      </c>
      <c r="M130" t="s">
        <v>590</v>
      </c>
    </row>
    <row r="131" spans="1:13" x14ac:dyDescent="0.3">
      <c r="A131" s="2">
        <v>44020</v>
      </c>
      <c r="B131" s="2">
        <v>43862</v>
      </c>
      <c r="C131" s="2">
        <v>44016</v>
      </c>
      <c r="D131" t="s">
        <v>594</v>
      </c>
      <c r="E131" t="s">
        <v>587</v>
      </c>
      <c r="F131" t="s">
        <v>579</v>
      </c>
      <c r="H131">
        <v>1004</v>
      </c>
      <c r="I131">
        <v>21</v>
      </c>
      <c r="L131">
        <v>24</v>
      </c>
      <c r="M131" t="s">
        <v>590</v>
      </c>
    </row>
    <row r="132" spans="1:13" x14ac:dyDescent="0.3">
      <c r="A132" s="2">
        <v>44020</v>
      </c>
      <c r="B132" s="2">
        <v>43862</v>
      </c>
      <c r="C132" s="2">
        <v>44016</v>
      </c>
      <c r="D132" t="s">
        <v>594</v>
      </c>
      <c r="E132" t="s">
        <v>587</v>
      </c>
      <c r="F132" t="s">
        <v>580</v>
      </c>
      <c r="G132">
        <v>36</v>
      </c>
      <c r="H132">
        <v>1905</v>
      </c>
      <c r="I132">
        <v>59</v>
      </c>
      <c r="J132">
        <v>21</v>
      </c>
      <c r="L132">
        <v>82</v>
      </c>
      <c r="M132" t="s">
        <v>590</v>
      </c>
    </row>
    <row r="133" spans="1:13" x14ac:dyDescent="0.3">
      <c r="A133" s="2">
        <v>44020</v>
      </c>
      <c r="B133" s="2">
        <v>43862</v>
      </c>
      <c r="C133" s="2">
        <v>44016</v>
      </c>
      <c r="D133" t="s">
        <v>594</v>
      </c>
      <c r="E133" t="s">
        <v>587</v>
      </c>
      <c r="F133" t="s">
        <v>581</v>
      </c>
      <c r="G133">
        <v>97</v>
      </c>
      <c r="H133">
        <v>2383</v>
      </c>
      <c r="I133">
        <v>143</v>
      </c>
      <c r="J133">
        <v>52</v>
      </c>
      <c r="K133">
        <v>10</v>
      </c>
      <c r="L133">
        <v>198</v>
      </c>
    </row>
    <row r="134" spans="1:13" x14ac:dyDescent="0.3">
      <c r="A134" s="2">
        <v>44020</v>
      </c>
      <c r="B134" s="2">
        <v>43862</v>
      </c>
      <c r="C134" s="2">
        <v>44016</v>
      </c>
      <c r="D134" t="s">
        <v>594</v>
      </c>
      <c r="E134" t="s">
        <v>587</v>
      </c>
      <c r="F134" t="s">
        <v>582</v>
      </c>
      <c r="G134">
        <v>237</v>
      </c>
      <c r="H134">
        <v>4197</v>
      </c>
      <c r="I134">
        <v>339</v>
      </c>
      <c r="J134">
        <v>122</v>
      </c>
      <c r="K134">
        <v>33</v>
      </c>
      <c r="L134">
        <v>487</v>
      </c>
    </row>
    <row r="135" spans="1:13" x14ac:dyDescent="0.3">
      <c r="A135" s="2">
        <v>44020</v>
      </c>
      <c r="B135" s="2">
        <v>43862</v>
      </c>
      <c r="C135" s="2">
        <v>44016</v>
      </c>
      <c r="D135" t="s">
        <v>594</v>
      </c>
      <c r="E135" t="s">
        <v>587</v>
      </c>
      <c r="F135" t="s">
        <v>583</v>
      </c>
      <c r="G135">
        <v>467</v>
      </c>
      <c r="H135">
        <v>9290</v>
      </c>
      <c r="I135">
        <v>799</v>
      </c>
      <c r="J135">
        <v>257</v>
      </c>
      <c r="K135">
        <v>71</v>
      </c>
      <c r="L135">
        <v>1080</v>
      </c>
    </row>
    <row r="136" spans="1:13" x14ac:dyDescent="0.3">
      <c r="A136" s="2">
        <v>44020</v>
      </c>
      <c r="B136" s="2">
        <v>43862</v>
      </c>
      <c r="C136" s="2">
        <v>44016</v>
      </c>
      <c r="D136" t="s">
        <v>594</v>
      </c>
      <c r="E136" t="s">
        <v>587</v>
      </c>
      <c r="F136" t="s">
        <v>584</v>
      </c>
      <c r="G136">
        <v>699</v>
      </c>
      <c r="H136">
        <v>12995</v>
      </c>
      <c r="I136">
        <v>1340</v>
      </c>
      <c r="J136">
        <v>384</v>
      </c>
      <c r="K136">
        <v>63</v>
      </c>
      <c r="L136">
        <v>1717</v>
      </c>
    </row>
    <row r="137" spans="1:13" x14ac:dyDescent="0.3">
      <c r="A137" s="2">
        <v>44020</v>
      </c>
      <c r="B137" s="2">
        <v>43862</v>
      </c>
      <c r="C137" s="2">
        <v>44016</v>
      </c>
      <c r="D137" t="s">
        <v>594</v>
      </c>
      <c r="E137" t="s">
        <v>587</v>
      </c>
      <c r="F137" t="s">
        <v>585</v>
      </c>
      <c r="G137">
        <v>737</v>
      </c>
      <c r="H137">
        <v>14451</v>
      </c>
      <c r="I137">
        <v>1640</v>
      </c>
      <c r="J137">
        <v>450</v>
      </c>
      <c r="K137">
        <v>57</v>
      </c>
      <c r="L137">
        <v>1984</v>
      </c>
    </row>
    <row r="138" spans="1:13" x14ac:dyDescent="0.3">
      <c r="A138" s="2">
        <v>44020</v>
      </c>
      <c r="B138" s="2">
        <v>43862</v>
      </c>
      <c r="C138" s="2">
        <v>44016</v>
      </c>
      <c r="D138" t="s">
        <v>594</v>
      </c>
      <c r="E138" t="s">
        <v>587</v>
      </c>
      <c r="F138" t="s">
        <v>586</v>
      </c>
      <c r="G138">
        <v>674</v>
      </c>
      <c r="H138">
        <v>15896</v>
      </c>
      <c r="I138">
        <v>1657</v>
      </c>
      <c r="J138">
        <v>362</v>
      </c>
      <c r="K138">
        <v>52</v>
      </c>
      <c r="L138">
        <v>2021</v>
      </c>
    </row>
    <row r="139" spans="1:13" x14ac:dyDescent="0.3">
      <c r="A139" s="2">
        <v>44020</v>
      </c>
      <c r="B139" s="2">
        <v>43862</v>
      </c>
      <c r="C139" s="2">
        <v>44016</v>
      </c>
      <c r="D139" t="s">
        <v>594</v>
      </c>
      <c r="E139" t="s">
        <v>588</v>
      </c>
      <c r="F139" t="s">
        <v>576</v>
      </c>
      <c r="G139">
        <v>0</v>
      </c>
      <c r="H139">
        <v>287</v>
      </c>
      <c r="J139">
        <v>0</v>
      </c>
      <c r="M139" t="s">
        <v>590</v>
      </c>
    </row>
    <row r="140" spans="1:13" x14ac:dyDescent="0.3">
      <c r="A140" s="2">
        <v>44020</v>
      </c>
      <c r="B140" s="2">
        <v>43862</v>
      </c>
      <c r="C140" s="2">
        <v>44016</v>
      </c>
      <c r="D140" t="s">
        <v>594</v>
      </c>
      <c r="E140" t="s">
        <v>588</v>
      </c>
      <c r="F140" t="s">
        <v>577</v>
      </c>
      <c r="G140">
        <v>0</v>
      </c>
      <c r="H140">
        <v>46</v>
      </c>
      <c r="J140">
        <v>0</v>
      </c>
      <c r="K140">
        <v>0</v>
      </c>
      <c r="M140" t="s">
        <v>590</v>
      </c>
    </row>
    <row r="141" spans="1:13" x14ac:dyDescent="0.3">
      <c r="A141" s="2">
        <v>44020</v>
      </c>
      <c r="B141" s="2">
        <v>43862</v>
      </c>
      <c r="C141" s="2">
        <v>44016</v>
      </c>
      <c r="D141" t="s">
        <v>594</v>
      </c>
      <c r="E141" t="s">
        <v>588</v>
      </c>
      <c r="F141" t="s">
        <v>578</v>
      </c>
      <c r="G141">
        <v>0</v>
      </c>
      <c r="H141">
        <v>79</v>
      </c>
      <c r="J141">
        <v>0</v>
      </c>
      <c r="M141" t="s">
        <v>590</v>
      </c>
    </row>
    <row r="142" spans="1:13" x14ac:dyDescent="0.3">
      <c r="A142" s="2">
        <v>44020</v>
      </c>
      <c r="B142" s="2">
        <v>43862</v>
      </c>
      <c r="C142" s="2">
        <v>44016</v>
      </c>
      <c r="D142" t="s">
        <v>594</v>
      </c>
      <c r="E142" t="s">
        <v>588</v>
      </c>
      <c r="F142" t="s">
        <v>579</v>
      </c>
      <c r="H142">
        <v>321</v>
      </c>
      <c r="I142">
        <v>12</v>
      </c>
      <c r="L142">
        <v>16</v>
      </c>
      <c r="M142" t="s">
        <v>590</v>
      </c>
    </row>
    <row r="143" spans="1:13" x14ac:dyDescent="0.3">
      <c r="A143" s="2">
        <v>44020</v>
      </c>
      <c r="B143" s="2">
        <v>43862</v>
      </c>
      <c r="C143" s="2">
        <v>44016</v>
      </c>
      <c r="D143" t="s">
        <v>594</v>
      </c>
      <c r="E143" t="s">
        <v>588</v>
      </c>
      <c r="F143" t="s">
        <v>580</v>
      </c>
      <c r="H143">
        <v>701</v>
      </c>
      <c r="I143">
        <v>26</v>
      </c>
      <c r="K143">
        <v>10</v>
      </c>
      <c r="L143">
        <v>42</v>
      </c>
      <c r="M143" t="s">
        <v>590</v>
      </c>
    </row>
    <row r="144" spans="1:13" x14ac:dyDescent="0.3">
      <c r="A144" s="2">
        <v>44020</v>
      </c>
      <c r="B144" s="2">
        <v>43862</v>
      </c>
      <c r="C144" s="2">
        <v>44016</v>
      </c>
      <c r="D144" t="s">
        <v>594</v>
      </c>
      <c r="E144" t="s">
        <v>588</v>
      </c>
      <c r="F144" t="s">
        <v>581</v>
      </c>
      <c r="G144">
        <v>33</v>
      </c>
      <c r="H144">
        <v>1142</v>
      </c>
      <c r="I144">
        <v>71</v>
      </c>
      <c r="J144">
        <v>16</v>
      </c>
      <c r="K144">
        <v>10</v>
      </c>
      <c r="L144">
        <v>98</v>
      </c>
    </row>
    <row r="145" spans="1:13" x14ac:dyDescent="0.3">
      <c r="A145" s="2">
        <v>44020</v>
      </c>
      <c r="B145" s="2">
        <v>43862</v>
      </c>
      <c r="C145" s="2">
        <v>44016</v>
      </c>
      <c r="D145" t="s">
        <v>594</v>
      </c>
      <c r="E145" t="s">
        <v>588</v>
      </c>
      <c r="F145" t="s">
        <v>582</v>
      </c>
      <c r="G145">
        <v>86</v>
      </c>
      <c r="H145">
        <v>2355</v>
      </c>
      <c r="I145">
        <v>185</v>
      </c>
      <c r="J145">
        <v>48</v>
      </c>
      <c r="K145">
        <v>22</v>
      </c>
      <c r="L145">
        <v>245</v>
      </c>
    </row>
    <row r="146" spans="1:13" x14ac:dyDescent="0.3">
      <c r="A146" s="2">
        <v>44020</v>
      </c>
      <c r="B146" s="2">
        <v>43862</v>
      </c>
      <c r="C146" s="2">
        <v>44016</v>
      </c>
      <c r="D146" t="s">
        <v>594</v>
      </c>
      <c r="E146" t="s">
        <v>588</v>
      </c>
      <c r="F146" t="s">
        <v>583</v>
      </c>
      <c r="G146">
        <v>190</v>
      </c>
      <c r="H146">
        <v>5413</v>
      </c>
      <c r="I146">
        <v>470</v>
      </c>
      <c r="J146">
        <v>110</v>
      </c>
      <c r="K146">
        <v>46</v>
      </c>
      <c r="L146">
        <v>596</v>
      </c>
    </row>
    <row r="147" spans="1:13" x14ac:dyDescent="0.3">
      <c r="A147" s="2">
        <v>44020</v>
      </c>
      <c r="B147" s="2">
        <v>43862</v>
      </c>
      <c r="C147" s="2">
        <v>44016</v>
      </c>
      <c r="D147" t="s">
        <v>594</v>
      </c>
      <c r="E147" t="s">
        <v>588</v>
      </c>
      <c r="F147" t="s">
        <v>584</v>
      </c>
      <c r="G147">
        <v>372</v>
      </c>
      <c r="H147">
        <v>8894</v>
      </c>
      <c r="I147">
        <v>846</v>
      </c>
      <c r="J147">
        <v>219</v>
      </c>
      <c r="K147">
        <v>48</v>
      </c>
      <c r="L147">
        <v>1047</v>
      </c>
    </row>
    <row r="148" spans="1:13" x14ac:dyDescent="0.3">
      <c r="A148" s="2">
        <v>44020</v>
      </c>
      <c r="B148" s="2">
        <v>43862</v>
      </c>
      <c r="C148" s="2">
        <v>44016</v>
      </c>
      <c r="D148" t="s">
        <v>594</v>
      </c>
      <c r="E148" t="s">
        <v>588</v>
      </c>
      <c r="F148" t="s">
        <v>585</v>
      </c>
      <c r="G148">
        <v>551</v>
      </c>
      <c r="H148">
        <v>13059</v>
      </c>
      <c r="I148">
        <v>1235</v>
      </c>
      <c r="J148">
        <v>308</v>
      </c>
      <c r="K148">
        <v>69</v>
      </c>
      <c r="L148">
        <v>1547</v>
      </c>
    </row>
    <row r="149" spans="1:13" x14ac:dyDescent="0.3">
      <c r="A149" s="2">
        <v>44020</v>
      </c>
      <c r="B149" s="2">
        <v>43862</v>
      </c>
      <c r="C149" s="2">
        <v>44016</v>
      </c>
      <c r="D149" t="s">
        <v>594</v>
      </c>
      <c r="E149" t="s">
        <v>588</v>
      </c>
      <c r="F149" t="s">
        <v>586</v>
      </c>
      <c r="G149">
        <v>980</v>
      </c>
      <c r="H149">
        <v>23248</v>
      </c>
      <c r="I149">
        <v>2044</v>
      </c>
      <c r="J149">
        <v>510</v>
      </c>
      <c r="K149">
        <v>63</v>
      </c>
      <c r="L149">
        <v>2577</v>
      </c>
    </row>
    <row r="150" spans="1:13" x14ac:dyDescent="0.3">
      <c r="A150" s="2">
        <v>44020</v>
      </c>
      <c r="B150" s="2">
        <v>43862</v>
      </c>
      <c r="C150" s="2">
        <v>44016</v>
      </c>
      <c r="D150" t="s">
        <v>595</v>
      </c>
      <c r="E150" t="s">
        <v>587</v>
      </c>
      <c r="F150" t="s">
        <v>576</v>
      </c>
      <c r="G150">
        <v>0</v>
      </c>
      <c r="H150">
        <v>72</v>
      </c>
      <c r="I150">
        <v>0</v>
      </c>
      <c r="J150">
        <v>0</v>
      </c>
      <c r="M150" t="s">
        <v>590</v>
      </c>
    </row>
    <row r="151" spans="1:13" x14ac:dyDescent="0.3">
      <c r="A151" s="2">
        <v>44020</v>
      </c>
      <c r="B151" s="2">
        <v>43862</v>
      </c>
      <c r="C151" s="2">
        <v>44016</v>
      </c>
      <c r="D151" t="s">
        <v>595</v>
      </c>
      <c r="E151" t="s">
        <v>587</v>
      </c>
      <c r="F151" t="s">
        <v>577</v>
      </c>
      <c r="G151">
        <v>0</v>
      </c>
      <c r="H151">
        <v>10</v>
      </c>
      <c r="I151">
        <v>0</v>
      </c>
      <c r="J151">
        <v>0</v>
      </c>
      <c r="M151" t="s">
        <v>590</v>
      </c>
    </row>
    <row r="152" spans="1:13" x14ac:dyDescent="0.3">
      <c r="A152" s="2">
        <v>44020</v>
      </c>
      <c r="B152" s="2">
        <v>43862</v>
      </c>
      <c r="C152" s="2">
        <v>44016</v>
      </c>
      <c r="D152" t="s">
        <v>595</v>
      </c>
      <c r="E152" t="s">
        <v>587</v>
      </c>
      <c r="F152" t="s">
        <v>578</v>
      </c>
      <c r="G152">
        <v>0</v>
      </c>
      <c r="H152">
        <v>26</v>
      </c>
      <c r="I152">
        <v>0</v>
      </c>
      <c r="J152">
        <v>0</v>
      </c>
      <c r="K152">
        <v>0</v>
      </c>
      <c r="L152">
        <v>0</v>
      </c>
    </row>
    <row r="153" spans="1:13" x14ac:dyDescent="0.3">
      <c r="A153" s="2">
        <v>44020</v>
      </c>
      <c r="B153" s="2">
        <v>43862</v>
      </c>
      <c r="C153" s="2">
        <v>44016</v>
      </c>
      <c r="D153" t="s">
        <v>595</v>
      </c>
      <c r="E153" t="s">
        <v>587</v>
      </c>
      <c r="F153" t="s">
        <v>579</v>
      </c>
      <c r="H153">
        <v>202</v>
      </c>
      <c r="M153" t="s">
        <v>590</v>
      </c>
    </row>
    <row r="154" spans="1:13" x14ac:dyDescent="0.3">
      <c r="A154" s="2">
        <v>44020</v>
      </c>
      <c r="B154" s="2">
        <v>43862</v>
      </c>
      <c r="C154" s="2">
        <v>44016</v>
      </c>
      <c r="D154" t="s">
        <v>595</v>
      </c>
      <c r="E154" t="s">
        <v>587</v>
      </c>
      <c r="F154" t="s">
        <v>580</v>
      </c>
      <c r="H154">
        <v>394</v>
      </c>
      <c r="K154">
        <v>0</v>
      </c>
      <c r="L154">
        <v>10</v>
      </c>
      <c r="M154" t="s">
        <v>590</v>
      </c>
    </row>
    <row r="155" spans="1:13" x14ac:dyDescent="0.3">
      <c r="A155" s="2">
        <v>44020</v>
      </c>
      <c r="B155" s="2">
        <v>43862</v>
      </c>
      <c r="C155" s="2">
        <v>44016</v>
      </c>
      <c r="D155" t="s">
        <v>595</v>
      </c>
      <c r="E155" t="s">
        <v>587</v>
      </c>
      <c r="F155" t="s">
        <v>581</v>
      </c>
      <c r="G155">
        <v>14</v>
      </c>
      <c r="H155">
        <v>472</v>
      </c>
      <c r="I155">
        <v>23</v>
      </c>
      <c r="L155">
        <v>33</v>
      </c>
      <c r="M155" t="s">
        <v>590</v>
      </c>
    </row>
    <row r="156" spans="1:13" x14ac:dyDescent="0.3">
      <c r="A156" s="2">
        <v>44020</v>
      </c>
      <c r="B156" s="2">
        <v>43862</v>
      </c>
      <c r="C156" s="2">
        <v>44016</v>
      </c>
      <c r="D156" t="s">
        <v>595</v>
      </c>
      <c r="E156" t="s">
        <v>587</v>
      </c>
      <c r="F156" t="s">
        <v>582</v>
      </c>
      <c r="G156">
        <v>50</v>
      </c>
      <c r="H156">
        <v>718</v>
      </c>
      <c r="I156">
        <v>50</v>
      </c>
      <c r="J156">
        <v>27</v>
      </c>
      <c r="L156">
        <v>79</v>
      </c>
      <c r="M156" t="s">
        <v>590</v>
      </c>
    </row>
    <row r="157" spans="1:13" x14ac:dyDescent="0.3">
      <c r="A157" s="2">
        <v>44020</v>
      </c>
      <c r="B157" s="2">
        <v>43862</v>
      </c>
      <c r="C157" s="2">
        <v>44016</v>
      </c>
      <c r="D157" t="s">
        <v>595</v>
      </c>
      <c r="E157" t="s">
        <v>587</v>
      </c>
      <c r="F157" t="s">
        <v>583</v>
      </c>
      <c r="G157">
        <v>104</v>
      </c>
      <c r="H157">
        <v>1459</v>
      </c>
      <c r="I157">
        <v>132</v>
      </c>
      <c r="J157">
        <v>50</v>
      </c>
      <c r="K157">
        <v>10</v>
      </c>
      <c r="L157">
        <v>196</v>
      </c>
    </row>
    <row r="158" spans="1:13" x14ac:dyDescent="0.3">
      <c r="A158" s="2">
        <v>44020</v>
      </c>
      <c r="B158" s="2">
        <v>43862</v>
      </c>
      <c r="C158" s="2">
        <v>44016</v>
      </c>
      <c r="D158" t="s">
        <v>595</v>
      </c>
      <c r="E158" t="s">
        <v>587</v>
      </c>
      <c r="F158" t="s">
        <v>584</v>
      </c>
      <c r="G158">
        <v>183</v>
      </c>
      <c r="H158">
        <v>2113</v>
      </c>
      <c r="I158">
        <v>248</v>
      </c>
      <c r="J158">
        <v>109</v>
      </c>
      <c r="K158">
        <v>10</v>
      </c>
      <c r="L158">
        <v>332</v>
      </c>
    </row>
    <row r="159" spans="1:13" x14ac:dyDescent="0.3">
      <c r="A159" s="2">
        <v>44020</v>
      </c>
      <c r="B159" s="2">
        <v>43862</v>
      </c>
      <c r="C159" s="2">
        <v>44016</v>
      </c>
      <c r="D159" t="s">
        <v>595</v>
      </c>
      <c r="E159" t="s">
        <v>587</v>
      </c>
      <c r="F159" t="s">
        <v>585</v>
      </c>
      <c r="G159">
        <v>240</v>
      </c>
      <c r="H159">
        <v>2298</v>
      </c>
      <c r="I159">
        <v>282</v>
      </c>
      <c r="J159">
        <v>142</v>
      </c>
      <c r="L159">
        <v>384</v>
      </c>
      <c r="M159" t="s">
        <v>590</v>
      </c>
    </row>
    <row r="160" spans="1:13" x14ac:dyDescent="0.3">
      <c r="A160" s="2">
        <v>44020</v>
      </c>
      <c r="B160" s="2">
        <v>43862</v>
      </c>
      <c r="C160" s="2">
        <v>44016</v>
      </c>
      <c r="D160" t="s">
        <v>595</v>
      </c>
      <c r="E160" t="s">
        <v>587</v>
      </c>
      <c r="F160" t="s">
        <v>586</v>
      </c>
      <c r="G160">
        <v>249</v>
      </c>
      <c r="H160">
        <v>2208</v>
      </c>
      <c r="I160">
        <v>238</v>
      </c>
      <c r="J160">
        <v>121</v>
      </c>
      <c r="K160">
        <v>10</v>
      </c>
      <c r="L160">
        <v>374</v>
      </c>
    </row>
    <row r="161" spans="1:13" x14ac:dyDescent="0.3">
      <c r="A161" s="2">
        <v>44020</v>
      </c>
      <c r="B161" s="2">
        <v>43862</v>
      </c>
      <c r="C161" s="2">
        <v>44016</v>
      </c>
      <c r="D161" t="s">
        <v>595</v>
      </c>
      <c r="E161" t="s">
        <v>588</v>
      </c>
      <c r="F161" t="s">
        <v>576</v>
      </c>
      <c r="G161">
        <v>0</v>
      </c>
      <c r="H161">
        <v>70</v>
      </c>
      <c r="J161">
        <v>0</v>
      </c>
      <c r="K161">
        <v>0</v>
      </c>
      <c r="M161" t="s">
        <v>590</v>
      </c>
    </row>
    <row r="162" spans="1:13" x14ac:dyDescent="0.3">
      <c r="A162" s="2">
        <v>44020</v>
      </c>
      <c r="B162" s="2">
        <v>43862</v>
      </c>
      <c r="C162" s="2">
        <v>44016</v>
      </c>
      <c r="D162" t="s">
        <v>595</v>
      </c>
      <c r="E162" t="s">
        <v>588</v>
      </c>
      <c r="F162" t="s">
        <v>577</v>
      </c>
      <c r="G162">
        <v>0</v>
      </c>
      <c r="I162">
        <v>0</v>
      </c>
      <c r="J162">
        <v>0</v>
      </c>
      <c r="K162">
        <v>0</v>
      </c>
      <c r="L162">
        <v>0</v>
      </c>
      <c r="M162" t="s">
        <v>590</v>
      </c>
    </row>
    <row r="163" spans="1:13" x14ac:dyDescent="0.3">
      <c r="A163" s="2">
        <v>44020</v>
      </c>
      <c r="B163" s="2">
        <v>43862</v>
      </c>
      <c r="C163" s="2">
        <v>44016</v>
      </c>
      <c r="D163" t="s">
        <v>595</v>
      </c>
      <c r="E163" t="s">
        <v>588</v>
      </c>
      <c r="F163" t="s">
        <v>578</v>
      </c>
      <c r="G163">
        <v>0</v>
      </c>
      <c r="H163">
        <v>12</v>
      </c>
      <c r="J163">
        <v>0</v>
      </c>
      <c r="M163" t="s">
        <v>590</v>
      </c>
    </row>
    <row r="164" spans="1:13" x14ac:dyDescent="0.3">
      <c r="A164" s="2">
        <v>44020</v>
      </c>
      <c r="B164" s="2">
        <v>43862</v>
      </c>
      <c r="C164" s="2">
        <v>44016</v>
      </c>
      <c r="D164" t="s">
        <v>595</v>
      </c>
      <c r="E164" t="s">
        <v>588</v>
      </c>
      <c r="F164" t="s">
        <v>579</v>
      </c>
      <c r="H164">
        <v>71</v>
      </c>
      <c r="J164">
        <v>0</v>
      </c>
      <c r="K164">
        <v>0</v>
      </c>
      <c r="M164" t="s">
        <v>590</v>
      </c>
    </row>
    <row r="165" spans="1:13" x14ac:dyDescent="0.3">
      <c r="A165" s="2">
        <v>44020</v>
      </c>
      <c r="B165" s="2">
        <v>43862</v>
      </c>
      <c r="C165" s="2">
        <v>44016</v>
      </c>
      <c r="D165" t="s">
        <v>595</v>
      </c>
      <c r="E165" t="s">
        <v>588</v>
      </c>
      <c r="F165" t="s">
        <v>580</v>
      </c>
      <c r="H165">
        <v>144</v>
      </c>
      <c r="J165">
        <v>0</v>
      </c>
      <c r="K165">
        <v>0</v>
      </c>
      <c r="M165" t="s">
        <v>590</v>
      </c>
    </row>
    <row r="166" spans="1:13" x14ac:dyDescent="0.3">
      <c r="A166" s="2">
        <v>44020</v>
      </c>
      <c r="B166" s="2">
        <v>43862</v>
      </c>
      <c r="C166" s="2">
        <v>44016</v>
      </c>
      <c r="D166" t="s">
        <v>595</v>
      </c>
      <c r="E166" t="s">
        <v>588</v>
      </c>
      <c r="F166" t="s">
        <v>581</v>
      </c>
      <c r="H166">
        <v>204</v>
      </c>
      <c r="I166">
        <v>11</v>
      </c>
      <c r="L166">
        <v>18</v>
      </c>
      <c r="M166" t="s">
        <v>590</v>
      </c>
    </row>
    <row r="167" spans="1:13" x14ac:dyDescent="0.3">
      <c r="A167" s="2">
        <v>44020</v>
      </c>
      <c r="B167" s="2">
        <v>43862</v>
      </c>
      <c r="C167" s="2">
        <v>44016</v>
      </c>
      <c r="D167" t="s">
        <v>595</v>
      </c>
      <c r="E167" t="s">
        <v>588</v>
      </c>
      <c r="F167" t="s">
        <v>582</v>
      </c>
      <c r="G167">
        <v>16</v>
      </c>
      <c r="H167">
        <v>392</v>
      </c>
      <c r="I167">
        <v>26</v>
      </c>
      <c r="L167">
        <v>40</v>
      </c>
      <c r="M167" t="s">
        <v>590</v>
      </c>
    </row>
    <row r="168" spans="1:13" x14ac:dyDescent="0.3">
      <c r="A168" s="2">
        <v>44020</v>
      </c>
      <c r="B168" s="2">
        <v>43862</v>
      </c>
      <c r="C168" s="2">
        <v>44016</v>
      </c>
      <c r="D168" t="s">
        <v>595</v>
      </c>
      <c r="E168" t="s">
        <v>588</v>
      </c>
      <c r="F168" t="s">
        <v>583</v>
      </c>
      <c r="G168">
        <v>36</v>
      </c>
      <c r="H168">
        <v>850</v>
      </c>
      <c r="I168">
        <v>69</v>
      </c>
      <c r="J168">
        <v>22</v>
      </c>
      <c r="K168">
        <v>11</v>
      </c>
      <c r="L168">
        <v>94</v>
      </c>
    </row>
    <row r="169" spans="1:13" x14ac:dyDescent="0.3">
      <c r="A169" s="2">
        <v>44020</v>
      </c>
      <c r="B169" s="2">
        <v>43862</v>
      </c>
      <c r="C169" s="2">
        <v>44016</v>
      </c>
      <c r="D169" t="s">
        <v>595</v>
      </c>
      <c r="E169" t="s">
        <v>588</v>
      </c>
      <c r="F169" t="s">
        <v>584</v>
      </c>
      <c r="G169">
        <v>111</v>
      </c>
      <c r="H169">
        <v>1429</v>
      </c>
      <c r="I169">
        <v>125</v>
      </c>
      <c r="J169">
        <v>52</v>
      </c>
      <c r="L169">
        <v>191</v>
      </c>
      <c r="M169" t="s">
        <v>590</v>
      </c>
    </row>
    <row r="170" spans="1:13" x14ac:dyDescent="0.3">
      <c r="A170" s="2">
        <v>44020</v>
      </c>
      <c r="B170" s="2">
        <v>43862</v>
      </c>
      <c r="C170" s="2">
        <v>44016</v>
      </c>
      <c r="D170" t="s">
        <v>595</v>
      </c>
      <c r="E170" t="s">
        <v>588</v>
      </c>
      <c r="F170" t="s">
        <v>585</v>
      </c>
      <c r="G170">
        <v>179</v>
      </c>
      <c r="H170">
        <v>2002</v>
      </c>
      <c r="I170">
        <v>213</v>
      </c>
      <c r="J170">
        <v>84</v>
      </c>
      <c r="L170">
        <v>313</v>
      </c>
      <c r="M170" t="s">
        <v>590</v>
      </c>
    </row>
    <row r="171" spans="1:13" x14ac:dyDescent="0.3">
      <c r="A171" s="2">
        <v>44020</v>
      </c>
      <c r="B171" s="2">
        <v>43862</v>
      </c>
      <c r="C171" s="2">
        <v>44016</v>
      </c>
      <c r="D171" t="s">
        <v>595</v>
      </c>
      <c r="E171" t="s">
        <v>588</v>
      </c>
      <c r="F171" t="s">
        <v>586</v>
      </c>
      <c r="G171">
        <v>318</v>
      </c>
      <c r="H171">
        <v>3435</v>
      </c>
      <c r="I171">
        <v>320</v>
      </c>
      <c r="J171">
        <v>155</v>
      </c>
      <c r="K171">
        <v>13</v>
      </c>
      <c r="L171">
        <v>496</v>
      </c>
    </row>
    <row r="172" spans="1:13" x14ac:dyDescent="0.3">
      <c r="A172" s="2">
        <v>44020</v>
      </c>
      <c r="B172" s="2">
        <v>43862</v>
      </c>
      <c r="C172" s="2">
        <v>44016</v>
      </c>
      <c r="D172" t="s">
        <v>596</v>
      </c>
      <c r="E172" t="s">
        <v>587</v>
      </c>
      <c r="F172" t="s">
        <v>576</v>
      </c>
      <c r="G172">
        <v>0</v>
      </c>
      <c r="H172">
        <v>16</v>
      </c>
      <c r="I172">
        <v>0</v>
      </c>
      <c r="J172">
        <v>0</v>
      </c>
      <c r="K172">
        <v>0</v>
      </c>
      <c r="L172">
        <v>0</v>
      </c>
    </row>
    <row r="173" spans="1:13" x14ac:dyDescent="0.3">
      <c r="A173" s="2">
        <v>44020</v>
      </c>
      <c r="B173" s="2">
        <v>43862</v>
      </c>
      <c r="C173" s="2">
        <v>44016</v>
      </c>
      <c r="D173" t="s">
        <v>596</v>
      </c>
      <c r="E173" t="s">
        <v>587</v>
      </c>
      <c r="F173" t="s">
        <v>577</v>
      </c>
      <c r="G173">
        <v>0</v>
      </c>
      <c r="I173">
        <v>0</v>
      </c>
      <c r="J173">
        <v>0</v>
      </c>
      <c r="M173" t="s">
        <v>590</v>
      </c>
    </row>
    <row r="174" spans="1:13" x14ac:dyDescent="0.3">
      <c r="A174" s="2">
        <v>44020</v>
      </c>
      <c r="B174" s="2">
        <v>43862</v>
      </c>
      <c r="C174" s="2">
        <v>44016</v>
      </c>
      <c r="D174" t="s">
        <v>596</v>
      </c>
      <c r="E174" t="s">
        <v>587</v>
      </c>
      <c r="F174" t="s">
        <v>578</v>
      </c>
      <c r="G174">
        <v>0</v>
      </c>
      <c r="I174">
        <v>0</v>
      </c>
      <c r="J174">
        <v>0</v>
      </c>
      <c r="K174">
        <v>0</v>
      </c>
      <c r="L174">
        <v>0</v>
      </c>
      <c r="M174" t="s">
        <v>590</v>
      </c>
    </row>
    <row r="175" spans="1:13" x14ac:dyDescent="0.3">
      <c r="A175" s="2">
        <v>44020</v>
      </c>
      <c r="B175" s="2">
        <v>43862</v>
      </c>
      <c r="C175" s="2">
        <v>44016</v>
      </c>
      <c r="D175" t="s">
        <v>596</v>
      </c>
      <c r="E175" t="s">
        <v>587</v>
      </c>
      <c r="F175" t="s">
        <v>579</v>
      </c>
      <c r="H175">
        <v>33</v>
      </c>
      <c r="I175">
        <v>0</v>
      </c>
      <c r="J175">
        <v>0</v>
      </c>
      <c r="K175">
        <v>0</v>
      </c>
      <c r="M175" t="s">
        <v>590</v>
      </c>
    </row>
    <row r="176" spans="1:13" x14ac:dyDescent="0.3">
      <c r="A176" s="2">
        <v>44020</v>
      </c>
      <c r="B176" s="2">
        <v>43862</v>
      </c>
      <c r="C176" s="2">
        <v>44016</v>
      </c>
      <c r="D176" t="s">
        <v>596</v>
      </c>
      <c r="E176" t="s">
        <v>587</v>
      </c>
      <c r="F176" t="s">
        <v>580</v>
      </c>
      <c r="H176">
        <v>110</v>
      </c>
      <c r="L176">
        <v>10</v>
      </c>
      <c r="M176" t="s">
        <v>590</v>
      </c>
    </row>
    <row r="177" spans="1:13" x14ac:dyDescent="0.3">
      <c r="A177" s="2">
        <v>44020</v>
      </c>
      <c r="B177" s="2">
        <v>43862</v>
      </c>
      <c r="C177" s="2">
        <v>44016</v>
      </c>
      <c r="D177" t="s">
        <v>596</v>
      </c>
      <c r="E177" t="s">
        <v>587</v>
      </c>
      <c r="F177" t="s">
        <v>581</v>
      </c>
      <c r="G177">
        <v>16</v>
      </c>
      <c r="H177">
        <v>142</v>
      </c>
      <c r="K177">
        <v>0</v>
      </c>
      <c r="L177">
        <v>21</v>
      </c>
      <c r="M177" t="s">
        <v>590</v>
      </c>
    </row>
    <row r="178" spans="1:13" x14ac:dyDescent="0.3">
      <c r="A178" s="2">
        <v>44020</v>
      </c>
      <c r="B178" s="2">
        <v>43862</v>
      </c>
      <c r="C178" s="2">
        <v>44016</v>
      </c>
      <c r="D178" t="s">
        <v>596</v>
      </c>
      <c r="E178" t="s">
        <v>587</v>
      </c>
      <c r="F178" t="s">
        <v>582</v>
      </c>
      <c r="G178">
        <v>55</v>
      </c>
      <c r="H178">
        <v>286</v>
      </c>
      <c r="I178">
        <v>19</v>
      </c>
      <c r="J178">
        <v>11</v>
      </c>
      <c r="L178">
        <v>66</v>
      </c>
      <c r="M178" t="s">
        <v>590</v>
      </c>
    </row>
    <row r="179" spans="1:13" x14ac:dyDescent="0.3">
      <c r="A179" s="2">
        <v>44020</v>
      </c>
      <c r="B179" s="2">
        <v>43862</v>
      </c>
      <c r="C179" s="2">
        <v>44016</v>
      </c>
      <c r="D179" t="s">
        <v>596</v>
      </c>
      <c r="E179" t="s">
        <v>587</v>
      </c>
      <c r="F179" t="s">
        <v>583</v>
      </c>
      <c r="G179">
        <v>181</v>
      </c>
      <c r="H179">
        <v>658</v>
      </c>
      <c r="I179">
        <v>64</v>
      </c>
      <c r="J179">
        <v>42</v>
      </c>
      <c r="L179">
        <v>206</v>
      </c>
      <c r="M179" t="s">
        <v>590</v>
      </c>
    </row>
    <row r="180" spans="1:13" x14ac:dyDescent="0.3">
      <c r="A180" s="2">
        <v>44020</v>
      </c>
      <c r="B180" s="2">
        <v>43862</v>
      </c>
      <c r="C180" s="2">
        <v>44016</v>
      </c>
      <c r="D180" t="s">
        <v>596</v>
      </c>
      <c r="E180" t="s">
        <v>587</v>
      </c>
      <c r="F180" t="s">
        <v>584</v>
      </c>
      <c r="G180">
        <v>363</v>
      </c>
      <c r="H180">
        <v>1080</v>
      </c>
      <c r="I180">
        <v>133</v>
      </c>
      <c r="J180">
        <v>99</v>
      </c>
      <c r="L180">
        <v>404</v>
      </c>
      <c r="M180" t="s">
        <v>590</v>
      </c>
    </row>
    <row r="181" spans="1:13" x14ac:dyDescent="0.3">
      <c r="A181" s="2">
        <v>44020</v>
      </c>
      <c r="B181" s="2">
        <v>43862</v>
      </c>
      <c r="C181" s="2">
        <v>44016</v>
      </c>
      <c r="D181" t="s">
        <v>596</v>
      </c>
      <c r="E181" t="s">
        <v>587</v>
      </c>
      <c r="F181" t="s">
        <v>585</v>
      </c>
      <c r="G181">
        <v>460</v>
      </c>
      <c r="H181">
        <v>1377</v>
      </c>
      <c r="I181">
        <v>182</v>
      </c>
      <c r="J181">
        <v>113</v>
      </c>
      <c r="L181">
        <v>535</v>
      </c>
      <c r="M181" t="s">
        <v>590</v>
      </c>
    </row>
    <row r="182" spans="1:13" x14ac:dyDescent="0.3">
      <c r="A182" s="2">
        <v>44020</v>
      </c>
      <c r="B182" s="2">
        <v>43862</v>
      </c>
      <c r="C182" s="2">
        <v>44016</v>
      </c>
      <c r="D182" t="s">
        <v>596</v>
      </c>
      <c r="E182" t="s">
        <v>587</v>
      </c>
      <c r="F182" t="s">
        <v>586</v>
      </c>
      <c r="G182">
        <v>593</v>
      </c>
      <c r="H182">
        <v>1773</v>
      </c>
      <c r="I182">
        <v>250</v>
      </c>
      <c r="J182">
        <v>144</v>
      </c>
      <c r="L182">
        <v>708</v>
      </c>
      <c r="M182" t="s">
        <v>590</v>
      </c>
    </row>
    <row r="183" spans="1:13" x14ac:dyDescent="0.3">
      <c r="A183" s="2">
        <v>44020</v>
      </c>
      <c r="B183" s="2">
        <v>43862</v>
      </c>
      <c r="C183" s="2">
        <v>44016</v>
      </c>
      <c r="D183" t="s">
        <v>596</v>
      </c>
      <c r="E183" t="s">
        <v>588</v>
      </c>
      <c r="F183" t="s">
        <v>576</v>
      </c>
      <c r="G183">
        <v>0</v>
      </c>
      <c r="H183">
        <v>14</v>
      </c>
      <c r="I183">
        <v>0</v>
      </c>
      <c r="J183">
        <v>0</v>
      </c>
      <c r="K183">
        <v>0</v>
      </c>
      <c r="L183">
        <v>0</v>
      </c>
    </row>
    <row r="184" spans="1:13" x14ac:dyDescent="0.3">
      <c r="A184" s="2">
        <v>44020</v>
      </c>
      <c r="B184" s="2">
        <v>43862</v>
      </c>
      <c r="C184" s="2">
        <v>44016</v>
      </c>
      <c r="D184" t="s">
        <v>596</v>
      </c>
      <c r="E184" t="s">
        <v>588</v>
      </c>
      <c r="F184" t="s">
        <v>577</v>
      </c>
      <c r="G184">
        <v>0</v>
      </c>
      <c r="I184">
        <v>0</v>
      </c>
      <c r="J184">
        <v>0</v>
      </c>
      <c r="K184">
        <v>0</v>
      </c>
      <c r="L184">
        <v>0</v>
      </c>
      <c r="M184" t="s">
        <v>590</v>
      </c>
    </row>
    <row r="185" spans="1:13" x14ac:dyDescent="0.3">
      <c r="A185" s="2">
        <v>44020</v>
      </c>
      <c r="B185" s="2">
        <v>43862</v>
      </c>
      <c r="C185" s="2">
        <v>44016</v>
      </c>
      <c r="D185" t="s">
        <v>596</v>
      </c>
      <c r="E185" t="s">
        <v>588</v>
      </c>
      <c r="F185" t="s">
        <v>578</v>
      </c>
      <c r="G185">
        <v>0</v>
      </c>
      <c r="I185">
        <v>0</v>
      </c>
      <c r="J185">
        <v>0</v>
      </c>
      <c r="K185">
        <v>0</v>
      </c>
      <c r="L185">
        <v>0</v>
      </c>
      <c r="M185" t="s">
        <v>590</v>
      </c>
    </row>
    <row r="186" spans="1:13" x14ac:dyDescent="0.3">
      <c r="A186" s="2">
        <v>44020</v>
      </c>
      <c r="B186" s="2">
        <v>43862</v>
      </c>
      <c r="C186" s="2">
        <v>44016</v>
      </c>
      <c r="D186" t="s">
        <v>596</v>
      </c>
      <c r="E186" t="s">
        <v>588</v>
      </c>
      <c r="F186" t="s">
        <v>579</v>
      </c>
      <c r="H186">
        <v>15</v>
      </c>
      <c r="I186">
        <v>0</v>
      </c>
      <c r="J186">
        <v>0</v>
      </c>
      <c r="K186">
        <v>0</v>
      </c>
      <c r="M186" t="s">
        <v>590</v>
      </c>
    </row>
    <row r="187" spans="1:13" x14ac:dyDescent="0.3">
      <c r="A187" s="2">
        <v>44020</v>
      </c>
      <c r="B187" s="2">
        <v>43862</v>
      </c>
      <c r="C187" s="2">
        <v>44016</v>
      </c>
      <c r="D187" t="s">
        <v>596</v>
      </c>
      <c r="E187" t="s">
        <v>588</v>
      </c>
      <c r="F187" t="s">
        <v>580</v>
      </c>
      <c r="H187">
        <v>31</v>
      </c>
      <c r="M187" t="s">
        <v>590</v>
      </c>
    </row>
    <row r="188" spans="1:13" x14ac:dyDescent="0.3">
      <c r="A188" s="2">
        <v>44020</v>
      </c>
      <c r="B188" s="2">
        <v>43862</v>
      </c>
      <c r="C188" s="2">
        <v>44016</v>
      </c>
      <c r="D188" t="s">
        <v>596</v>
      </c>
      <c r="E188" t="s">
        <v>588</v>
      </c>
      <c r="F188" t="s">
        <v>581</v>
      </c>
      <c r="H188">
        <v>78</v>
      </c>
      <c r="J188">
        <v>0</v>
      </c>
      <c r="K188">
        <v>0</v>
      </c>
      <c r="L188">
        <v>11</v>
      </c>
      <c r="M188" t="s">
        <v>590</v>
      </c>
    </row>
    <row r="189" spans="1:13" x14ac:dyDescent="0.3">
      <c r="A189" s="2">
        <v>44020</v>
      </c>
      <c r="B189" s="2">
        <v>43862</v>
      </c>
      <c r="C189" s="2">
        <v>44016</v>
      </c>
      <c r="D189" t="s">
        <v>596</v>
      </c>
      <c r="E189" t="s">
        <v>588</v>
      </c>
      <c r="F189" t="s">
        <v>582</v>
      </c>
      <c r="G189">
        <v>19</v>
      </c>
      <c r="H189">
        <v>128</v>
      </c>
      <c r="L189">
        <v>24</v>
      </c>
      <c r="M189" t="s">
        <v>590</v>
      </c>
    </row>
    <row r="190" spans="1:13" x14ac:dyDescent="0.3">
      <c r="A190" s="2">
        <v>44020</v>
      </c>
      <c r="B190" s="2">
        <v>43862</v>
      </c>
      <c r="C190" s="2">
        <v>44016</v>
      </c>
      <c r="D190" t="s">
        <v>596</v>
      </c>
      <c r="E190" t="s">
        <v>588</v>
      </c>
      <c r="F190" t="s">
        <v>583</v>
      </c>
      <c r="G190">
        <v>95</v>
      </c>
      <c r="H190">
        <v>409</v>
      </c>
      <c r="I190">
        <v>37</v>
      </c>
      <c r="J190">
        <v>20</v>
      </c>
      <c r="L190">
        <v>117</v>
      </c>
      <c r="M190" t="s">
        <v>590</v>
      </c>
    </row>
    <row r="191" spans="1:13" x14ac:dyDescent="0.3">
      <c r="A191" s="2">
        <v>44020</v>
      </c>
      <c r="B191" s="2">
        <v>43862</v>
      </c>
      <c r="C191" s="2">
        <v>44016</v>
      </c>
      <c r="D191" t="s">
        <v>596</v>
      </c>
      <c r="E191" t="s">
        <v>588</v>
      </c>
      <c r="F191" t="s">
        <v>584</v>
      </c>
      <c r="G191">
        <v>226</v>
      </c>
      <c r="H191">
        <v>759</v>
      </c>
      <c r="I191">
        <v>105</v>
      </c>
      <c r="J191">
        <v>56</v>
      </c>
      <c r="L191">
        <v>278</v>
      </c>
      <c r="M191" t="s">
        <v>590</v>
      </c>
    </row>
    <row r="192" spans="1:13" x14ac:dyDescent="0.3">
      <c r="A192" s="2">
        <v>44020</v>
      </c>
      <c r="B192" s="2">
        <v>43862</v>
      </c>
      <c r="C192" s="2">
        <v>44016</v>
      </c>
      <c r="D192" t="s">
        <v>596</v>
      </c>
      <c r="E192" t="s">
        <v>588</v>
      </c>
      <c r="F192" t="s">
        <v>585</v>
      </c>
      <c r="G192">
        <v>451</v>
      </c>
      <c r="H192">
        <v>1327</v>
      </c>
      <c r="I192">
        <v>168</v>
      </c>
      <c r="J192">
        <v>113</v>
      </c>
      <c r="K192">
        <v>13</v>
      </c>
      <c r="L192">
        <v>519</v>
      </c>
    </row>
    <row r="193" spans="1:13" x14ac:dyDescent="0.3">
      <c r="A193" s="2">
        <v>44020</v>
      </c>
      <c r="B193" s="2">
        <v>43862</v>
      </c>
      <c r="C193" s="2">
        <v>44016</v>
      </c>
      <c r="D193" t="s">
        <v>596</v>
      </c>
      <c r="E193" t="s">
        <v>588</v>
      </c>
      <c r="F193" t="s">
        <v>586</v>
      </c>
      <c r="G193">
        <v>992</v>
      </c>
      <c r="H193">
        <v>2913</v>
      </c>
      <c r="I193">
        <v>309</v>
      </c>
      <c r="J193">
        <v>189</v>
      </c>
      <c r="K193">
        <v>10</v>
      </c>
      <c r="L193">
        <v>1122</v>
      </c>
    </row>
    <row r="194" spans="1:13" x14ac:dyDescent="0.3">
      <c r="A194" s="2">
        <v>44020</v>
      </c>
      <c r="B194" s="2">
        <v>43862</v>
      </c>
      <c r="C194" s="2">
        <v>44016</v>
      </c>
      <c r="D194" t="s">
        <v>597</v>
      </c>
      <c r="E194" t="s">
        <v>587</v>
      </c>
      <c r="F194" t="s">
        <v>576</v>
      </c>
      <c r="G194">
        <v>0</v>
      </c>
      <c r="I194">
        <v>0</v>
      </c>
      <c r="J194">
        <v>0</v>
      </c>
      <c r="K194">
        <v>0</v>
      </c>
      <c r="L194">
        <v>0</v>
      </c>
      <c r="M194" t="s">
        <v>590</v>
      </c>
    </row>
    <row r="195" spans="1:13" x14ac:dyDescent="0.3">
      <c r="A195" s="2">
        <v>44020</v>
      </c>
      <c r="B195" s="2">
        <v>43862</v>
      </c>
      <c r="C195" s="2">
        <v>44016</v>
      </c>
      <c r="D195" t="s">
        <v>597</v>
      </c>
      <c r="E195" t="s">
        <v>587</v>
      </c>
      <c r="F195" t="s">
        <v>577</v>
      </c>
      <c r="G195">
        <v>0</v>
      </c>
      <c r="I195">
        <v>0</v>
      </c>
      <c r="J195">
        <v>0</v>
      </c>
      <c r="K195">
        <v>0</v>
      </c>
      <c r="L195">
        <v>0</v>
      </c>
      <c r="M195" t="s">
        <v>590</v>
      </c>
    </row>
    <row r="196" spans="1:13" x14ac:dyDescent="0.3">
      <c r="A196" s="2">
        <v>44020</v>
      </c>
      <c r="B196" s="2">
        <v>43862</v>
      </c>
      <c r="C196" s="2">
        <v>44016</v>
      </c>
      <c r="D196" t="s">
        <v>597</v>
      </c>
      <c r="E196" t="s">
        <v>587</v>
      </c>
      <c r="F196" t="s">
        <v>578</v>
      </c>
      <c r="G196">
        <v>0</v>
      </c>
      <c r="I196">
        <v>0</v>
      </c>
      <c r="J196">
        <v>0</v>
      </c>
      <c r="K196">
        <v>0</v>
      </c>
      <c r="L196">
        <v>0</v>
      </c>
      <c r="M196" t="s">
        <v>590</v>
      </c>
    </row>
    <row r="197" spans="1:13" x14ac:dyDescent="0.3">
      <c r="A197" s="2">
        <v>44020</v>
      </c>
      <c r="B197" s="2">
        <v>43862</v>
      </c>
      <c r="C197" s="2">
        <v>44016</v>
      </c>
      <c r="D197" t="s">
        <v>597</v>
      </c>
      <c r="E197" t="s">
        <v>587</v>
      </c>
      <c r="F197" t="s">
        <v>579</v>
      </c>
      <c r="H197">
        <v>17</v>
      </c>
      <c r="J197">
        <v>0</v>
      </c>
      <c r="K197">
        <v>0</v>
      </c>
      <c r="M197" t="s">
        <v>590</v>
      </c>
    </row>
    <row r="198" spans="1:13" x14ac:dyDescent="0.3">
      <c r="A198" s="2">
        <v>44020</v>
      </c>
      <c r="B198" s="2">
        <v>43862</v>
      </c>
      <c r="C198" s="2">
        <v>44016</v>
      </c>
      <c r="D198" t="s">
        <v>597</v>
      </c>
      <c r="E198" t="s">
        <v>587</v>
      </c>
      <c r="F198" t="s">
        <v>580</v>
      </c>
      <c r="H198">
        <v>55</v>
      </c>
      <c r="K198">
        <v>0</v>
      </c>
      <c r="M198" t="s">
        <v>590</v>
      </c>
    </row>
    <row r="199" spans="1:13" x14ac:dyDescent="0.3">
      <c r="A199" s="2">
        <v>44020</v>
      </c>
      <c r="B199" s="2">
        <v>43862</v>
      </c>
      <c r="C199" s="2">
        <v>44016</v>
      </c>
      <c r="D199" t="s">
        <v>597</v>
      </c>
      <c r="E199" t="s">
        <v>587</v>
      </c>
      <c r="F199" t="s">
        <v>581</v>
      </c>
      <c r="H199">
        <v>65</v>
      </c>
      <c r="K199">
        <v>0</v>
      </c>
      <c r="M199" t="s">
        <v>590</v>
      </c>
    </row>
    <row r="200" spans="1:13" x14ac:dyDescent="0.3">
      <c r="A200" s="2">
        <v>44020</v>
      </c>
      <c r="B200" s="2">
        <v>43862</v>
      </c>
      <c r="C200" s="2">
        <v>44016</v>
      </c>
      <c r="D200" t="s">
        <v>597</v>
      </c>
      <c r="E200" t="s">
        <v>587</v>
      </c>
      <c r="F200" t="s">
        <v>582</v>
      </c>
      <c r="H200">
        <v>119</v>
      </c>
      <c r="K200">
        <v>0</v>
      </c>
      <c r="L200">
        <v>12</v>
      </c>
      <c r="M200" t="s">
        <v>590</v>
      </c>
    </row>
    <row r="201" spans="1:13" x14ac:dyDescent="0.3">
      <c r="A201" s="2">
        <v>44020</v>
      </c>
      <c r="B201" s="2">
        <v>43862</v>
      </c>
      <c r="C201" s="2">
        <v>44016</v>
      </c>
      <c r="D201" t="s">
        <v>597</v>
      </c>
      <c r="E201" t="s">
        <v>587</v>
      </c>
      <c r="F201" t="s">
        <v>583</v>
      </c>
      <c r="G201">
        <v>26</v>
      </c>
      <c r="H201">
        <v>265</v>
      </c>
      <c r="I201">
        <v>19</v>
      </c>
      <c r="J201">
        <v>12</v>
      </c>
      <c r="K201">
        <v>0</v>
      </c>
      <c r="L201">
        <v>33</v>
      </c>
    </row>
    <row r="202" spans="1:13" x14ac:dyDescent="0.3">
      <c r="A202" s="2">
        <v>44020</v>
      </c>
      <c r="B202" s="2">
        <v>43862</v>
      </c>
      <c r="C202" s="2">
        <v>44016</v>
      </c>
      <c r="D202" t="s">
        <v>597</v>
      </c>
      <c r="E202" t="s">
        <v>587</v>
      </c>
      <c r="F202" t="s">
        <v>584</v>
      </c>
      <c r="G202">
        <v>56</v>
      </c>
      <c r="H202">
        <v>452</v>
      </c>
      <c r="I202">
        <v>52</v>
      </c>
      <c r="J202">
        <v>27</v>
      </c>
      <c r="L202">
        <v>82</v>
      </c>
      <c r="M202" t="s">
        <v>590</v>
      </c>
    </row>
    <row r="203" spans="1:13" x14ac:dyDescent="0.3">
      <c r="A203" s="2">
        <v>44020</v>
      </c>
      <c r="B203" s="2">
        <v>43862</v>
      </c>
      <c r="C203" s="2">
        <v>44016</v>
      </c>
      <c r="D203" t="s">
        <v>597</v>
      </c>
      <c r="E203" t="s">
        <v>587</v>
      </c>
      <c r="F203" t="s">
        <v>585</v>
      </c>
      <c r="G203">
        <v>57</v>
      </c>
      <c r="H203">
        <v>474</v>
      </c>
      <c r="I203">
        <v>31</v>
      </c>
      <c r="J203">
        <v>18</v>
      </c>
      <c r="L203">
        <v>73</v>
      </c>
      <c r="M203" t="s">
        <v>590</v>
      </c>
    </row>
    <row r="204" spans="1:13" x14ac:dyDescent="0.3">
      <c r="A204" s="2">
        <v>44020</v>
      </c>
      <c r="B204" s="2">
        <v>43862</v>
      </c>
      <c r="C204" s="2">
        <v>44016</v>
      </c>
      <c r="D204" t="s">
        <v>597</v>
      </c>
      <c r="E204" t="s">
        <v>587</v>
      </c>
      <c r="F204" t="s">
        <v>586</v>
      </c>
      <c r="G204">
        <v>58</v>
      </c>
      <c r="H204">
        <v>497</v>
      </c>
      <c r="I204">
        <v>46</v>
      </c>
      <c r="J204">
        <v>26</v>
      </c>
      <c r="L204">
        <v>79</v>
      </c>
      <c r="M204" t="s">
        <v>590</v>
      </c>
    </row>
    <row r="205" spans="1:13" x14ac:dyDescent="0.3">
      <c r="A205" s="2">
        <v>44020</v>
      </c>
      <c r="B205" s="2">
        <v>43862</v>
      </c>
      <c r="C205" s="2">
        <v>44016</v>
      </c>
      <c r="D205" t="s">
        <v>597</v>
      </c>
      <c r="E205" t="s">
        <v>588</v>
      </c>
      <c r="F205" t="s">
        <v>576</v>
      </c>
      <c r="G205">
        <v>0</v>
      </c>
      <c r="I205">
        <v>0</v>
      </c>
      <c r="J205">
        <v>0</v>
      </c>
      <c r="K205">
        <v>0</v>
      </c>
      <c r="L205">
        <v>0</v>
      </c>
      <c r="M205" t="s">
        <v>590</v>
      </c>
    </row>
    <row r="206" spans="1:13" x14ac:dyDescent="0.3">
      <c r="A206" s="2">
        <v>44020</v>
      </c>
      <c r="B206" s="2">
        <v>43862</v>
      </c>
      <c r="C206" s="2">
        <v>44016</v>
      </c>
      <c r="D206" t="s">
        <v>597</v>
      </c>
      <c r="E206" t="s">
        <v>588</v>
      </c>
      <c r="F206" t="s">
        <v>577</v>
      </c>
      <c r="G206">
        <v>0</v>
      </c>
      <c r="I206">
        <v>0</v>
      </c>
      <c r="J206">
        <v>0</v>
      </c>
      <c r="K206">
        <v>0</v>
      </c>
      <c r="L206">
        <v>0</v>
      </c>
      <c r="M206" t="s">
        <v>590</v>
      </c>
    </row>
    <row r="207" spans="1:13" x14ac:dyDescent="0.3">
      <c r="A207" s="2">
        <v>44020</v>
      </c>
      <c r="B207" s="2">
        <v>43862</v>
      </c>
      <c r="C207" s="2">
        <v>44016</v>
      </c>
      <c r="D207" t="s">
        <v>597</v>
      </c>
      <c r="E207" t="s">
        <v>588</v>
      </c>
      <c r="F207" t="s">
        <v>578</v>
      </c>
      <c r="G207">
        <v>0</v>
      </c>
      <c r="I207">
        <v>0</v>
      </c>
      <c r="J207">
        <v>0</v>
      </c>
      <c r="K207">
        <v>0</v>
      </c>
      <c r="L207">
        <v>0</v>
      </c>
      <c r="M207" t="s">
        <v>590</v>
      </c>
    </row>
    <row r="208" spans="1:13" x14ac:dyDescent="0.3">
      <c r="A208" s="2">
        <v>44020</v>
      </c>
      <c r="B208" s="2">
        <v>43862</v>
      </c>
      <c r="C208" s="2">
        <v>44016</v>
      </c>
      <c r="D208" t="s">
        <v>597</v>
      </c>
      <c r="E208" t="s">
        <v>588</v>
      </c>
      <c r="F208" t="s">
        <v>579</v>
      </c>
      <c r="G208">
        <v>0</v>
      </c>
      <c r="H208">
        <v>11</v>
      </c>
      <c r="I208">
        <v>0</v>
      </c>
      <c r="J208">
        <v>0</v>
      </c>
      <c r="K208">
        <v>0</v>
      </c>
      <c r="L208">
        <v>0</v>
      </c>
    </row>
    <row r="209" spans="1:13" x14ac:dyDescent="0.3">
      <c r="A209" s="2">
        <v>44020</v>
      </c>
      <c r="B209" s="2">
        <v>43862</v>
      </c>
      <c r="C209" s="2">
        <v>44016</v>
      </c>
      <c r="D209" t="s">
        <v>597</v>
      </c>
      <c r="E209" t="s">
        <v>588</v>
      </c>
      <c r="F209" t="s">
        <v>580</v>
      </c>
      <c r="H209">
        <v>18</v>
      </c>
      <c r="K209">
        <v>0</v>
      </c>
      <c r="M209" t="s">
        <v>590</v>
      </c>
    </row>
    <row r="210" spans="1:13" x14ac:dyDescent="0.3">
      <c r="A210" s="2">
        <v>44020</v>
      </c>
      <c r="B210" s="2">
        <v>43862</v>
      </c>
      <c r="C210" s="2">
        <v>44016</v>
      </c>
      <c r="D210" t="s">
        <v>597</v>
      </c>
      <c r="E210" t="s">
        <v>588</v>
      </c>
      <c r="F210" t="s">
        <v>581</v>
      </c>
      <c r="H210">
        <v>45</v>
      </c>
      <c r="M210" t="s">
        <v>590</v>
      </c>
    </row>
    <row r="211" spans="1:13" x14ac:dyDescent="0.3">
      <c r="A211" s="2">
        <v>44020</v>
      </c>
      <c r="B211" s="2">
        <v>43862</v>
      </c>
      <c r="C211" s="2">
        <v>44016</v>
      </c>
      <c r="D211" t="s">
        <v>597</v>
      </c>
      <c r="E211" t="s">
        <v>588</v>
      </c>
      <c r="F211" t="s">
        <v>582</v>
      </c>
      <c r="G211">
        <v>14</v>
      </c>
      <c r="H211">
        <v>64</v>
      </c>
      <c r="K211">
        <v>0</v>
      </c>
      <c r="L211">
        <v>17</v>
      </c>
      <c r="M211" t="s">
        <v>590</v>
      </c>
    </row>
    <row r="212" spans="1:13" x14ac:dyDescent="0.3">
      <c r="A212" s="2">
        <v>44020</v>
      </c>
      <c r="B212" s="2">
        <v>43862</v>
      </c>
      <c r="C212" s="2">
        <v>44016</v>
      </c>
      <c r="D212" t="s">
        <v>597</v>
      </c>
      <c r="E212" t="s">
        <v>588</v>
      </c>
      <c r="F212" t="s">
        <v>583</v>
      </c>
      <c r="G212">
        <v>19</v>
      </c>
      <c r="H212">
        <v>200</v>
      </c>
      <c r="I212">
        <v>21</v>
      </c>
      <c r="J212">
        <v>10</v>
      </c>
      <c r="L212">
        <v>32</v>
      </c>
      <c r="M212" t="s">
        <v>590</v>
      </c>
    </row>
    <row r="213" spans="1:13" x14ac:dyDescent="0.3">
      <c r="A213" s="2">
        <v>44020</v>
      </c>
      <c r="B213" s="2">
        <v>43862</v>
      </c>
      <c r="C213" s="2">
        <v>44016</v>
      </c>
      <c r="D213" t="s">
        <v>597</v>
      </c>
      <c r="E213" t="s">
        <v>588</v>
      </c>
      <c r="F213" t="s">
        <v>584</v>
      </c>
      <c r="G213">
        <v>36</v>
      </c>
      <c r="H213">
        <v>350</v>
      </c>
      <c r="I213">
        <v>34</v>
      </c>
      <c r="J213">
        <v>12</v>
      </c>
      <c r="L213">
        <v>61</v>
      </c>
      <c r="M213" t="s">
        <v>590</v>
      </c>
    </row>
    <row r="214" spans="1:13" x14ac:dyDescent="0.3">
      <c r="A214" s="2">
        <v>44020</v>
      </c>
      <c r="B214" s="2">
        <v>43862</v>
      </c>
      <c r="C214" s="2">
        <v>44016</v>
      </c>
      <c r="D214" t="s">
        <v>597</v>
      </c>
      <c r="E214" t="s">
        <v>588</v>
      </c>
      <c r="F214" t="s">
        <v>585</v>
      </c>
      <c r="G214">
        <v>61</v>
      </c>
      <c r="H214">
        <v>516</v>
      </c>
      <c r="I214">
        <v>48</v>
      </c>
      <c r="J214">
        <v>22</v>
      </c>
      <c r="L214">
        <v>88</v>
      </c>
      <c r="M214" t="s">
        <v>590</v>
      </c>
    </row>
    <row r="215" spans="1:13" x14ac:dyDescent="0.3">
      <c r="A215" s="2">
        <v>44020</v>
      </c>
      <c r="B215" s="2">
        <v>43862</v>
      </c>
      <c r="C215" s="2">
        <v>44016</v>
      </c>
      <c r="D215" t="s">
        <v>597</v>
      </c>
      <c r="E215" t="s">
        <v>588</v>
      </c>
      <c r="F215" t="s">
        <v>586</v>
      </c>
      <c r="G215">
        <v>114</v>
      </c>
      <c r="H215">
        <v>818</v>
      </c>
      <c r="I215">
        <v>76</v>
      </c>
      <c r="J215">
        <v>34</v>
      </c>
      <c r="L215">
        <v>160</v>
      </c>
      <c r="M215" t="s">
        <v>590</v>
      </c>
    </row>
    <row r="216" spans="1:13" x14ac:dyDescent="0.3">
      <c r="A216" s="2">
        <v>44020</v>
      </c>
      <c r="B216" s="2">
        <v>43862</v>
      </c>
      <c r="C216" s="2">
        <v>44016</v>
      </c>
      <c r="D216" t="s">
        <v>598</v>
      </c>
      <c r="E216" t="s">
        <v>587</v>
      </c>
      <c r="F216" t="s">
        <v>576</v>
      </c>
      <c r="H216">
        <v>20</v>
      </c>
      <c r="I216">
        <v>0</v>
      </c>
      <c r="J216">
        <v>0</v>
      </c>
      <c r="K216">
        <v>0</v>
      </c>
      <c r="M216" t="s">
        <v>590</v>
      </c>
    </row>
    <row r="217" spans="1:13" x14ac:dyDescent="0.3">
      <c r="A217" s="2">
        <v>44020</v>
      </c>
      <c r="B217" s="2">
        <v>43862</v>
      </c>
      <c r="C217" s="2">
        <v>44016</v>
      </c>
      <c r="D217" t="s">
        <v>598</v>
      </c>
      <c r="E217" t="s">
        <v>587</v>
      </c>
      <c r="F217" t="s">
        <v>577</v>
      </c>
      <c r="G217">
        <v>0</v>
      </c>
      <c r="I217">
        <v>0</v>
      </c>
      <c r="J217">
        <v>0</v>
      </c>
      <c r="K217">
        <v>0</v>
      </c>
      <c r="L217">
        <v>0</v>
      </c>
      <c r="M217" t="s">
        <v>590</v>
      </c>
    </row>
    <row r="218" spans="1:13" x14ac:dyDescent="0.3">
      <c r="A218" s="2">
        <v>44020</v>
      </c>
      <c r="B218" s="2">
        <v>43862</v>
      </c>
      <c r="C218" s="2">
        <v>44016</v>
      </c>
      <c r="D218" t="s">
        <v>598</v>
      </c>
      <c r="E218" t="s">
        <v>587</v>
      </c>
      <c r="F218" t="s">
        <v>578</v>
      </c>
      <c r="G218">
        <v>0</v>
      </c>
      <c r="J218">
        <v>0</v>
      </c>
      <c r="K218">
        <v>0</v>
      </c>
      <c r="M218" t="s">
        <v>590</v>
      </c>
    </row>
    <row r="219" spans="1:13" x14ac:dyDescent="0.3">
      <c r="A219" s="2">
        <v>44020</v>
      </c>
      <c r="B219" s="2">
        <v>43862</v>
      </c>
      <c r="C219" s="2">
        <v>44016</v>
      </c>
      <c r="D219" t="s">
        <v>598</v>
      </c>
      <c r="E219" t="s">
        <v>587</v>
      </c>
      <c r="F219" t="s">
        <v>579</v>
      </c>
      <c r="G219">
        <v>0</v>
      </c>
      <c r="H219">
        <v>42</v>
      </c>
      <c r="J219">
        <v>0</v>
      </c>
      <c r="K219">
        <v>0</v>
      </c>
      <c r="M219" t="s">
        <v>590</v>
      </c>
    </row>
    <row r="220" spans="1:13" x14ac:dyDescent="0.3">
      <c r="A220" s="2">
        <v>44020</v>
      </c>
      <c r="B220" s="2">
        <v>43862</v>
      </c>
      <c r="C220" s="2">
        <v>44016</v>
      </c>
      <c r="D220" t="s">
        <v>598</v>
      </c>
      <c r="E220" t="s">
        <v>587</v>
      </c>
      <c r="F220" t="s">
        <v>580</v>
      </c>
      <c r="H220">
        <v>67</v>
      </c>
      <c r="K220">
        <v>0</v>
      </c>
      <c r="M220" t="s">
        <v>590</v>
      </c>
    </row>
    <row r="221" spans="1:13" x14ac:dyDescent="0.3">
      <c r="A221" s="2">
        <v>44020</v>
      </c>
      <c r="B221" s="2">
        <v>43862</v>
      </c>
      <c r="C221" s="2">
        <v>44016</v>
      </c>
      <c r="D221" t="s">
        <v>598</v>
      </c>
      <c r="E221" t="s">
        <v>587</v>
      </c>
      <c r="F221" t="s">
        <v>581</v>
      </c>
      <c r="G221">
        <v>14</v>
      </c>
      <c r="H221">
        <v>95</v>
      </c>
      <c r="I221">
        <v>16</v>
      </c>
      <c r="J221">
        <v>14</v>
      </c>
      <c r="L221">
        <v>17</v>
      </c>
      <c r="M221" t="s">
        <v>590</v>
      </c>
    </row>
    <row r="222" spans="1:13" x14ac:dyDescent="0.3">
      <c r="A222" s="2">
        <v>44020</v>
      </c>
      <c r="B222" s="2">
        <v>43862</v>
      </c>
      <c r="C222" s="2">
        <v>44016</v>
      </c>
      <c r="D222" t="s">
        <v>598</v>
      </c>
      <c r="E222" t="s">
        <v>587</v>
      </c>
      <c r="F222" t="s">
        <v>582</v>
      </c>
      <c r="G222">
        <v>31</v>
      </c>
      <c r="H222">
        <v>143</v>
      </c>
      <c r="I222">
        <v>35</v>
      </c>
      <c r="J222">
        <v>31</v>
      </c>
      <c r="L222">
        <v>36</v>
      </c>
      <c r="M222" t="s">
        <v>590</v>
      </c>
    </row>
    <row r="223" spans="1:13" x14ac:dyDescent="0.3">
      <c r="A223" s="2">
        <v>44020</v>
      </c>
      <c r="B223" s="2">
        <v>43862</v>
      </c>
      <c r="C223" s="2">
        <v>44016</v>
      </c>
      <c r="D223" t="s">
        <v>598</v>
      </c>
      <c r="E223" t="s">
        <v>587</v>
      </c>
      <c r="F223" t="s">
        <v>583</v>
      </c>
      <c r="G223">
        <v>52</v>
      </c>
      <c r="H223">
        <v>327</v>
      </c>
      <c r="I223">
        <v>71</v>
      </c>
      <c r="J223">
        <v>51</v>
      </c>
      <c r="L223">
        <v>73</v>
      </c>
      <c r="M223" t="s">
        <v>590</v>
      </c>
    </row>
    <row r="224" spans="1:13" x14ac:dyDescent="0.3">
      <c r="A224" s="2">
        <v>44020</v>
      </c>
      <c r="B224" s="2">
        <v>43862</v>
      </c>
      <c r="C224" s="2">
        <v>44016</v>
      </c>
      <c r="D224" t="s">
        <v>598</v>
      </c>
      <c r="E224" t="s">
        <v>587</v>
      </c>
      <c r="F224" t="s">
        <v>584</v>
      </c>
      <c r="G224">
        <v>102</v>
      </c>
      <c r="H224">
        <v>427</v>
      </c>
      <c r="I224">
        <v>128</v>
      </c>
      <c r="J224">
        <v>102</v>
      </c>
      <c r="L224">
        <v>129</v>
      </c>
      <c r="M224" t="s">
        <v>590</v>
      </c>
    </row>
    <row r="225" spans="1:13" x14ac:dyDescent="0.3">
      <c r="A225" s="2">
        <v>44020</v>
      </c>
      <c r="B225" s="2">
        <v>43862</v>
      </c>
      <c r="C225" s="2">
        <v>44016</v>
      </c>
      <c r="D225" t="s">
        <v>598</v>
      </c>
      <c r="E225" t="s">
        <v>587</v>
      </c>
      <c r="F225" t="s">
        <v>585</v>
      </c>
      <c r="G225">
        <v>70</v>
      </c>
      <c r="H225">
        <v>303</v>
      </c>
      <c r="I225">
        <v>90</v>
      </c>
      <c r="J225">
        <v>69</v>
      </c>
      <c r="K225">
        <v>0</v>
      </c>
      <c r="L225">
        <v>91</v>
      </c>
    </row>
    <row r="226" spans="1:13" x14ac:dyDescent="0.3">
      <c r="A226" s="2">
        <v>44020</v>
      </c>
      <c r="B226" s="2">
        <v>43862</v>
      </c>
      <c r="C226" s="2">
        <v>44016</v>
      </c>
      <c r="D226" t="s">
        <v>598</v>
      </c>
      <c r="E226" t="s">
        <v>587</v>
      </c>
      <c r="F226" t="s">
        <v>586</v>
      </c>
      <c r="G226">
        <v>50</v>
      </c>
      <c r="H226">
        <v>268</v>
      </c>
      <c r="I226">
        <v>59</v>
      </c>
      <c r="J226">
        <v>49</v>
      </c>
      <c r="L226">
        <v>61</v>
      </c>
      <c r="M226" t="s">
        <v>590</v>
      </c>
    </row>
    <row r="227" spans="1:13" x14ac:dyDescent="0.3">
      <c r="A227" s="2">
        <v>44020</v>
      </c>
      <c r="B227" s="2">
        <v>43862</v>
      </c>
      <c r="C227" s="2">
        <v>44016</v>
      </c>
      <c r="D227" t="s">
        <v>598</v>
      </c>
      <c r="E227" t="s">
        <v>588</v>
      </c>
      <c r="F227" t="s">
        <v>576</v>
      </c>
      <c r="G227">
        <v>0</v>
      </c>
      <c r="H227">
        <v>16</v>
      </c>
      <c r="I227">
        <v>0</v>
      </c>
      <c r="J227">
        <v>0</v>
      </c>
      <c r="M227" t="s">
        <v>590</v>
      </c>
    </row>
    <row r="228" spans="1:13" x14ac:dyDescent="0.3">
      <c r="A228" s="2">
        <v>44020</v>
      </c>
      <c r="B228" s="2">
        <v>43862</v>
      </c>
      <c r="C228" s="2">
        <v>44016</v>
      </c>
      <c r="D228" t="s">
        <v>598</v>
      </c>
      <c r="E228" t="s">
        <v>588</v>
      </c>
      <c r="F228" t="s">
        <v>577</v>
      </c>
      <c r="G228">
        <v>0</v>
      </c>
      <c r="I228">
        <v>0</v>
      </c>
      <c r="J228">
        <v>0</v>
      </c>
      <c r="M228" t="s">
        <v>590</v>
      </c>
    </row>
    <row r="229" spans="1:13" x14ac:dyDescent="0.3">
      <c r="A229" s="2">
        <v>44020</v>
      </c>
      <c r="B229" s="2">
        <v>43862</v>
      </c>
      <c r="C229" s="2">
        <v>44016</v>
      </c>
      <c r="D229" t="s">
        <v>598</v>
      </c>
      <c r="E229" t="s">
        <v>588</v>
      </c>
      <c r="F229" t="s">
        <v>578</v>
      </c>
      <c r="G229">
        <v>0</v>
      </c>
      <c r="I229">
        <v>0</v>
      </c>
      <c r="J229">
        <v>0</v>
      </c>
      <c r="M229" t="s">
        <v>590</v>
      </c>
    </row>
    <row r="230" spans="1:13" x14ac:dyDescent="0.3">
      <c r="A230" s="2">
        <v>44020</v>
      </c>
      <c r="B230" s="2">
        <v>43862</v>
      </c>
      <c r="C230" s="2">
        <v>44016</v>
      </c>
      <c r="D230" t="s">
        <v>598</v>
      </c>
      <c r="E230" t="s">
        <v>588</v>
      </c>
      <c r="F230" t="s">
        <v>579</v>
      </c>
      <c r="G230">
        <v>0</v>
      </c>
      <c r="I230">
        <v>0</v>
      </c>
      <c r="J230">
        <v>0</v>
      </c>
      <c r="K230">
        <v>0</v>
      </c>
      <c r="L230">
        <v>0</v>
      </c>
      <c r="M230" t="s">
        <v>590</v>
      </c>
    </row>
    <row r="231" spans="1:13" x14ac:dyDescent="0.3">
      <c r="A231" s="2">
        <v>44020</v>
      </c>
      <c r="B231" s="2">
        <v>43862</v>
      </c>
      <c r="C231" s="2">
        <v>44016</v>
      </c>
      <c r="D231" t="s">
        <v>598</v>
      </c>
      <c r="E231" t="s">
        <v>588</v>
      </c>
      <c r="F231" t="s">
        <v>580</v>
      </c>
      <c r="H231">
        <v>28</v>
      </c>
      <c r="K231">
        <v>0</v>
      </c>
      <c r="M231" t="s">
        <v>590</v>
      </c>
    </row>
    <row r="232" spans="1:13" x14ac:dyDescent="0.3">
      <c r="A232" s="2">
        <v>44020</v>
      </c>
      <c r="B232" s="2">
        <v>43862</v>
      </c>
      <c r="C232" s="2">
        <v>44016</v>
      </c>
      <c r="D232" t="s">
        <v>598</v>
      </c>
      <c r="E232" t="s">
        <v>588</v>
      </c>
      <c r="F232" t="s">
        <v>581</v>
      </c>
      <c r="H232">
        <v>35</v>
      </c>
      <c r="K232">
        <v>0</v>
      </c>
      <c r="M232" t="s">
        <v>590</v>
      </c>
    </row>
    <row r="233" spans="1:13" x14ac:dyDescent="0.3">
      <c r="A233" s="2">
        <v>44020</v>
      </c>
      <c r="B233" s="2">
        <v>43862</v>
      </c>
      <c r="C233" s="2">
        <v>44016</v>
      </c>
      <c r="D233" t="s">
        <v>598</v>
      </c>
      <c r="E233" t="s">
        <v>588</v>
      </c>
      <c r="F233" t="s">
        <v>582</v>
      </c>
      <c r="G233">
        <v>15</v>
      </c>
      <c r="H233">
        <v>84</v>
      </c>
      <c r="I233">
        <v>20</v>
      </c>
      <c r="J233">
        <v>15</v>
      </c>
      <c r="K233">
        <v>0</v>
      </c>
      <c r="L233">
        <v>20</v>
      </c>
    </row>
    <row r="234" spans="1:13" x14ac:dyDescent="0.3">
      <c r="A234" s="2">
        <v>44020</v>
      </c>
      <c r="B234" s="2">
        <v>43862</v>
      </c>
      <c r="C234" s="2">
        <v>44016</v>
      </c>
      <c r="D234" t="s">
        <v>598</v>
      </c>
      <c r="E234" t="s">
        <v>588</v>
      </c>
      <c r="F234" t="s">
        <v>583</v>
      </c>
      <c r="G234">
        <v>30</v>
      </c>
      <c r="H234">
        <v>197</v>
      </c>
      <c r="I234">
        <v>39</v>
      </c>
      <c r="J234">
        <v>29</v>
      </c>
      <c r="K234">
        <v>0</v>
      </c>
      <c r="L234">
        <v>40</v>
      </c>
    </row>
    <row r="235" spans="1:13" x14ac:dyDescent="0.3">
      <c r="A235" s="2">
        <v>44020</v>
      </c>
      <c r="B235" s="2">
        <v>43862</v>
      </c>
      <c r="C235" s="2">
        <v>44016</v>
      </c>
      <c r="D235" t="s">
        <v>598</v>
      </c>
      <c r="E235" t="s">
        <v>588</v>
      </c>
      <c r="F235" t="s">
        <v>584</v>
      </c>
      <c r="G235">
        <v>54</v>
      </c>
      <c r="H235">
        <v>274</v>
      </c>
      <c r="I235">
        <v>75</v>
      </c>
      <c r="J235">
        <v>53</v>
      </c>
      <c r="L235">
        <v>77</v>
      </c>
      <c r="M235" t="s">
        <v>590</v>
      </c>
    </row>
    <row r="236" spans="1:13" x14ac:dyDescent="0.3">
      <c r="A236" s="2">
        <v>44020</v>
      </c>
      <c r="B236" s="2">
        <v>43862</v>
      </c>
      <c r="C236" s="2">
        <v>44016</v>
      </c>
      <c r="D236" t="s">
        <v>598</v>
      </c>
      <c r="E236" t="s">
        <v>588</v>
      </c>
      <c r="F236" t="s">
        <v>585</v>
      </c>
      <c r="G236">
        <v>46</v>
      </c>
      <c r="H236">
        <v>258</v>
      </c>
      <c r="I236">
        <v>65</v>
      </c>
      <c r="J236">
        <v>46</v>
      </c>
      <c r="K236">
        <v>0</v>
      </c>
      <c r="L236">
        <v>65</v>
      </c>
    </row>
    <row r="237" spans="1:13" x14ac:dyDescent="0.3">
      <c r="A237" s="2">
        <v>44020</v>
      </c>
      <c r="B237" s="2">
        <v>43862</v>
      </c>
      <c r="C237" s="2">
        <v>44016</v>
      </c>
      <c r="D237" t="s">
        <v>598</v>
      </c>
      <c r="E237" t="s">
        <v>588</v>
      </c>
      <c r="F237" t="s">
        <v>586</v>
      </c>
      <c r="G237">
        <v>70</v>
      </c>
      <c r="H237">
        <v>430</v>
      </c>
      <c r="I237">
        <v>90</v>
      </c>
      <c r="J237">
        <v>70</v>
      </c>
      <c r="K237">
        <v>0</v>
      </c>
      <c r="L237">
        <v>90</v>
      </c>
    </row>
    <row r="238" spans="1:13" x14ac:dyDescent="0.3">
      <c r="A238" s="2">
        <v>44020</v>
      </c>
      <c r="B238" s="2">
        <v>43862</v>
      </c>
      <c r="C238" s="2">
        <v>44016</v>
      </c>
      <c r="D238" t="s">
        <v>599</v>
      </c>
      <c r="E238" t="s">
        <v>587</v>
      </c>
      <c r="F238" t="s">
        <v>576</v>
      </c>
      <c r="G238">
        <v>0</v>
      </c>
      <c r="H238">
        <v>275</v>
      </c>
      <c r="J238">
        <v>0</v>
      </c>
      <c r="K238">
        <v>0</v>
      </c>
      <c r="M238" t="s">
        <v>590</v>
      </c>
    </row>
    <row r="239" spans="1:13" x14ac:dyDescent="0.3">
      <c r="A239" s="2">
        <v>44020</v>
      </c>
      <c r="B239" s="2">
        <v>43862</v>
      </c>
      <c r="C239" s="2">
        <v>44016</v>
      </c>
      <c r="D239" t="s">
        <v>599</v>
      </c>
      <c r="E239" t="s">
        <v>587</v>
      </c>
      <c r="F239" t="s">
        <v>577</v>
      </c>
      <c r="G239">
        <v>0</v>
      </c>
      <c r="H239">
        <v>56</v>
      </c>
      <c r="J239">
        <v>0</v>
      </c>
      <c r="M239" t="s">
        <v>590</v>
      </c>
    </row>
    <row r="240" spans="1:13" x14ac:dyDescent="0.3">
      <c r="A240" s="2">
        <v>44020</v>
      </c>
      <c r="B240" s="2">
        <v>43862</v>
      </c>
      <c r="C240" s="2">
        <v>44016</v>
      </c>
      <c r="D240" t="s">
        <v>599</v>
      </c>
      <c r="E240" t="s">
        <v>587</v>
      </c>
      <c r="F240" t="s">
        <v>578</v>
      </c>
      <c r="G240">
        <v>0</v>
      </c>
      <c r="H240">
        <v>86</v>
      </c>
      <c r="J240">
        <v>0</v>
      </c>
      <c r="M240" t="s">
        <v>590</v>
      </c>
    </row>
    <row r="241" spans="1:13" x14ac:dyDescent="0.3">
      <c r="A241" s="2">
        <v>44020</v>
      </c>
      <c r="B241" s="2">
        <v>43862</v>
      </c>
      <c r="C241" s="2">
        <v>44016</v>
      </c>
      <c r="D241" t="s">
        <v>599</v>
      </c>
      <c r="E241" t="s">
        <v>587</v>
      </c>
      <c r="F241" t="s">
        <v>579</v>
      </c>
      <c r="G241">
        <v>0</v>
      </c>
      <c r="H241">
        <v>645</v>
      </c>
      <c r="I241">
        <v>10</v>
      </c>
      <c r="J241">
        <v>0</v>
      </c>
      <c r="L241">
        <v>13</v>
      </c>
      <c r="M241" t="s">
        <v>590</v>
      </c>
    </row>
    <row r="242" spans="1:13" x14ac:dyDescent="0.3">
      <c r="A242" s="2">
        <v>44020</v>
      </c>
      <c r="B242" s="2">
        <v>43862</v>
      </c>
      <c r="C242" s="2">
        <v>44016</v>
      </c>
      <c r="D242" t="s">
        <v>599</v>
      </c>
      <c r="E242" t="s">
        <v>587</v>
      </c>
      <c r="F242" t="s">
        <v>580</v>
      </c>
      <c r="G242">
        <v>10</v>
      </c>
      <c r="H242">
        <v>1340</v>
      </c>
      <c r="I242">
        <v>30</v>
      </c>
      <c r="L242">
        <v>40</v>
      </c>
      <c r="M242" t="s">
        <v>590</v>
      </c>
    </row>
    <row r="243" spans="1:13" x14ac:dyDescent="0.3">
      <c r="A243" s="2">
        <v>44020</v>
      </c>
      <c r="B243" s="2">
        <v>43862</v>
      </c>
      <c r="C243" s="2">
        <v>44016</v>
      </c>
      <c r="D243" t="s">
        <v>599</v>
      </c>
      <c r="E243" t="s">
        <v>587</v>
      </c>
      <c r="F243" t="s">
        <v>581</v>
      </c>
      <c r="G243">
        <v>40</v>
      </c>
      <c r="H243">
        <v>1733</v>
      </c>
      <c r="I243">
        <v>70</v>
      </c>
      <c r="J243">
        <v>19</v>
      </c>
      <c r="L243">
        <v>97</v>
      </c>
      <c r="M243" t="s">
        <v>590</v>
      </c>
    </row>
    <row r="244" spans="1:13" x14ac:dyDescent="0.3">
      <c r="A244" s="2">
        <v>44020</v>
      </c>
      <c r="B244" s="2">
        <v>43862</v>
      </c>
      <c r="C244" s="2">
        <v>44016</v>
      </c>
      <c r="D244" t="s">
        <v>599</v>
      </c>
      <c r="E244" t="s">
        <v>587</v>
      </c>
      <c r="F244" t="s">
        <v>582</v>
      </c>
      <c r="G244">
        <v>85</v>
      </c>
      <c r="H244">
        <v>2971</v>
      </c>
      <c r="I244">
        <v>177</v>
      </c>
      <c r="J244">
        <v>47</v>
      </c>
      <c r="K244">
        <v>20</v>
      </c>
      <c r="L244">
        <v>233</v>
      </c>
    </row>
    <row r="245" spans="1:13" x14ac:dyDescent="0.3">
      <c r="A245" s="2">
        <v>44020</v>
      </c>
      <c r="B245" s="2">
        <v>43862</v>
      </c>
      <c r="C245" s="2">
        <v>44016</v>
      </c>
      <c r="D245" t="s">
        <v>599</v>
      </c>
      <c r="E245" t="s">
        <v>587</v>
      </c>
      <c r="F245" t="s">
        <v>583</v>
      </c>
      <c r="G245">
        <v>192</v>
      </c>
      <c r="H245">
        <v>6914</v>
      </c>
      <c r="I245">
        <v>475</v>
      </c>
      <c r="J245">
        <v>114</v>
      </c>
      <c r="K245">
        <v>31</v>
      </c>
      <c r="L245">
        <v>584</v>
      </c>
    </row>
    <row r="246" spans="1:13" x14ac:dyDescent="0.3">
      <c r="A246" s="2">
        <v>44020</v>
      </c>
      <c r="B246" s="2">
        <v>43862</v>
      </c>
      <c r="C246" s="2">
        <v>44016</v>
      </c>
      <c r="D246" t="s">
        <v>599</v>
      </c>
      <c r="E246" t="s">
        <v>587</v>
      </c>
      <c r="F246" t="s">
        <v>584</v>
      </c>
      <c r="G246">
        <v>379</v>
      </c>
      <c r="H246">
        <v>10529</v>
      </c>
      <c r="I246">
        <v>950</v>
      </c>
      <c r="J246">
        <v>203</v>
      </c>
      <c r="K246">
        <v>36</v>
      </c>
      <c r="L246">
        <v>1162</v>
      </c>
    </row>
    <row r="247" spans="1:13" x14ac:dyDescent="0.3">
      <c r="A247" s="2">
        <v>44020</v>
      </c>
      <c r="B247" s="2">
        <v>43862</v>
      </c>
      <c r="C247" s="2">
        <v>44016</v>
      </c>
      <c r="D247" t="s">
        <v>599</v>
      </c>
      <c r="E247" t="s">
        <v>587</v>
      </c>
      <c r="F247" t="s">
        <v>585</v>
      </c>
      <c r="G247">
        <v>502</v>
      </c>
      <c r="H247">
        <v>12656</v>
      </c>
      <c r="I247">
        <v>1236</v>
      </c>
      <c r="J247">
        <v>270</v>
      </c>
      <c r="K247">
        <v>34</v>
      </c>
      <c r="L247">
        <v>1501</v>
      </c>
    </row>
    <row r="248" spans="1:13" x14ac:dyDescent="0.3">
      <c r="A248" s="2">
        <v>44020</v>
      </c>
      <c r="B248" s="2">
        <v>43862</v>
      </c>
      <c r="C248" s="2">
        <v>44016</v>
      </c>
      <c r="D248" t="s">
        <v>599</v>
      </c>
      <c r="E248" t="s">
        <v>587</v>
      </c>
      <c r="F248" t="s">
        <v>586</v>
      </c>
      <c r="G248">
        <v>419</v>
      </c>
      <c r="H248">
        <v>12029</v>
      </c>
      <c r="I248">
        <v>1023</v>
      </c>
      <c r="J248">
        <v>202</v>
      </c>
      <c r="K248">
        <v>18</v>
      </c>
      <c r="L248">
        <v>1256</v>
      </c>
    </row>
    <row r="249" spans="1:13" x14ac:dyDescent="0.3">
      <c r="A249" s="2">
        <v>44020</v>
      </c>
      <c r="B249" s="2">
        <v>43862</v>
      </c>
      <c r="C249" s="2">
        <v>44016</v>
      </c>
      <c r="D249" t="s">
        <v>599</v>
      </c>
      <c r="E249" t="s">
        <v>588</v>
      </c>
      <c r="F249" t="s">
        <v>576</v>
      </c>
      <c r="G249">
        <v>0</v>
      </c>
      <c r="H249">
        <v>221</v>
      </c>
      <c r="J249">
        <v>0</v>
      </c>
      <c r="M249" t="s">
        <v>590</v>
      </c>
    </row>
    <row r="250" spans="1:13" x14ac:dyDescent="0.3">
      <c r="A250" s="2">
        <v>44020</v>
      </c>
      <c r="B250" s="2">
        <v>43862</v>
      </c>
      <c r="C250" s="2">
        <v>44016</v>
      </c>
      <c r="D250" t="s">
        <v>599</v>
      </c>
      <c r="E250" t="s">
        <v>588</v>
      </c>
      <c r="F250" t="s">
        <v>577</v>
      </c>
      <c r="G250">
        <v>0</v>
      </c>
      <c r="H250">
        <v>51</v>
      </c>
      <c r="J250">
        <v>0</v>
      </c>
      <c r="K250">
        <v>0</v>
      </c>
      <c r="M250" t="s">
        <v>590</v>
      </c>
    </row>
    <row r="251" spans="1:13" x14ac:dyDescent="0.3">
      <c r="A251" s="2">
        <v>44020</v>
      </c>
      <c r="B251" s="2">
        <v>43862</v>
      </c>
      <c r="C251" s="2">
        <v>44016</v>
      </c>
      <c r="D251" t="s">
        <v>599</v>
      </c>
      <c r="E251" t="s">
        <v>588</v>
      </c>
      <c r="F251" t="s">
        <v>578</v>
      </c>
      <c r="G251">
        <v>0</v>
      </c>
      <c r="H251">
        <v>55</v>
      </c>
      <c r="J251">
        <v>0</v>
      </c>
      <c r="M251" t="s">
        <v>590</v>
      </c>
    </row>
    <row r="252" spans="1:13" x14ac:dyDescent="0.3">
      <c r="A252" s="2">
        <v>44020</v>
      </c>
      <c r="B252" s="2">
        <v>43862</v>
      </c>
      <c r="C252" s="2">
        <v>44016</v>
      </c>
      <c r="D252" t="s">
        <v>599</v>
      </c>
      <c r="E252" t="s">
        <v>588</v>
      </c>
      <c r="F252" t="s">
        <v>579</v>
      </c>
      <c r="H252">
        <v>237</v>
      </c>
      <c r="M252" t="s">
        <v>590</v>
      </c>
    </row>
    <row r="253" spans="1:13" x14ac:dyDescent="0.3">
      <c r="A253" s="2">
        <v>44020</v>
      </c>
      <c r="B253" s="2">
        <v>43862</v>
      </c>
      <c r="C253" s="2">
        <v>44016</v>
      </c>
      <c r="D253" t="s">
        <v>599</v>
      </c>
      <c r="E253" t="s">
        <v>588</v>
      </c>
      <c r="F253" t="s">
        <v>580</v>
      </c>
      <c r="H253">
        <v>611</v>
      </c>
      <c r="I253">
        <v>30</v>
      </c>
      <c r="L253">
        <v>35</v>
      </c>
      <c r="M253" t="s">
        <v>590</v>
      </c>
    </row>
    <row r="254" spans="1:13" x14ac:dyDescent="0.3">
      <c r="A254" s="2">
        <v>44020</v>
      </c>
      <c r="B254" s="2">
        <v>43862</v>
      </c>
      <c r="C254" s="2">
        <v>44016</v>
      </c>
      <c r="D254" t="s">
        <v>599</v>
      </c>
      <c r="E254" t="s">
        <v>588</v>
      </c>
      <c r="F254" t="s">
        <v>581</v>
      </c>
      <c r="G254">
        <v>12</v>
      </c>
      <c r="H254">
        <v>958</v>
      </c>
      <c r="I254">
        <v>51</v>
      </c>
      <c r="L254">
        <v>62</v>
      </c>
      <c r="M254" t="s">
        <v>590</v>
      </c>
    </row>
    <row r="255" spans="1:13" x14ac:dyDescent="0.3">
      <c r="A255" s="2">
        <v>44020</v>
      </c>
      <c r="B255" s="2">
        <v>43862</v>
      </c>
      <c r="C255" s="2">
        <v>44016</v>
      </c>
      <c r="D255" t="s">
        <v>599</v>
      </c>
      <c r="E255" t="s">
        <v>588</v>
      </c>
      <c r="F255" t="s">
        <v>582</v>
      </c>
      <c r="G255">
        <v>33</v>
      </c>
      <c r="H255">
        <v>1811</v>
      </c>
      <c r="I255">
        <v>110</v>
      </c>
      <c r="J255">
        <v>19</v>
      </c>
      <c r="K255">
        <v>12</v>
      </c>
      <c r="L255">
        <v>136</v>
      </c>
    </row>
    <row r="256" spans="1:13" x14ac:dyDescent="0.3">
      <c r="A256" s="2">
        <v>44020</v>
      </c>
      <c r="B256" s="2">
        <v>43862</v>
      </c>
      <c r="C256" s="2">
        <v>44016</v>
      </c>
      <c r="D256" t="s">
        <v>599</v>
      </c>
      <c r="E256" t="s">
        <v>588</v>
      </c>
      <c r="F256" t="s">
        <v>583</v>
      </c>
      <c r="G256">
        <v>85</v>
      </c>
      <c r="H256">
        <v>4263</v>
      </c>
      <c r="I256">
        <v>325</v>
      </c>
      <c r="J256">
        <v>47</v>
      </c>
      <c r="K256">
        <v>23</v>
      </c>
      <c r="L256">
        <v>386</v>
      </c>
    </row>
    <row r="257" spans="1:13" x14ac:dyDescent="0.3">
      <c r="A257" s="2">
        <v>44020</v>
      </c>
      <c r="B257" s="2">
        <v>43862</v>
      </c>
      <c r="C257" s="2">
        <v>44016</v>
      </c>
      <c r="D257" t="s">
        <v>599</v>
      </c>
      <c r="E257" t="s">
        <v>588</v>
      </c>
      <c r="F257" t="s">
        <v>584</v>
      </c>
      <c r="G257">
        <v>248</v>
      </c>
      <c r="H257">
        <v>7227</v>
      </c>
      <c r="I257">
        <v>612</v>
      </c>
      <c r="J257">
        <v>139</v>
      </c>
      <c r="K257">
        <v>39</v>
      </c>
      <c r="L257">
        <v>760</v>
      </c>
    </row>
    <row r="258" spans="1:13" x14ac:dyDescent="0.3">
      <c r="A258" s="2">
        <v>44020</v>
      </c>
      <c r="B258" s="2">
        <v>43862</v>
      </c>
      <c r="C258" s="2">
        <v>44016</v>
      </c>
      <c r="D258" t="s">
        <v>599</v>
      </c>
      <c r="E258" t="s">
        <v>588</v>
      </c>
      <c r="F258" t="s">
        <v>585</v>
      </c>
      <c r="G258">
        <v>362</v>
      </c>
      <c r="H258">
        <v>10592</v>
      </c>
      <c r="I258">
        <v>860</v>
      </c>
      <c r="J258">
        <v>182</v>
      </c>
      <c r="K258">
        <v>35</v>
      </c>
      <c r="L258">
        <v>1074</v>
      </c>
    </row>
    <row r="259" spans="1:13" x14ac:dyDescent="0.3">
      <c r="A259" s="2">
        <v>44020</v>
      </c>
      <c r="B259" s="2">
        <v>43862</v>
      </c>
      <c r="C259" s="2">
        <v>44016</v>
      </c>
      <c r="D259" t="s">
        <v>599</v>
      </c>
      <c r="E259" t="s">
        <v>588</v>
      </c>
      <c r="F259" t="s">
        <v>586</v>
      </c>
      <c r="G259">
        <v>592</v>
      </c>
      <c r="H259">
        <v>16976</v>
      </c>
      <c r="I259">
        <v>1112</v>
      </c>
      <c r="J259">
        <v>269</v>
      </c>
      <c r="K259">
        <v>26</v>
      </c>
      <c r="L259">
        <v>1460</v>
      </c>
    </row>
    <row r="260" spans="1:13" x14ac:dyDescent="0.3">
      <c r="A260" s="2">
        <v>44020</v>
      </c>
      <c r="B260" s="2">
        <v>43862</v>
      </c>
      <c r="C260" s="2">
        <v>44016</v>
      </c>
      <c r="D260" t="s">
        <v>600</v>
      </c>
      <c r="E260" t="s">
        <v>587</v>
      </c>
      <c r="F260" t="s">
        <v>576</v>
      </c>
      <c r="G260">
        <v>0</v>
      </c>
      <c r="H260">
        <v>110</v>
      </c>
      <c r="J260">
        <v>0</v>
      </c>
      <c r="K260">
        <v>0</v>
      </c>
      <c r="M260" t="s">
        <v>590</v>
      </c>
    </row>
    <row r="261" spans="1:13" x14ac:dyDescent="0.3">
      <c r="A261" s="2">
        <v>44020</v>
      </c>
      <c r="B261" s="2">
        <v>43862</v>
      </c>
      <c r="C261" s="2">
        <v>44016</v>
      </c>
      <c r="D261" t="s">
        <v>600</v>
      </c>
      <c r="E261" t="s">
        <v>587</v>
      </c>
      <c r="F261" t="s">
        <v>577</v>
      </c>
      <c r="G261">
        <v>0</v>
      </c>
      <c r="H261">
        <v>32</v>
      </c>
      <c r="I261">
        <v>0</v>
      </c>
      <c r="J261">
        <v>0</v>
      </c>
      <c r="M261" t="s">
        <v>590</v>
      </c>
    </row>
    <row r="262" spans="1:13" x14ac:dyDescent="0.3">
      <c r="A262" s="2">
        <v>44020</v>
      </c>
      <c r="B262" s="2">
        <v>43862</v>
      </c>
      <c r="C262" s="2">
        <v>44016</v>
      </c>
      <c r="D262" t="s">
        <v>600</v>
      </c>
      <c r="E262" t="s">
        <v>587</v>
      </c>
      <c r="F262" t="s">
        <v>578</v>
      </c>
      <c r="G262">
        <v>0</v>
      </c>
      <c r="H262">
        <v>43</v>
      </c>
      <c r="I262">
        <v>0</v>
      </c>
      <c r="J262">
        <v>0</v>
      </c>
      <c r="K262">
        <v>0</v>
      </c>
      <c r="L262">
        <v>0</v>
      </c>
    </row>
    <row r="263" spans="1:13" x14ac:dyDescent="0.3">
      <c r="A263" s="2">
        <v>44020</v>
      </c>
      <c r="B263" s="2">
        <v>43862</v>
      </c>
      <c r="C263" s="2">
        <v>44016</v>
      </c>
      <c r="D263" t="s">
        <v>600</v>
      </c>
      <c r="E263" t="s">
        <v>587</v>
      </c>
      <c r="F263" t="s">
        <v>579</v>
      </c>
      <c r="G263">
        <v>0</v>
      </c>
      <c r="H263">
        <v>282</v>
      </c>
      <c r="J263">
        <v>0</v>
      </c>
      <c r="M263" t="s">
        <v>590</v>
      </c>
    </row>
    <row r="264" spans="1:13" x14ac:dyDescent="0.3">
      <c r="A264" s="2">
        <v>44020</v>
      </c>
      <c r="B264" s="2">
        <v>43862</v>
      </c>
      <c r="C264" s="2">
        <v>44016</v>
      </c>
      <c r="D264" t="s">
        <v>600</v>
      </c>
      <c r="E264" t="s">
        <v>587</v>
      </c>
      <c r="F264" t="s">
        <v>580</v>
      </c>
      <c r="G264">
        <v>17</v>
      </c>
      <c r="H264">
        <v>505</v>
      </c>
      <c r="I264">
        <v>14</v>
      </c>
      <c r="K264">
        <v>0</v>
      </c>
      <c r="L264">
        <v>25</v>
      </c>
      <c r="M264" t="s">
        <v>590</v>
      </c>
    </row>
    <row r="265" spans="1:13" x14ac:dyDescent="0.3">
      <c r="A265" s="2">
        <v>44020</v>
      </c>
      <c r="B265" s="2">
        <v>43862</v>
      </c>
      <c r="C265" s="2">
        <v>44016</v>
      </c>
      <c r="D265" t="s">
        <v>600</v>
      </c>
      <c r="E265" t="s">
        <v>587</v>
      </c>
      <c r="F265" t="s">
        <v>581</v>
      </c>
      <c r="G265">
        <v>14</v>
      </c>
      <c r="H265">
        <v>679</v>
      </c>
      <c r="I265">
        <v>26</v>
      </c>
      <c r="L265">
        <v>34</v>
      </c>
      <c r="M265" t="s">
        <v>590</v>
      </c>
    </row>
    <row r="266" spans="1:13" x14ac:dyDescent="0.3">
      <c r="A266" s="2">
        <v>44020</v>
      </c>
      <c r="B266" s="2">
        <v>43862</v>
      </c>
      <c r="C266" s="2">
        <v>44016</v>
      </c>
      <c r="D266" t="s">
        <v>600</v>
      </c>
      <c r="E266" t="s">
        <v>587</v>
      </c>
      <c r="F266" t="s">
        <v>582</v>
      </c>
      <c r="G266">
        <v>72</v>
      </c>
      <c r="H266">
        <v>1362</v>
      </c>
      <c r="I266">
        <v>78</v>
      </c>
      <c r="J266">
        <v>28</v>
      </c>
      <c r="L266">
        <v>128</v>
      </c>
      <c r="M266" t="s">
        <v>590</v>
      </c>
    </row>
    <row r="267" spans="1:13" x14ac:dyDescent="0.3">
      <c r="A267" s="2">
        <v>44020</v>
      </c>
      <c r="B267" s="2">
        <v>43862</v>
      </c>
      <c r="C267" s="2">
        <v>44016</v>
      </c>
      <c r="D267" t="s">
        <v>600</v>
      </c>
      <c r="E267" t="s">
        <v>587</v>
      </c>
      <c r="F267" t="s">
        <v>583</v>
      </c>
      <c r="G267">
        <v>166</v>
      </c>
      <c r="H267">
        <v>3211</v>
      </c>
      <c r="I267">
        <v>219</v>
      </c>
      <c r="J267">
        <v>65</v>
      </c>
      <c r="K267">
        <v>10</v>
      </c>
      <c r="L267">
        <v>330</v>
      </c>
    </row>
    <row r="268" spans="1:13" x14ac:dyDescent="0.3">
      <c r="A268" s="2">
        <v>44020</v>
      </c>
      <c r="B268" s="2">
        <v>43862</v>
      </c>
      <c r="C268" s="2">
        <v>44016</v>
      </c>
      <c r="D268" t="s">
        <v>600</v>
      </c>
      <c r="E268" t="s">
        <v>587</v>
      </c>
      <c r="F268" t="s">
        <v>584</v>
      </c>
      <c r="G268">
        <v>303</v>
      </c>
      <c r="H268">
        <v>4477</v>
      </c>
      <c r="I268">
        <v>396</v>
      </c>
      <c r="J268">
        <v>152</v>
      </c>
      <c r="K268">
        <v>10</v>
      </c>
      <c r="L268">
        <v>557</v>
      </c>
    </row>
    <row r="269" spans="1:13" x14ac:dyDescent="0.3">
      <c r="A269" s="2">
        <v>44020</v>
      </c>
      <c r="B269" s="2">
        <v>43862</v>
      </c>
      <c r="C269" s="2">
        <v>44016</v>
      </c>
      <c r="D269" t="s">
        <v>600</v>
      </c>
      <c r="E269" t="s">
        <v>587</v>
      </c>
      <c r="F269" t="s">
        <v>585</v>
      </c>
      <c r="G269">
        <v>297</v>
      </c>
      <c r="H269">
        <v>4496</v>
      </c>
      <c r="I269">
        <v>455</v>
      </c>
      <c r="J269">
        <v>153</v>
      </c>
      <c r="K269">
        <v>11</v>
      </c>
      <c r="L269">
        <v>609</v>
      </c>
    </row>
    <row r="270" spans="1:13" x14ac:dyDescent="0.3">
      <c r="A270" s="2">
        <v>44020</v>
      </c>
      <c r="B270" s="2">
        <v>43862</v>
      </c>
      <c r="C270" s="2">
        <v>44016</v>
      </c>
      <c r="D270" t="s">
        <v>600</v>
      </c>
      <c r="E270" t="s">
        <v>587</v>
      </c>
      <c r="F270" t="s">
        <v>586</v>
      </c>
      <c r="G270">
        <v>195</v>
      </c>
      <c r="H270">
        <v>3327</v>
      </c>
      <c r="I270">
        <v>302</v>
      </c>
      <c r="J270">
        <v>95</v>
      </c>
      <c r="L270">
        <v>410</v>
      </c>
      <c r="M270" t="s">
        <v>590</v>
      </c>
    </row>
    <row r="271" spans="1:13" x14ac:dyDescent="0.3">
      <c r="A271" s="2">
        <v>44020</v>
      </c>
      <c r="B271" s="2">
        <v>43862</v>
      </c>
      <c r="C271" s="2">
        <v>44016</v>
      </c>
      <c r="D271" t="s">
        <v>600</v>
      </c>
      <c r="E271" t="s">
        <v>588</v>
      </c>
      <c r="F271" t="s">
        <v>576</v>
      </c>
      <c r="G271">
        <v>0</v>
      </c>
      <c r="H271">
        <v>79</v>
      </c>
      <c r="I271">
        <v>0</v>
      </c>
      <c r="J271">
        <v>0</v>
      </c>
      <c r="K271">
        <v>0</v>
      </c>
      <c r="L271">
        <v>0</v>
      </c>
    </row>
    <row r="272" spans="1:13" x14ac:dyDescent="0.3">
      <c r="A272" s="2">
        <v>44020</v>
      </c>
      <c r="B272" s="2">
        <v>43862</v>
      </c>
      <c r="C272" s="2">
        <v>44016</v>
      </c>
      <c r="D272" t="s">
        <v>600</v>
      </c>
      <c r="E272" t="s">
        <v>588</v>
      </c>
      <c r="F272" t="s">
        <v>577</v>
      </c>
      <c r="G272">
        <v>0</v>
      </c>
      <c r="H272">
        <v>21</v>
      </c>
      <c r="I272">
        <v>0</v>
      </c>
      <c r="J272">
        <v>0</v>
      </c>
      <c r="M272" t="s">
        <v>590</v>
      </c>
    </row>
    <row r="273" spans="1:13" x14ac:dyDescent="0.3">
      <c r="A273" s="2">
        <v>44020</v>
      </c>
      <c r="B273" s="2">
        <v>43862</v>
      </c>
      <c r="C273" s="2">
        <v>44016</v>
      </c>
      <c r="D273" t="s">
        <v>600</v>
      </c>
      <c r="E273" t="s">
        <v>588</v>
      </c>
      <c r="F273" t="s">
        <v>578</v>
      </c>
      <c r="G273">
        <v>0</v>
      </c>
      <c r="H273">
        <v>29</v>
      </c>
      <c r="J273">
        <v>0</v>
      </c>
      <c r="M273" t="s">
        <v>590</v>
      </c>
    </row>
    <row r="274" spans="1:13" x14ac:dyDescent="0.3">
      <c r="A274" s="2">
        <v>44020</v>
      </c>
      <c r="B274" s="2">
        <v>43862</v>
      </c>
      <c r="C274" s="2">
        <v>44016</v>
      </c>
      <c r="D274" t="s">
        <v>600</v>
      </c>
      <c r="E274" t="s">
        <v>588</v>
      </c>
      <c r="F274" t="s">
        <v>579</v>
      </c>
      <c r="H274">
        <v>98</v>
      </c>
      <c r="K274">
        <v>0</v>
      </c>
      <c r="M274" t="s">
        <v>590</v>
      </c>
    </row>
    <row r="275" spans="1:13" x14ac:dyDescent="0.3">
      <c r="A275" s="2">
        <v>44020</v>
      </c>
      <c r="B275" s="2">
        <v>43862</v>
      </c>
      <c r="C275" s="2">
        <v>44016</v>
      </c>
      <c r="D275" t="s">
        <v>600</v>
      </c>
      <c r="E275" t="s">
        <v>588</v>
      </c>
      <c r="F275" t="s">
        <v>580</v>
      </c>
      <c r="H275">
        <v>234</v>
      </c>
      <c r="I275">
        <v>12</v>
      </c>
      <c r="L275">
        <v>20</v>
      </c>
      <c r="M275" t="s">
        <v>590</v>
      </c>
    </row>
    <row r="276" spans="1:13" x14ac:dyDescent="0.3">
      <c r="A276" s="2">
        <v>44020</v>
      </c>
      <c r="B276" s="2">
        <v>43862</v>
      </c>
      <c r="C276" s="2">
        <v>44016</v>
      </c>
      <c r="D276" t="s">
        <v>600</v>
      </c>
      <c r="E276" t="s">
        <v>588</v>
      </c>
      <c r="F276" t="s">
        <v>581</v>
      </c>
      <c r="G276">
        <v>16</v>
      </c>
      <c r="H276">
        <v>435</v>
      </c>
      <c r="I276">
        <v>29</v>
      </c>
      <c r="L276">
        <v>42</v>
      </c>
      <c r="M276" t="s">
        <v>590</v>
      </c>
    </row>
    <row r="277" spans="1:13" x14ac:dyDescent="0.3">
      <c r="A277" s="2">
        <v>44020</v>
      </c>
      <c r="B277" s="2">
        <v>43862</v>
      </c>
      <c r="C277" s="2">
        <v>44016</v>
      </c>
      <c r="D277" t="s">
        <v>600</v>
      </c>
      <c r="E277" t="s">
        <v>588</v>
      </c>
      <c r="F277" t="s">
        <v>582</v>
      </c>
      <c r="G277">
        <v>49</v>
      </c>
      <c r="H277">
        <v>970</v>
      </c>
      <c r="I277">
        <v>81</v>
      </c>
      <c r="J277">
        <v>26</v>
      </c>
      <c r="L277">
        <v>109</v>
      </c>
      <c r="M277" t="s">
        <v>590</v>
      </c>
    </row>
    <row r="278" spans="1:13" x14ac:dyDescent="0.3">
      <c r="A278" s="2">
        <v>44020</v>
      </c>
      <c r="B278" s="2">
        <v>43862</v>
      </c>
      <c r="C278" s="2">
        <v>44016</v>
      </c>
      <c r="D278" t="s">
        <v>600</v>
      </c>
      <c r="E278" t="s">
        <v>588</v>
      </c>
      <c r="F278" t="s">
        <v>583</v>
      </c>
      <c r="G278">
        <v>105</v>
      </c>
      <c r="H278">
        <v>2176</v>
      </c>
      <c r="I278">
        <v>165</v>
      </c>
      <c r="J278">
        <v>48</v>
      </c>
      <c r="K278">
        <v>13</v>
      </c>
      <c r="L278">
        <v>235</v>
      </c>
    </row>
    <row r="279" spans="1:13" x14ac:dyDescent="0.3">
      <c r="A279" s="2">
        <v>44020</v>
      </c>
      <c r="B279" s="2">
        <v>43862</v>
      </c>
      <c r="C279" s="2">
        <v>44016</v>
      </c>
      <c r="D279" t="s">
        <v>600</v>
      </c>
      <c r="E279" t="s">
        <v>588</v>
      </c>
      <c r="F279" t="s">
        <v>584</v>
      </c>
      <c r="G279">
        <v>196</v>
      </c>
      <c r="H279">
        <v>3418</v>
      </c>
      <c r="I279">
        <v>260</v>
      </c>
      <c r="J279">
        <v>92</v>
      </c>
      <c r="K279">
        <v>12</v>
      </c>
      <c r="L279">
        <v>376</v>
      </c>
    </row>
    <row r="280" spans="1:13" x14ac:dyDescent="0.3">
      <c r="A280" s="2">
        <v>44020</v>
      </c>
      <c r="B280" s="2">
        <v>43862</v>
      </c>
      <c r="C280" s="2">
        <v>44016</v>
      </c>
      <c r="D280" t="s">
        <v>600</v>
      </c>
      <c r="E280" t="s">
        <v>588</v>
      </c>
      <c r="F280" t="s">
        <v>585</v>
      </c>
      <c r="G280">
        <v>284</v>
      </c>
      <c r="H280">
        <v>4416</v>
      </c>
      <c r="I280">
        <v>328</v>
      </c>
      <c r="J280">
        <v>121</v>
      </c>
      <c r="K280">
        <v>14</v>
      </c>
      <c r="L280">
        <v>505</v>
      </c>
    </row>
    <row r="281" spans="1:13" x14ac:dyDescent="0.3">
      <c r="A281" s="2">
        <v>44020</v>
      </c>
      <c r="B281" s="2">
        <v>43862</v>
      </c>
      <c r="C281" s="2">
        <v>44016</v>
      </c>
      <c r="D281" t="s">
        <v>600</v>
      </c>
      <c r="E281" t="s">
        <v>588</v>
      </c>
      <c r="F281" t="s">
        <v>586</v>
      </c>
      <c r="G281">
        <v>329</v>
      </c>
      <c r="H281">
        <v>5801</v>
      </c>
      <c r="I281">
        <v>385</v>
      </c>
      <c r="J281">
        <v>123</v>
      </c>
      <c r="L281">
        <v>599</v>
      </c>
      <c r="M281" t="s">
        <v>590</v>
      </c>
    </row>
    <row r="282" spans="1:13" x14ac:dyDescent="0.3">
      <c r="A282" s="2">
        <v>44020</v>
      </c>
      <c r="B282" s="2">
        <v>43862</v>
      </c>
      <c r="C282" s="2">
        <v>44016</v>
      </c>
      <c r="D282" t="s">
        <v>601</v>
      </c>
      <c r="E282" t="s">
        <v>587</v>
      </c>
      <c r="F282" t="s">
        <v>576</v>
      </c>
      <c r="G282">
        <v>0</v>
      </c>
      <c r="H282">
        <v>12</v>
      </c>
      <c r="I282">
        <v>0</v>
      </c>
      <c r="J282">
        <v>0</v>
      </c>
      <c r="K282">
        <v>0</v>
      </c>
      <c r="L282">
        <v>0</v>
      </c>
    </row>
    <row r="283" spans="1:13" x14ac:dyDescent="0.3">
      <c r="A283" s="2">
        <v>44020</v>
      </c>
      <c r="B283" s="2">
        <v>43862</v>
      </c>
      <c r="C283" s="2">
        <v>44016</v>
      </c>
      <c r="D283" t="s">
        <v>601</v>
      </c>
      <c r="E283" t="s">
        <v>587</v>
      </c>
      <c r="F283" t="s">
        <v>577</v>
      </c>
      <c r="G283">
        <v>0</v>
      </c>
      <c r="I283">
        <v>0</v>
      </c>
      <c r="J283">
        <v>0</v>
      </c>
      <c r="K283">
        <v>0</v>
      </c>
      <c r="L283">
        <v>0</v>
      </c>
      <c r="M283" t="s">
        <v>590</v>
      </c>
    </row>
    <row r="284" spans="1:13" x14ac:dyDescent="0.3">
      <c r="A284" s="2">
        <v>44020</v>
      </c>
      <c r="B284" s="2">
        <v>43862</v>
      </c>
      <c r="C284" s="2">
        <v>44016</v>
      </c>
      <c r="D284" t="s">
        <v>601</v>
      </c>
      <c r="E284" t="s">
        <v>587</v>
      </c>
      <c r="F284" t="s">
        <v>578</v>
      </c>
      <c r="G284">
        <v>0</v>
      </c>
      <c r="J284">
        <v>0</v>
      </c>
      <c r="K284">
        <v>0</v>
      </c>
      <c r="M284" t="s">
        <v>590</v>
      </c>
    </row>
    <row r="285" spans="1:13" x14ac:dyDescent="0.3">
      <c r="A285" s="2">
        <v>44020</v>
      </c>
      <c r="B285" s="2">
        <v>43862</v>
      </c>
      <c r="C285" s="2">
        <v>44016</v>
      </c>
      <c r="D285" t="s">
        <v>601</v>
      </c>
      <c r="E285" t="s">
        <v>587</v>
      </c>
      <c r="F285" t="s">
        <v>579</v>
      </c>
      <c r="G285">
        <v>0</v>
      </c>
      <c r="H285">
        <v>22</v>
      </c>
      <c r="J285">
        <v>0</v>
      </c>
      <c r="K285">
        <v>0</v>
      </c>
      <c r="M285" t="s">
        <v>590</v>
      </c>
    </row>
    <row r="286" spans="1:13" x14ac:dyDescent="0.3">
      <c r="A286" s="2">
        <v>44020</v>
      </c>
      <c r="B286" s="2">
        <v>43862</v>
      </c>
      <c r="C286" s="2">
        <v>44016</v>
      </c>
      <c r="D286" t="s">
        <v>601</v>
      </c>
      <c r="E286" t="s">
        <v>587</v>
      </c>
      <c r="F286" t="s">
        <v>580</v>
      </c>
      <c r="G286">
        <v>0</v>
      </c>
      <c r="H286">
        <v>44</v>
      </c>
      <c r="J286">
        <v>0</v>
      </c>
      <c r="K286">
        <v>0</v>
      </c>
      <c r="M286" t="s">
        <v>590</v>
      </c>
    </row>
    <row r="287" spans="1:13" x14ac:dyDescent="0.3">
      <c r="A287" s="2">
        <v>44020</v>
      </c>
      <c r="B287" s="2">
        <v>43862</v>
      </c>
      <c r="C287" s="2">
        <v>44016</v>
      </c>
      <c r="D287" t="s">
        <v>601</v>
      </c>
      <c r="E287" t="s">
        <v>587</v>
      </c>
      <c r="F287" t="s">
        <v>581</v>
      </c>
      <c r="G287">
        <v>0</v>
      </c>
      <c r="H287">
        <v>82</v>
      </c>
      <c r="J287">
        <v>0</v>
      </c>
      <c r="K287">
        <v>0</v>
      </c>
      <c r="M287" t="s">
        <v>590</v>
      </c>
    </row>
    <row r="288" spans="1:13" x14ac:dyDescent="0.3">
      <c r="A288" s="2">
        <v>44020</v>
      </c>
      <c r="B288" s="2">
        <v>43862</v>
      </c>
      <c r="C288" s="2">
        <v>44016</v>
      </c>
      <c r="D288" t="s">
        <v>601</v>
      </c>
      <c r="E288" t="s">
        <v>587</v>
      </c>
      <c r="F288" t="s">
        <v>582</v>
      </c>
      <c r="H288">
        <v>178</v>
      </c>
      <c r="J288">
        <v>0</v>
      </c>
      <c r="K288">
        <v>0</v>
      </c>
      <c r="M288" t="s">
        <v>590</v>
      </c>
    </row>
    <row r="289" spans="1:13" x14ac:dyDescent="0.3">
      <c r="A289" s="2">
        <v>44020</v>
      </c>
      <c r="B289" s="2">
        <v>43862</v>
      </c>
      <c r="C289" s="2">
        <v>44016</v>
      </c>
      <c r="D289" t="s">
        <v>601</v>
      </c>
      <c r="E289" t="s">
        <v>587</v>
      </c>
      <c r="F289" t="s">
        <v>583</v>
      </c>
      <c r="H289">
        <v>369</v>
      </c>
      <c r="J289">
        <v>0</v>
      </c>
      <c r="L289">
        <v>12</v>
      </c>
      <c r="M289" t="s">
        <v>590</v>
      </c>
    </row>
    <row r="290" spans="1:13" x14ac:dyDescent="0.3">
      <c r="A290" s="2">
        <v>44020</v>
      </c>
      <c r="B290" s="2">
        <v>43862</v>
      </c>
      <c r="C290" s="2">
        <v>44016</v>
      </c>
      <c r="D290" t="s">
        <v>601</v>
      </c>
      <c r="E290" t="s">
        <v>587</v>
      </c>
      <c r="F290" t="s">
        <v>584</v>
      </c>
      <c r="H290">
        <v>554</v>
      </c>
      <c r="I290">
        <v>31</v>
      </c>
      <c r="L290">
        <v>36</v>
      </c>
      <c r="M290" t="s">
        <v>590</v>
      </c>
    </row>
    <row r="291" spans="1:13" x14ac:dyDescent="0.3">
      <c r="A291" s="2">
        <v>44020</v>
      </c>
      <c r="B291" s="2">
        <v>43862</v>
      </c>
      <c r="C291" s="2">
        <v>44016</v>
      </c>
      <c r="D291" t="s">
        <v>601</v>
      </c>
      <c r="E291" t="s">
        <v>587</v>
      </c>
      <c r="F291" t="s">
        <v>585</v>
      </c>
      <c r="H291">
        <v>587</v>
      </c>
      <c r="I291">
        <v>41</v>
      </c>
      <c r="L291">
        <v>48</v>
      </c>
      <c r="M291" t="s">
        <v>590</v>
      </c>
    </row>
    <row r="292" spans="1:13" x14ac:dyDescent="0.3">
      <c r="A292" s="2">
        <v>44020</v>
      </c>
      <c r="B292" s="2">
        <v>43862</v>
      </c>
      <c r="C292" s="2">
        <v>44016</v>
      </c>
      <c r="D292" t="s">
        <v>601</v>
      </c>
      <c r="E292" t="s">
        <v>587</v>
      </c>
      <c r="F292" t="s">
        <v>586</v>
      </c>
      <c r="H292">
        <v>690</v>
      </c>
      <c r="I292">
        <v>63</v>
      </c>
      <c r="J292">
        <v>0</v>
      </c>
      <c r="L292">
        <v>68</v>
      </c>
      <c r="M292" t="s">
        <v>590</v>
      </c>
    </row>
    <row r="293" spans="1:13" x14ac:dyDescent="0.3">
      <c r="A293" s="2">
        <v>44020</v>
      </c>
      <c r="B293" s="2">
        <v>43862</v>
      </c>
      <c r="C293" s="2">
        <v>44016</v>
      </c>
      <c r="D293" t="s">
        <v>601</v>
      </c>
      <c r="E293" t="s">
        <v>588</v>
      </c>
      <c r="F293" t="s">
        <v>576</v>
      </c>
      <c r="G293">
        <v>0</v>
      </c>
      <c r="H293">
        <v>18</v>
      </c>
      <c r="I293">
        <v>0</v>
      </c>
      <c r="J293">
        <v>0</v>
      </c>
      <c r="K293">
        <v>0</v>
      </c>
      <c r="L293">
        <v>0</v>
      </c>
    </row>
    <row r="294" spans="1:13" x14ac:dyDescent="0.3">
      <c r="A294" s="2">
        <v>44020</v>
      </c>
      <c r="B294" s="2">
        <v>43862</v>
      </c>
      <c r="C294" s="2">
        <v>44016</v>
      </c>
      <c r="D294" t="s">
        <v>601</v>
      </c>
      <c r="E294" t="s">
        <v>588</v>
      </c>
      <c r="F294" t="s">
        <v>577</v>
      </c>
      <c r="G294">
        <v>0</v>
      </c>
      <c r="I294">
        <v>0</v>
      </c>
      <c r="J294">
        <v>0</v>
      </c>
      <c r="K294">
        <v>0</v>
      </c>
      <c r="L294">
        <v>0</v>
      </c>
      <c r="M294" t="s">
        <v>590</v>
      </c>
    </row>
    <row r="295" spans="1:13" x14ac:dyDescent="0.3">
      <c r="A295" s="2">
        <v>44020</v>
      </c>
      <c r="B295" s="2">
        <v>43862</v>
      </c>
      <c r="C295" s="2">
        <v>44016</v>
      </c>
      <c r="D295" t="s">
        <v>601</v>
      </c>
      <c r="E295" t="s">
        <v>588</v>
      </c>
      <c r="F295" t="s">
        <v>578</v>
      </c>
      <c r="G295">
        <v>0</v>
      </c>
      <c r="J295">
        <v>0</v>
      </c>
      <c r="K295">
        <v>0</v>
      </c>
      <c r="M295" t="s">
        <v>590</v>
      </c>
    </row>
    <row r="296" spans="1:13" x14ac:dyDescent="0.3">
      <c r="A296" s="2">
        <v>44020</v>
      </c>
      <c r="B296" s="2">
        <v>43862</v>
      </c>
      <c r="C296" s="2">
        <v>44016</v>
      </c>
      <c r="D296" t="s">
        <v>601</v>
      </c>
      <c r="E296" t="s">
        <v>588</v>
      </c>
      <c r="F296" t="s">
        <v>579</v>
      </c>
      <c r="G296">
        <v>0</v>
      </c>
      <c r="H296">
        <v>11</v>
      </c>
      <c r="I296">
        <v>0</v>
      </c>
      <c r="J296">
        <v>0</v>
      </c>
      <c r="K296">
        <v>0</v>
      </c>
      <c r="L296">
        <v>0</v>
      </c>
    </row>
    <row r="297" spans="1:13" x14ac:dyDescent="0.3">
      <c r="A297" s="2">
        <v>44020</v>
      </c>
      <c r="B297" s="2">
        <v>43862</v>
      </c>
      <c r="C297" s="2">
        <v>44016</v>
      </c>
      <c r="D297" t="s">
        <v>601</v>
      </c>
      <c r="E297" t="s">
        <v>588</v>
      </c>
      <c r="F297" t="s">
        <v>580</v>
      </c>
      <c r="H297">
        <v>21</v>
      </c>
      <c r="K297">
        <v>0</v>
      </c>
      <c r="M297" t="s">
        <v>590</v>
      </c>
    </row>
    <row r="298" spans="1:13" x14ac:dyDescent="0.3">
      <c r="A298" s="2">
        <v>44020</v>
      </c>
      <c r="B298" s="2">
        <v>43862</v>
      </c>
      <c r="C298" s="2">
        <v>44016</v>
      </c>
      <c r="D298" t="s">
        <v>601</v>
      </c>
      <c r="E298" t="s">
        <v>588</v>
      </c>
      <c r="F298" t="s">
        <v>581</v>
      </c>
      <c r="G298">
        <v>0</v>
      </c>
      <c r="H298">
        <v>33</v>
      </c>
      <c r="I298">
        <v>0</v>
      </c>
      <c r="J298">
        <v>0</v>
      </c>
      <c r="K298">
        <v>0</v>
      </c>
      <c r="L298">
        <v>0</v>
      </c>
    </row>
    <row r="299" spans="1:13" x14ac:dyDescent="0.3">
      <c r="A299" s="2">
        <v>44020</v>
      </c>
      <c r="B299" s="2">
        <v>43862</v>
      </c>
      <c r="C299" s="2">
        <v>44016</v>
      </c>
      <c r="D299" t="s">
        <v>601</v>
      </c>
      <c r="E299" t="s">
        <v>588</v>
      </c>
      <c r="F299" t="s">
        <v>582</v>
      </c>
      <c r="H299">
        <v>95</v>
      </c>
      <c r="K299">
        <v>0</v>
      </c>
      <c r="M299" t="s">
        <v>590</v>
      </c>
    </row>
    <row r="300" spans="1:13" x14ac:dyDescent="0.3">
      <c r="A300" s="2">
        <v>44020</v>
      </c>
      <c r="B300" s="2">
        <v>43862</v>
      </c>
      <c r="C300" s="2">
        <v>44016</v>
      </c>
      <c r="D300" t="s">
        <v>601</v>
      </c>
      <c r="E300" t="s">
        <v>588</v>
      </c>
      <c r="F300" t="s">
        <v>583</v>
      </c>
      <c r="G300">
        <v>0</v>
      </c>
      <c r="H300">
        <v>210</v>
      </c>
      <c r="I300">
        <v>20</v>
      </c>
      <c r="J300">
        <v>0</v>
      </c>
      <c r="L300">
        <v>22</v>
      </c>
      <c r="M300" t="s">
        <v>590</v>
      </c>
    </row>
    <row r="301" spans="1:13" x14ac:dyDescent="0.3">
      <c r="A301" s="2">
        <v>44020</v>
      </c>
      <c r="B301" s="2">
        <v>43862</v>
      </c>
      <c r="C301" s="2">
        <v>44016</v>
      </c>
      <c r="D301" t="s">
        <v>601</v>
      </c>
      <c r="E301" t="s">
        <v>588</v>
      </c>
      <c r="F301" t="s">
        <v>584</v>
      </c>
      <c r="G301">
        <v>0</v>
      </c>
      <c r="H301">
        <v>338</v>
      </c>
      <c r="I301">
        <v>21</v>
      </c>
      <c r="J301">
        <v>0</v>
      </c>
      <c r="L301">
        <v>24</v>
      </c>
      <c r="M301" t="s">
        <v>590</v>
      </c>
    </row>
    <row r="302" spans="1:13" x14ac:dyDescent="0.3">
      <c r="A302" s="2">
        <v>44020</v>
      </c>
      <c r="B302" s="2">
        <v>43862</v>
      </c>
      <c r="C302" s="2">
        <v>44016</v>
      </c>
      <c r="D302" t="s">
        <v>601</v>
      </c>
      <c r="E302" t="s">
        <v>588</v>
      </c>
      <c r="F302" t="s">
        <v>585</v>
      </c>
      <c r="H302">
        <v>416</v>
      </c>
      <c r="I302">
        <v>22</v>
      </c>
      <c r="J302">
        <v>0</v>
      </c>
      <c r="K302">
        <v>0</v>
      </c>
      <c r="L302">
        <v>24</v>
      </c>
      <c r="M302" t="s">
        <v>590</v>
      </c>
    </row>
    <row r="303" spans="1:13" x14ac:dyDescent="0.3">
      <c r="A303" s="2">
        <v>44020</v>
      </c>
      <c r="B303" s="2">
        <v>43862</v>
      </c>
      <c r="C303" s="2">
        <v>44016</v>
      </c>
      <c r="D303" t="s">
        <v>601</v>
      </c>
      <c r="E303" t="s">
        <v>588</v>
      </c>
      <c r="F303" t="s">
        <v>586</v>
      </c>
      <c r="H303">
        <v>1041</v>
      </c>
      <c r="I303">
        <v>69</v>
      </c>
      <c r="L303">
        <v>70</v>
      </c>
      <c r="M303" t="s">
        <v>590</v>
      </c>
    </row>
    <row r="304" spans="1:13" x14ac:dyDescent="0.3">
      <c r="A304" s="2">
        <v>44020</v>
      </c>
      <c r="B304" s="2">
        <v>43862</v>
      </c>
      <c r="C304" s="2">
        <v>44016</v>
      </c>
      <c r="D304" t="s">
        <v>602</v>
      </c>
      <c r="E304" t="s">
        <v>587</v>
      </c>
      <c r="F304" t="s">
        <v>576</v>
      </c>
      <c r="G304">
        <v>0</v>
      </c>
      <c r="H304">
        <v>26</v>
      </c>
      <c r="I304">
        <v>0</v>
      </c>
      <c r="J304">
        <v>0</v>
      </c>
      <c r="K304">
        <v>0</v>
      </c>
      <c r="L304">
        <v>0</v>
      </c>
    </row>
    <row r="305" spans="1:13" x14ac:dyDescent="0.3">
      <c r="A305" s="2">
        <v>44020</v>
      </c>
      <c r="B305" s="2">
        <v>43862</v>
      </c>
      <c r="C305" s="2">
        <v>44016</v>
      </c>
      <c r="D305" t="s">
        <v>602</v>
      </c>
      <c r="E305" t="s">
        <v>587</v>
      </c>
      <c r="F305" t="s">
        <v>577</v>
      </c>
      <c r="G305">
        <v>0</v>
      </c>
      <c r="J305">
        <v>0</v>
      </c>
      <c r="K305">
        <v>0</v>
      </c>
      <c r="M305" t="s">
        <v>590</v>
      </c>
    </row>
    <row r="306" spans="1:13" x14ac:dyDescent="0.3">
      <c r="A306" s="2">
        <v>44020</v>
      </c>
      <c r="B306" s="2">
        <v>43862</v>
      </c>
      <c r="C306" s="2">
        <v>44016</v>
      </c>
      <c r="D306" t="s">
        <v>602</v>
      </c>
      <c r="E306" t="s">
        <v>587</v>
      </c>
      <c r="F306" t="s">
        <v>578</v>
      </c>
      <c r="G306">
        <v>0</v>
      </c>
      <c r="H306">
        <v>12</v>
      </c>
      <c r="J306">
        <v>0</v>
      </c>
      <c r="K306">
        <v>0</v>
      </c>
      <c r="M306" t="s">
        <v>590</v>
      </c>
    </row>
    <row r="307" spans="1:13" x14ac:dyDescent="0.3">
      <c r="A307" s="2">
        <v>44020</v>
      </c>
      <c r="B307" s="2">
        <v>43862</v>
      </c>
      <c r="C307" s="2">
        <v>44016</v>
      </c>
      <c r="D307" t="s">
        <v>602</v>
      </c>
      <c r="E307" t="s">
        <v>587</v>
      </c>
      <c r="F307" t="s">
        <v>579</v>
      </c>
      <c r="G307">
        <v>0</v>
      </c>
      <c r="H307">
        <v>55</v>
      </c>
      <c r="I307">
        <v>0</v>
      </c>
      <c r="J307">
        <v>0</v>
      </c>
      <c r="K307">
        <v>0</v>
      </c>
      <c r="L307">
        <v>0</v>
      </c>
    </row>
    <row r="308" spans="1:13" x14ac:dyDescent="0.3">
      <c r="A308" s="2">
        <v>44020</v>
      </c>
      <c r="B308" s="2">
        <v>43862</v>
      </c>
      <c r="C308" s="2">
        <v>44016</v>
      </c>
      <c r="D308" t="s">
        <v>602</v>
      </c>
      <c r="E308" t="s">
        <v>587</v>
      </c>
      <c r="F308" t="s">
        <v>580</v>
      </c>
      <c r="G308">
        <v>0</v>
      </c>
      <c r="H308">
        <v>67</v>
      </c>
      <c r="I308">
        <v>0</v>
      </c>
      <c r="J308">
        <v>0</v>
      </c>
      <c r="K308">
        <v>0</v>
      </c>
      <c r="L308">
        <v>0</v>
      </c>
    </row>
    <row r="309" spans="1:13" x14ac:dyDescent="0.3">
      <c r="A309" s="2">
        <v>44020</v>
      </c>
      <c r="B309" s="2">
        <v>43862</v>
      </c>
      <c r="C309" s="2">
        <v>44016</v>
      </c>
      <c r="D309" t="s">
        <v>602</v>
      </c>
      <c r="E309" t="s">
        <v>587</v>
      </c>
      <c r="F309" t="s">
        <v>581</v>
      </c>
      <c r="G309">
        <v>0</v>
      </c>
      <c r="H309">
        <v>104</v>
      </c>
      <c r="J309">
        <v>0</v>
      </c>
      <c r="M309" t="s">
        <v>590</v>
      </c>
    </row>
    <row r="310" spans="1:13" x14ac:dyDescent="0.3">
      <c r="A310" s="2">
        <v>44020</v>
      </c>
      <c r="B310" s="2">
        <v>43862</v>
      </c>
      <c r="C310" s="2">
        <v>44016</v>
      </c>
      <c r="D310" t="s">
        <v>602</v>
      </c>
      <c r="E310" t="s">
        <v>587</v>
      </c>
      <c r="F310" t="s">
        <v>582</v>
      </c>
      <c r="G310">
        <v>0</v>
      </c>
      <c r="H310">
        <v>176</v>
      </c>
      <c r="J310">
        <v>0</v>
      </c>
      <c r="K310">
        <v>0</v>
      </c>
      <c r="M310" t="s">
        <v>590</v>
      </c>
    </row>
    <row r="311" spans="1:13" x14ac:dyDescent="0.3">
      <c r="A311" s="2">
        <v>44020</v>
      </c>
      <c r="B311" s="2">
        <v>43862</v>
      </c>
      <c r="C311" s="2">
        <v>44016</v>
      </c>
      <c r="D311" t="s">
        <v>602</v>
      </c>
      <c r="E311" t="s">
        <v>587</v>
      </c>
      <c r="F311" t="s">
        <v>583</v>
      </c>
      <c r="H311">
        <v>408</v>
      </c>
      <c r="I311">
        <v>21</v>
      </c>
      <c r="J311">
        <v>0</v>
      </c>
      <c r="L311">
        <v>27</v>
      </c>
      <c r="M311" t="s">
        <v>590</v>
      </c>
    </row>
    <row r="312" spans="1:13" x14ac:dyDescent="0.3">
      <c r="A312" s="2">
        <v>44020</v>
      </c>
      <c r="B312" s="2">
        <v>43862</v>
      </c>
      <c r="C312" s="2">
        <v>44016</v>
      </c>
      <c r="D312" t="s">
        <v>602</v>
      </c>
      <c r="E312" t="s">
        <v>587</v>
      </c>
      <c r="F312" t="s">
        <v>584</v>
      </c>
      <c r="G312">
        <v>10</v>
      </c>
      <c r="H312">
        <v>686</v>
      </c>
      <c r="I312">
        <v>32</v>
      </c>
      <c r="L312">
        <v>48</v>
      </c>
      <c r="M312" t="s">
        <v>590</v>
      </c>
    </row>
    <row r="313" spans="1:13" x14ac:dyDescent="0.3">
      <c r="A313" s="2">
        <v>44020</v>
      </c>
      <c r="B313" s="2">
        <v>43862</v>
      </c>
      <c r="C313" s="2">
        <v>44016</v>
      </c>
      <c r="D313" t="s">
        <v>602</v>
      </c>
      <c r="E313" t="s">
        <v>587</v>
      </c>
      <c r="F313" t="s">
        <v>585</v>
      </c>
      <c r="G313">
        <v>16</v>
      </c>
      <c r="H313">
        <v>821</v>
      </c>
      <c r="I313">
        <v>46</v>
      </c>
      <c r="L313">
        <v>57</v>
      </c>
      <c r="M313" t="s">
        <v>590</v>
      </c>
    </row>
    <row r="314" spans="1:13" x14ac:dyDescent="0.3">
      <c r="A314" s="2">
        <v>44020</v>
      </c>
      <c r="B314" s="2">
        <v>43862</v>
      </c>
      <c r="C314" s="2">
        <v>44016</v>
      </c>
      <c r="D314" t="s">
        <v>602</v>
      </c>
      <c r="E314" t="s">
        <v>587</v>
      </c>
      <c r="F314" t="s">
        <v>586</v>
      </c>
      <c r="G314">
        <v>14</v>
      </c>
      <c r="H314">
        <v>728</v>
      </c>
      <c r="I314">
        <v>38</v>
      </c>
      <c r="L314">
        <v>48</v>
      </c>
      <c r="M314" t="s">
        <v>590</v>
      </c>
    </row>
    <row r="315" spans="1:13" x14ac:dyDescent="0.3">
      <c r="A315" s="2">
        <v>44020</v>
      </c>
      <c r="B315" s="2">
        <v>43862</v>
      </c>
      <c r="C315" s="2">
        <v>44016</v>
      </c>
      <c r="D315" t="s">
        <v>602</v>
      </c>
      <c r="E315" t="s">
        <v>588</v>
      </c>
      <c r="F315" t="s">
        <v>576</v>
      </c>
      <c r="G315">
        <v>0</v>
      </c>
      <c r="H315">
        <v>17</v>
      </c>
      <c r="I315">
        <v>0</v>
      </c>
      <c r="J315">
        <v>0</v>
      </c>
      <c r="K315">
        <v>0</v>
      </c>
      <c r="L315">
        <v>0</v>
      </c>
    </row>
    <row r="316" spans="1:13" x14ac:dyDescent="0.3">
      <c r="A316" s="2">
        <v>44020</v>
      </c>
      <c r="B316" s="2">
        <v>43862</v>
      </c>
      <c r="C316" s="2">
        <v>44016</v>
      </c>
      <c r="D316" t="s">
        <v>602</v>
      </c>
      <c r="E316" t="s">
        <v>588</v>
      </c>
      <c r="F316" t="s">
        <v>577</v>
      </c>
      <c r="G316">
        <v>0</v>
      </c>
      <c r="I316">
        <v>0</v>
      </c>
      <c r="J316">
        <v>0</v>
      </c>
      <c r="K316">
        <v>0</v>
      </c>
      <c r="L316">
        <v>0</v>
      </c>
      <c r="M316" t="s">
        <v>590</v>
      </c>
    </row>
    <row r="317" spans="1:13" x14ac:dyDescent="0.3">
      <c r="A317" s="2">
        <v>44020</v>
      </c>
      <c r="B317" s="2">
        <v>43862</v>
      </c>
      <c r="C317" s="2">
        <v>44016</v>
      </c>
      <c r="D317" t="s">
        <v>602</v>
      </c>
      <c r="E317" t="s">
        <v>588</v>
      </c>
      <c r="F317" t="s">
        <v>578</v>
      </c>
      <c r="G317">
        <v>0</v>
      </c>
      <c r="I317">
        <v>0</v>
      </c>
      <c r="J317">
        <v>0</v>
      </c>
      <c r="K317">
        <v>0</v>
      </c>
      <c r="L317">
        <v>0</v>
      </c>
      <c r="M317" t="s">
        <v>590</v>
      </c>
    </row>
    <row r="318" spans="1:13" x14ac:dyDescent="0.3">
      <c r="A318" s="2">
        <v>44020</v>
      </c>
      <c r="B318" s="2">
        <v>43862</v>
      </c>
      <c r="C318" s="2">
        <v>44016</v>
      </c>
      <c r="D318" t="s">
        <v>602</v>
      </c>
      <c r="E318" t="s">
        <v>588</v>
      </c>
      <c r="F318" t="s">
        <v>579</v>
      </c>
      <c r="G318">
        <v>0</v>
      </c>
      <c r="H318">
        <v>18</v>
      </c>
      <c r="I318">
        <v>0</v>
      </c>
      <c r="J318">
        <v>0</v>
      </c>
      <c r="M318" t="s">
        <v>590</v>
      </c>
    </row>
    <row r="319" spans="1:13" x14ac:dyDescent="0.3">
      <c r="A319" s="2">
        <v>44020</v>
      </c>
      <c r="B319" s="2">
        <v>43862</v>
      </c>
      <c r="C319" s="2">
        <v>44016</v>
      </c>
      <c r="D319" t="s">
        <v>602</v>
      </c>
      <c r="E319" t="s">
        <v>588</v>
      </c>
      <c r="F319" t="s">
        <v>580</v>
      </c>
      <c r="G319">
        <v>0</v>
      </c>
      <c r="H319">
        <v>39</v>
      </c>
      <c r="I319">
        <v>0</v>
      </c>
      <c r="J319">
        <v>0</v>
      </c>
      <c r="K319">
        <v>0</v>
      </c>
      <c r="L319">
        <v>0</v>
      </c>
    </row>
    <row r="320" spans="1:13" x14ac:dyDescent="0.3">
      <c r="A320" s="2">
        <v>44020</v>
      </c>
      <c r="B320" s="2">
        <v>43862</v>
      </c>
      <c r="C320" s="2">
        <v>44016</v>
      </c>
      <c r="D320" t="s">
        <v>602</v>
      </c>
      <c r="E320" t="s">
        <v>588</v>
      </c>
      <c r="F320" t="s">
        <v>581</v>
      </c>
      <c r="G320">
        <v>0</v>
      </c>
      <c r="H320">
        <v>60</v>
      </c>
      <c r="J320">
        <v>0</v>
      </c>
      <c r="K320">
        <v>0</v>
      </c>
      <c r="M320" t="s">
        <v>590</v>
      </c>
    </row>
    <row r="321" spans="1:13" x14ac:dyDescent="0.3">
      <c r="A321" s="2">
        <v>44020</v>
      </c>
      <c r="B321" s="2">
        <v>43862</v>
      </c>
      <c r="C321" s="2">
        <v>44016</v>
      </c>
      <c r="D321" t="s">
        <v>602</v>
      </c>
      <c r="E321" t="s">
        <v>588</v>
      </c>
      <c r="F321" t="s">
        <v>582</v>
      </c>
      <c r="G321">
        <v>0</v>
      </c>
      <c r="H321">
        <v>107</v>
      </c>
      <c r="J321">
        <v>0</v>
      </c>
      <c r="K321">
        <v>0</v>
      </c>
      <c r="M321" t="s">
        <v>590</v>
      </c>
    </row>
    <row r="322" spans="1:13" x14ac:dyDescent="0.3">
      <c r="A322" s="2">
        <v>44020</v>
      </c>
      <c r="B322" s="2">
        <v>43862</v>
      </c>
      <c r="C322" s="2">
        <v>44016</v>
      </c>
      <c r="D322" t="s">
        <v>602</v>
      </c>
      <c r="E322" t="s">
        <v>588</v>
      </c>
      <c r="F322" t="s">
        <v>583</v>
      </c>
      <c r="G322">
        <v>0</v>
      </c>
      <c r="H322">
        <v>300</v>
      </c>
      <c r="I322">
        <v>20</v>
      </c>
      <c r="J322">
        <v>0</v>
      </c>
      <c r="L322">
        <v>22</v>
      </c>
      <c r="M322" t="s">
        <v>590</v>
      </c>
    </row>
    <row r="323" spans="1:13" x14ac:dyDescent="0.3">
      <c r="A323" s="2">
        <v>44020</v>
      </c>
      <c r="B323" s="2">
        <v>43862</v>
      </c>
      <c r="C323" s="2">
        <v>44016</v>
      </c>
      <c r="D323" t="s">
        <v>602</v>
      </c>
      <c r="E323" t="s">
        <v>588</v>
      </c>
      <c r="F323" t="s">
        <v>584</v>
      </c>
      <c r="H323">
        <v>485</v>
      </c>
      <c r="I323">
        <v>35</v>
      </c>
      <c r="L323">
        <v>39</v>
      </c>
      <c r="M323" t="s">
        <v>590</v>
      </c>
    </row>
    <row r="324" spans="1:13" x14ac:dyDescent="0.3">
      <c r="A324" s="2">
        <v>44020</v>
      </c>
      <c r="B324" s="2">
        <v>43862</v>
      </c>
      <c r="C324" s="2">
        <v>44016</v>
      </c>
      <c r="D324" t="s">
        <v>602</v>
      </c>
      <c r="E324" t="s">
        <v>588</v>
      </c>
      <c r="F324" t="s">
        <v>585</v>
      </c>
      <c r="G324">
        <v>13</v>
      </c>
      <c r="H324">
        <v>725</v>
      </c>
      <c r="I324">
        <v>31</v>
      </c>
      <c r="L324">
        <v>42</v>
      </c>
      <c r="M324" t="s">
        <v>590</v>
      </c>
    </row>
    <row r="325" spans="1:13" x14ac:dyDescent="0.3">
      <c r="A325" s="2">
        <v>44020</v>
      </c>
      <c r="B325" s="2">
        <v>43862</v>
      </c>
      <c r="C325" s="2">
        <v>44016</v>
      </c>
      <c r="D325" t="s">
        <v>602</v>
      </c>
      <c r="E325" t="s">
        <v>588</v>
      </c>
      <c r="F325" t="s">
        <v>586</v>
      </c>
      <c r="G325">
        <v>26</v>
      </c>
      <c r="H325">
        <v>1085</v>
      </c>
      <c r="I325">
        <v>49</v>
      </c>
      <c r="L325">
        <v>75</v>
      </c>
      <c r="M325" t="s">
        <v>590</v>
      </c>
    </row>
    <row r="326" spans="1:13" x14ac:dyDescent="0.3">
      <c r="A326" s="2">
        <v>44020</v>
      </c>
      <c r="B326" s="2">
        <v>43862</v>
      </c>
      <c r="C326" s="2">
        <v>44016</v>
      </c>
      <c r="D326" t="s">
        <v>603</v>
      </c>
      <c r="E326" t="s">
        <v>587</v>
      </c>
      <c r="F326" t="s">
        <v>576</v>
      </c>
      <c r="H326">
        <v>145</v>
      </c>
      <c r="K326">
        <v>0</v>
      </c>
      <c r="M326" t="s">
        <v>590</v>
      </c>
    </row>
    <row r="327" spans="1:13" x14ac:dyDescent="0.3">
      <c r="A327" s="2">
        <v>44020</v>
      </c>
      <c r="B327" s="2">
        <v>43862</v>
      </c>
      <c r="C327" s="2">
        <v>44016</v>
      </c>
      <c r="D327" t="s">
        <v>603</v>
      </c>
      <c r="E327" t="s">
        <v>587</v>
      </c>
      <c r="F327" t="s">
        <v>577</v>
      </c>
      <c r="G327">
        <v>0</v>
      </c>
      <c r="H327">
        <v>28</v>
      </c>
      <c r="I327">
        <v>0</v>
      </c>
      <c r="J327">
        <v>0</v>
      </c>
      <c r="M327" t="s">
        <v>590</v>
      </c>
    </row>
    <row r="328" spans="1:13" x14ac:dyDescent="0.3">
      <c r="A328" s="2">
        <v>44020</v>
      </c>
      <c r="B328" s="2">
        <v>43862</v>
      </c>
      <c r="C328" s="2">
        <v>44016</v>
      </c>
      <c r="D328" t="s">
        <v>603</v>
      </c>
      <c r="E328" t="s">
        <v>587</v>
      </c>
      <c r="F328" t="s">
        <v>578</v>
      </c>
      <c r="H328">
        <v>44</v>
      </c>
      <c r="K328">
        <v>0</v>
      </c>
      <c r="M328" t="s">
        <v>590</v>
      </c>
    </row>
    <row r="329" spans="1:13" x14ac:dyDescent="0.3">
      <c r="A329" s="2">
        <v>44020</v>
      </c>
      <c r="B329" s="2">
        <v>43862</v>
      </c>
      <c r="C329" s="2">
        <v>44016</v>
      </c>
      <c r="D329" t="s">
        <v>603</v>
      </c>
      <c r="E329" t="s">
        <v>587</v>
      </c>
      <c r="F329" t="s">
        <v>579</v>
      </c>
      <c r="H329">
        <v>405</v>
      </c>
      <c r="K329">
        <v>0</v>
      </c>
      <c r="M329" t="s">
        <v>590</v>
      </c>
    </row>
    <row r="330" spans="1:13" x14ac:dyDescent="0.3">
      <c r="A330" s="2">
        <v>44020</v>
      </c>
      <c r="B330" s="2">
        <v>43862</v>
      </c>
      <c r="C330" s="2">
        <v>44016</v>
      </c>
      <c r="D330" t="s">
        <v>603</v>
      </c>
      <c r="E330" t="s">
        <v>587</v>
      </c>
      <c r="F330" t="s">
        <v>580</v>
      </c>
      <c r="G330">
        <v>37</v>
      </c>
      <c r="H330">
        <v>768</v>
      </c>
      <c r="I330">
        <v>30</v>
      </c>
      <c r="J330">
        <v>13</v>
      </c>
      <c r="L330">
        <v>56</v>
      </c>
      <c r="M330" t="s">
        <v>590</v>
      </c>
    </row>
    <row r="331" spans="1:13" x14ac:dyDescent="0.3">
      <c r="A331" s="2">
        <v>44020</v>
      </c>
      <c r="B331" s="2">
        <v>43862</v>
      </c>
      <c r="C331" s="2">
        <v>44016</v>
      </c>
      <c r="D331" t="s">
        <v>603</v>
      </c>
      <c r="E331" t="s">
        <v>587</v>
      </c>
      <c r="F331" t="s">
        <v>581</v>
      </c>
      <c r="G331">
        <v>105</v>
      </c>
      <c r="H331">
        <v>1021</v>
      </c>
      <c r="I331">
        <v>69</v>
      </c>
      <c r="J331">
        <v>45</v>
      </c>
      <c r="L331">
        <v>131</v>
      </c>
      <c r="M331" t="s">
        <v>590</v>
      </c>
    </row>
    <row r="332" spans="1:13" x14ac:dyDescent="0.3">
      <c r="A332" s="2">
        <v>44020</v>
      </c>
      <c r="B332" s="2">
        <v>43862</v>
      </c>
      <c r="C332" s="2">
        <v>44016</v>
      </c>
      <c r="D332" t="s">
        <v>603</v>
      </c>
      <c r="E332" t="s">
        <v>587</v>
      </c>
      <c r="F332" t="s">
        <v>582</v>
      </c>
      <c r="G332">
        <v>253</v>
      </c>
      <c r="H332">
        <v>1805</v>
      </c>
      <c r="I332">
        <v>190</v>
      </c>
      <c r="J332">
        <v>122</v>
      </c>
      <c r="L332">
        <v>324</v>
      </c>
      <c r="M332" t="s">
        <v>590</v>
      </c>
    </row>
    <row r="333" spans="1:13" x14ac:dyDescent="0.3">
      <c r="A333" s="2">
        <v>44020</v>
      </c>
      <c r="B333" s="2">
        <v>43862</v>
      </c>
      <c r="C333" s="2">
        <v>44016</v>
      </c>
      <c r="D333" t="s">
        <v>603</v>
      </c>
      <c r="E333" t="s">
        <v>587</v>
      </c>
      <c r="F333" t="s">
        <v>583</v>
      </c>
      <c r="G333">
        <v>509</v>
      </c>
      <c r="H333">
        <v>4233</v>
      </c>
      <c r="I333">
        <v>449</v>
      </c>
      <c r="J333">
        <v>272</v>
      </c>
      <c r="K333">
        <v>15</v>
      </c>
      <c r="L333">
        <v>701</v>
      </c>
    </row>
    <row r="334" spans="1:13" x14ac:dyDescent="0.3">
      <c r="A334" s="2">
        <v>44020</v>
      </c>
      <c r="B334" s="2">
        <v>43862</v>
      </c>
      <c r="C334" s="2">
        <v>44016</v>
      </c>
      <c r="D334" t="s">
        <v>603</v>
      </c>
      <c r="E334" t="s">
        <v>587</v>
      </c>
      <c r="F334" t="s">
        <v>584</v>
      </c>
      <c r="G334">
        <v>832</v>
      </c>
      <c r="H334">
        <v>5870</v>
      </c>
      <c r="I334">
        <v>780</v>
      </c>
      <c r="J334">
        <v>456</v>
      </c>
      <c r="K334">
        <v>15</v>
      </c>
      <c r="L334">
        <v>1171</v>
      </c>
    </row>
    <row r="335" spans="1:13" x14ac:dyDescent="0.3">
      <c r="A335" s="2">
        <v>44020</v>
      </c>
      <c r="B335" s="2">
        <v>43862</v>
      </c>
      <c r="C335" s="2">
        <v>44016</v>
      </c>
      <c r="D335" t="s">
        <v>603</v>
      </c>
      <c r="E335" t="s">
        <v>587</v>
      </c>
      <c r="F335" t="s">
        <v>585</v>
      </c>
      <c r="G335">
        <v>843</v>
      </c>
      <c r="H335">
        <v>6241</v>
      </c>
      <c r="I335">
        <v>869</v>
      </c>
      <c r="J335">
        <v>453</v>
      </c>
      <c r="K335">
        <v>18</v>
      </c>
      <c r="L335">
        <v>1277</v>
      </c>
    </row>
    <row r="336" spans="1:13" x14ac:dyDescent="0.3">
      <c r="A336" s="2">
        <v>44020</v>
      </c>
      <c r="B336" s="2">
        <v>43862</v>
      </c>
      <c r="C336" s="2">
        <v>44016</v>
      </c>
      <c r="D336" t="s">
        <v>603</v>
      </c>
      <c r="E336" t="s">
        <v>587</v>
      </c>
      <c r="F336" t="s">
        <v>586</v>
      </c>
      <c r="G336">
        <v>709</v>
      </c>
      <c r="H336">
        <v>6266</v>
      </c>
      <c r="I336">
        <v>814</v>
      </c>
      <c r="J336">
        <v>351</v>
      </c>
      <c r="K336">
        <v>14</v>
      </c>
      <c r="L336">
        <v>1185</v>
      </c>
    </row>
    <row r="337" spans="1:13" x14ac:dyDescent="0.3">
      <c r="A337" s="2">
        <v>44020</v>
      </c>
      <c r="B337" s="2">
        <v>43862</v>
      </c>
      <c r="C337" s="2">
        <v>44016</v>
      </c>
      <c r="D337" t="s">
        <v>603</v>
      </c>
      <c r="E337" t="s">
        <v>588</v>
      </c>
      <c r="F337" t="s">
        <v>576</v>
      </c>
      <c r="H337">
        <v>111</v>
      </c>
      <c r="J337">
        <v>0</v>
      </c>
      <c r="K337">
        <v>0</v>
      </c>
      <c r="M337" t="s">
        <v>590</v>
      </c>
    </row>
    <row r="338" spans="1:13" x14ac:dyDescent="0.3">
      <c r="A338" s="2">
        <v>44020</v>
      </c>
      <c r="B338" s="2">
        <v>43862</v>
      </c>
      <c r="C338" s="2">
        <v>44016</v>
      </c>
      <c r="D338" t="s">
        <v>603</v>
      </c>
      <c r="E338" t="s">
        <v>588</v>
      </c>
      <c r="F338" t="s">
        <v>577</v>
      </c>
      <c r="G338">
        <v>0</v>
      </c>
      <c r="H338">
        <v>16</v>
      </c>
      <c r="I338">
        <v>0</v>
      </c>
      <c r="J338">
        <v>0</v>
      </c>
      <c r="K338">
        <v>0</v>
      </c>
      <c r="L338">
        <v>0</v>
      </c>
    </row>
    <row r="339" spans="1:13" x14ac:dyDescent="0.3">
      <c r="A339" s="2">
        <v>44020</v>
      </c>
      <c r="B339" s="2">
        <v>43862</v>
      </c>
      <c r="C339" s="2">
        <v>44016</v>
      </c>
      <c r="D339" t="s">
        <v>603</v>
      </c>
      <c r="E339" t="s">
        <v>588</v>
      </c>
      <c r="F339" t="s">
        <v>578</v>
      </c>
      <c r="G339">
        <v>0</v>
      </c>
      <c r="H339">
        <v>30</v>
      </c>
      <c r="J339">
        <v>0</v>
      </c>
      <c r="M339" t="s">
        <v>590</v>
      </c>
    </row>
    <row r="340" spans="1:13" x14ac:dyDescent="0.3">
      <c r="A340" s="2">
        <v>44020</v>
      </c>
      <c r="B340" s="2">
        <v>43862</v>
      </c>
      <c r="C340" s="2">
        <v>44016</v>
      </c>
      <c r="D340" t="s">
        <v>603</v>
      </c>
      <c r="E340" t="s">
        <v>588</v>
      </c>
      <c r="F340" t="s">
        <v>579</v>
      </c>
      <c r="H340">
        <v>133</v>
      </c>
      <c r="M340" t="s">
        <v>590</v>
      </c>
    </row>
    <row r="341" spans="1:13" x14ac:dyDescent="0.3">
      <c r="A341" s="2">
        <v>44020</v>
      </c>
      <c r="B341" s="2">
        <v>43862</v>
      </c>
      <c r="C341" s="2">
        <v>44016</v>
      </c>
      <c r="D341" t="s">
        <v>603</v>
      </c>
      <c r="E341" t="s">
        <v>588</v>
      </c>
      <c r="F341" t="s">
        <v>580</v>
      </c>
      <c r="G341">
        <v>17</v>
      </c>
      <c r="H341">
        <v>292</v>
      </c>
      <c r="I341">
        <v>17</v>
      </c>
      <c r="L341">
        <v>28</v>
      </c>
      <c r="M341" t="s">
        <v>590</v>
      </c>
    </row>
    <row r="342" spans="1:13" x14ac:dyDescent="0.3">
      <c r="A342" s="2">
        <v>44020</v>
      </c>
      <c r="B342" s="2">
        <v>43862</v>
      </c>
      <c r="C342" s="2">
        <v>44016</v>
      </c>
      <c r="D342" t="s">
        <v>603</v>
      </c>
      <c r="E342" t="s">
        <v>588</v>
      </c>
      <c r="F342" t="s">
        <v>581</v>
      </c>
      <c r="G342">
        <v>37</v>
      </c>
      <c r="H342">
        <v>487</v>
      </c>
      <c r="I342">
        <v>43</v>
      </c>
      <c r="J342">
        <v>21</v>
      </c>
      <c r="L342">
        <v>63</v>
      </c>
      <c r="M342" t="s">
        <v>590</v>
      </c>
    </row>
    <row r="343" spans="1:13" x14ac:dyDescent="0.3">
      <c r="A343" s="2">
        <v>44020</v>
      </c>
      <c r="B343" s="2">
        <v>43862</v>
      </c>
      <c r="C343" s="2">
        <v>44016</v>
      </c>
      <c r="D343" t="s">
        <v>603</v>
      </c>
      <c r="E343" t="s">
        <v>588</v>
      </c>
      <c r="F343" t="s">
        <v>582</v>
      </c>
      <c r="G343">
        <v>96</v>
      </c>
      <c r="H343">
        <v>1000</v>
      </c>
      <c r="I343">
        <v>95</v>
      </c>
      <c r="J343">
        <v>52</v>
      </c>
      <c r="L343">
        <v>141</v>
      </c>
      <c r="M343" t="s">
        <v>590</v>
      </c>
    </row>
    <row r="344" spans="1:13" x14ac:dyDescent="0.3">
      <c r="A344" s="2">
        <v>44020</v>
      </c>
      <c r="B344" s="2">
        <v>43862</v>
      </c>
      <c r="C344" s="2">
        <v>44016</v>
      </c>
      <c r="D344" t="s">
        <v>603</v>
      </c>
      <c r="E344" t="s">
        <v>588</v>
      </c>
      <c r="F344" t="s">
        <v>583</v>
      </c>
      <c r="G344">
        <v>249</v>
      </c>
      <c r="H344">
        <v>2603</v>
      </c>
      <c r="I344">
        <v>287</v>
      </c>
      <c r="J344">
        <v>135</v>
      </c>
      <c r="K344">
        <v>16</v>
      </c>
      <c r="L344">
        <v>417</v>
      </c>
    </row>
    <row r="345" spans="1:13" x14ac:dyDescent="0.3">
      <c r="A345" s="2">
        <v>44020</v>
      </c>
      <c r="B345" s="2">
        <v>43862</v>
      </c>
      <c r="C345" s="2">
        <v>44016</v>
      </c>
      <c r="D345" t="s">
        <v>603</v>
      </c>
      <c r="E345" t="s">
        <v>588</v>
      </c>
      <c r="F345" t="s">
        <v>584</v>
      </c>
      <c r="G345">
        <v>463</v>
      </c>
      <c r="H345">
        <v>4263</v>
      </c>
      <c r="I345">
        <v>519</v>
      </c>
      <c r="J345">
        <v>253</v>
      </c>
      <c r="K345">
        <v>15</v>
      </c>
      <c r="L345">
        <v>743</v>
      </c>
    </row>
    <row r="346" spans="1:13" x14ac:dyDescent="0.3">
      <c r="A346" s="2">
        <v>44020</v>
      </c>
      <c r="B346" s="2">
        <v>43862</v>
      </c>
      <c r="C346" s="2">
        <v>44016</v>
      </c>
      <c r="D346" t="s">
        <v>603</v>
      </c>
      <c r="E346" t="s">
        <v>588</v>
      </c>
      <c r="F346" t="s">
        <v>585</v>
      </c>
      <c r="G346">
        <v>656</v>
      </c>
      <c r="H346">
        <v>6067</v>
      </c>
      <c r="I346">
        <v>724</v>
      </c>
      <c r="J346">
        <v>326</v>
      </c>
      <c r="K346">
        <v>27</v>
      </c>
      <c r="L346">
        <v>1080</v>
      </c>
    </row>
    <row r="347" spans="1:13" x14ac:dyDescent="0.3">
      <c r="A347" s="2">
        <v>44020</v>
      </c>
      <c r="B347" s="2">
        <v>43862</v>
      </c>
      <c r="C347" s="2">
        <v>44016</v>
      </c>
      <c r="D347" t="s">
        <v>603</v>
      </c>
      <c r="E347" t="s">
        <v>588</v>
      </c>
      <c r="F347" t="s">
        <v>586</v>
      </c>
      <c r="G347">
        <v>1153</v>
      </c>
      <c r="H347">
        <v>10481</v>
      </c>
      <c r="I347">
        <v>1121</v>
      </c>
      <c r="J347">
        <v>513</v>
      </c>
      <c r="K347">
        <v>38</v>
      </c>
      <c r="L347">
        <v>1799</v>
      </c>
    </row>
    <row r="348" spans="1:13" x14ac:dyDescent="0.3">
      <c r="A348" s="2">
        <v>44020</v>
      </c>
      <c r="B348" s="2">
        <v>43862</v>
      </c>
      <c r="C348" s="2">
        <v>44016</v>
      </c>
      <c r="D348" t="s">
        <v>604</v>
      </c>
      <c r="E348" t="s">
        <v>587</v>
      </c>
      <c r="F348" t="s">
        <v>576</v>
      </c>
      <c r="G348">
        <v>0</v>
      </c>
      <c r="H348">
        <v>82</v>
      </c>
      <c r="J348">
        <v>0</v>
      </c>
      <c r="K348">
        <v>0</v>
      </c>
      <c r="M348" t="s">
        <v>590</v>
      </c>
    </row>
    <row r="349" spans="1:13" x14ac:dyDescent="0.3">
      <c r="A349" s="2">
        <v>44020</v>
      </c>
      <c r="B349" s="2">
        <v>43862</v>
      </c>
      <c r="C349" s="2">
        <v>44016</v>
      </c>
      <c r="D349" t="s">
        <v>604</v>
      </c>
      <c r="E349" t="s">
        <v>587</v>
      </c>
      <c r="F349" t="s">
        <v>577</v>
      </c>
      <c r="H349">
        <v>12</v>
      </c>
      <c r="I349">
        <v>0</v>
      </c>
      <c r="J349">
        <v>0</v>
      </c>
      <c r="K349">
        <v>0</v>
      </c>
      <c r="M349" t="s">
        <v>590</v>
      </c>
    </row>
    <row r="350" spans="1:13" x14ac:dyDescent="0.3">
      <c r="A350" s="2">
        <v>44020</v>
      </c>
      <c r="B350" s="2">
        <v>43862</v>
      </c>
      <c r="C350" s="2">
        <v>44016</v>
      </c>
      <c r="D350" t="s">
        <v>604</v>
      </c>
      <c r="E350" t="s">
        <v>587</v>
      </c>
      <c r="F350" t="s">
        <v>578</v>
      </c>
      <c r="G350">
        <v>0</v>
      </c>
      <c r="H350">
        <v>30</v>
      </c>
      <c r="I350">
        <v>0</v>
      </c>
      <c r="J350">
        <v>0</v>
      </c>
      <c r="K350">
        <v>0</v>
      </c>
      <c r="L350">
        <v>0</v>
      </c>
    </row>
    <row r="351" spans="1:13" x14ac:dyDescent="0.3">
      <c r="A351" s="2">
        <v>44020</v>
      </c>
      <c r="B351" s="2">
        <v>43862</v>
      </c>
      <c r="C351" s="2">
        <v>44016</v>
      </c>
      <c r="D351" t="s">
        <v>604</v>
      </c>
      <c r="E351" t="s">
        <v>587</v>
      </c>
      <c r="F351" t="s">
        <v>579</v>
      </c>
      <c r="H351">
        <v>195</v>
      </c>
      <c r="J351">
        <v>0</v>
      </c>
      <c r="K351">
        <v>0</v>
      </c>
      <c r="M351" t="s">
        <v>590</v>
      </c>
    </row>
    <row r="352" spans="1:13" x14ac:dyDescent="0.3">
      <c r="A352" s="2">
        <v>44020</v>
      </c>
      <c r="B352" s="2">
        <v>43862</v>
      </c>
      <c r="C352" s="2">
        <v>44016</v>
      </c>
      <c r="D352" t="s">
        <v>604</v>
      </c>
      <c r="E352" t="s">
        <v>587</v>
      </c>
      <c r="F352" t="s">
        <v>580</v>
      </c>
      <c r="H352">
        <v>403</v>
      </c>
      <c r="I352">
        <v>16</v>
      </c>
      <c r="K352">
        <v>0</v>
      </c>
      <c r="L352">
        <v>19</v>
      </c>
      <c r="M352" t="s">
        <v>590</v>
      </c>
    </row>
    <row r="353" spans="1:13" x14ac:dyDescent="0.3">
      <c r="A353" s="2">
        <v>44020</v>
      </c>
      <c r="B353" s="2">
        <v>43862</v>
      </c>
      <c r="C353" s="2">
        <v>44016</v>
      </c>
      <c r="D353" t="s">
        <v>604</v>
      </c>
      <c r="E353" t="s">
        <v>587</v>
      </c>
      <c r="F353" t="s">
        <v>581</v>
      </c>
      <c r="G353">
        <v>11</v>
      </c>
      <c r="H353">
        <v>478</v>
      </c>
      <c r="I353">
        <v>31</v>
      </c>
      <c r="L353">
        <v>38</v>
      </c>
      <c r="M353" t="s">
        <v>590</v>
      </c>
    </row>
    <row r="354" spans="1:13" x14ac:dyDescent="0.3">
      <c r="A354" s="2">
        <v>44020</v>
      </c>
      <c r="B354" s="2">
        <v>43862</v>
      </c>
      <c r="C354" s="2">
        <v>44016</v>
      </c>
      <c r="D354" t="s">
        <v>604</v>
      </c>
      <c r="E354" t="s">
        <v>587</v>
      </c>
      <c r="F354" t="s">
        <v>582</v>
      </c>
      <c r="G354">
        <v>43</v>
      </c>
      <c r="H354">
        <v>949</v>
      </c>
      <c r="I354">
        <v>66</v>
      </c>
      <c r="J354">
        <v>16</v>
      </c>
      <c r="L354">
        <v>100</v>
      </c>
      <c r="M354" t="s">
        <v>590</v>
      </c>
    </row>
    <row r="355" spans="1:13" x14ac:dyDescent="0.3">
      <c r="A355" s="2">
        <v>44020</v>
      </c>
      <c r="B355" s="2">
        <v>43862</v>
      </c>
      <c r="C355" s="2">
        <v>44016</v>
      </c>
      <c r="D355" t="s">
        <v>604</v>
      </c>
      <c r="E355" t="s">
        <v>587</v>
      </c>
      <c r="F355" t="s">
        <v>583</v>
      </c>
      <c r="G355">
        <v>145</v>
      </c>
      <c r="H355">
        <v>2364</v>
      </c>
      <c r="I355">
        <v>213</v>
      </c>
      <c r="J355">
        <v>72</v>
      </c>
      <c r="K355">
        <v>11</v>
      </c>
      <c r="L355">
        <v>296</v>
      </c>
    </row>
    <row r="356" spans="1:13" x14ac:dyDescent="0.3">
      <c r="A356" s="2">
        <v>44020</v>
      </c>
      <c r="B356" s="2">
        <v>43862</v>
      </c>
      <c r="C356" s="2">
        <v>44016</v>
      </c>
      <c r="D356" t="s">
        <v>604</v>
      </c>
      <c r="E356" t="s">
        <v>587</v>
      </c>
      <c r="F356" t="s">
        <v>584</v>
      </c>
      <c r="G356">
        <v>314</v>
      </c>
      <c r="H356">
        <v>3362</v>
      </c>
      <c r="I356">
        <v>388</v>
      </c>
      <c r="J356">
        <v>152</v>
      </c>
      <c r="K356">
        <v>13</v>
      </c>
      <c r="L356">
        <v>563</v>
      </c>
    </row>
    <row r="357" spans="1:13" x14ac:dyDescent="0.3">
      <c r="A357" s="2">
        <v>44020</v>
      </c>
      <c r="B357" s="2">
        <v>43862</v>
      </c>
      <c r="C357" s="2">
        <v>44016</v>
      </c>
      <c r="D357" t="s">
        <v>604</v>
      </c>
      <c r="E357" t="s">
        <v>587</v>
      </c>
      <c r="F357" t="s">
        <v>585</v>
      </c>
      <c r="G357">
        <v>350</v>
      </c>
      <c r="H357">
        <v>3701</v>
      </c>
      <c r="I357">
        <v>470</v>
      </c>
      <c r="J357">
        <v>159</v>
      </c>
      <c r="K357">
        <v>16</v>
      </c>
      <c r="L357">
        <v>676</v>
      </c>
    </row>
    <row r="358" spans="1:13" x14ac:dyDescent="0.3">
      <c r="A358" s="2">
        <v>44020</v>
      </c>
      <c r="B358" s="2">
        <v>43862</v>
      </c>
      <c r="C358" s="2">
        <v>44016</v>
      </c>
      <c r="D358" t="s">
        <v>604</v>
      </c>
      <c r="E358" t="s">
        <v>587</v>
      </c>
      <c r="F358" t="s">
        <v>586</v>
      </c>
      <c r="G358">
        <v>330</v>
      </c>
      <c r="H358">
        <v>3199</v>
      </c>
      <c r="I358">
        <v>372</v>
      </c>
      <c r="J358">
        <v>139</v>
      </c>
      <c r="K358">
        <v>12</v>
      </c>
      <c r="L358">
        <v>575</v>
      </c>
    </row>
    <row r="359" spans="1:13" x14ac:dyDescent="0.3">
      <c r="A359" s="2">
        <v>44020</v>
      </c>
      <c r="B359" s="2">
        <v>43862</v>
      </c>
      <c r="C359" s="2">
        <v>44016</v>
      </c>
      <c r="D359" t="s">
        <v>604</v>
      </c>
      <c r="E359" t="s">
        <v>588</v>
      </c>
      <c r="F359" t="s">
        <v>576</v>
      </c>
      <c r="G359">
        <v>0</v>
      </c>
      <c r="H359">
        <v>79</v>
      </c>
      <c r="I359">
        <v>0</v>
      </c>
      <c r="J359">
        <v>0</v>
      </c>
      <c r="K359">
        <v>0</v>
      </c>
      <c r="L359">
        <v>0</v>
      </c>
    </row>
    <row r="360" spans="1:13" x14ac:dyDescent="0.3">
      <c r="A360" s="2">
        <v>44020</v>
      </c>
      <c r="B360" s="2">
        <v>43862</v>
      </c>
      <c r="C360" s="2">
        <v>44016</v>
      </c>
      <c r="D360" t="s">
        <v>604</v>
      </c>
      <c r="E360" t="s">
        <v>588</v>
      </c>
      <c r="F360" t="s">
        <v>577</v>
      </c>
      <c r="G360">
        <v>0</v>
      </c>
      <c r="H360">
        <v>11</v>
      </c>
      <c r="I360">
        <v>0</v>
      </c>
      <c r="J360">
        <v>0</v>
      </c>
      <c r="M360" t="s">
        <v>590</v>
      </c>
    </row>
    <row r="361" spans="1:13" x14ac:dyDescent="0.3">
      <c r="A361" s="2">
        <v>44020</v>
      </c>
      <c r="B361" s="2">
        <v>43862</v>
      </c>
      <c r="C361" s="2">
        <v>44016</v>
      </c>
      <c r="D361" t="s">
        <v>604</v>
      </c>
      <c r="E361" t="s">
        <v>588</v>
      </c>
      <c r="F361" t="s">
        <v>578</v>
      </c>
      <c r="G361">
        <v>0</v>
      </c>
      <c r="H361">
        <v>18</v>
      </c>
      <c r="I361">
        <v>0</v>
      </c>
      <c r="J361">
        <v>0</v>
      </c>
      <c r="M361" t="s">
        <v>590</v>
      </c>
    </row>
    <row r="362" spans="1:13" x14ac:dyDescent="0.3">
      <c r="A362" s="2">
        <v>44020</v>
      </c>
      <c r="B362" s="2">
        <v>43862</v>
      </c>
      <c r="C362" s="2">
        <v>44016</v>
      </c>
      <c r="D362" t="s">
        <v>604</v>
      </c>
      <c r="E362" t="s">
        <v>588</v>
      </c>
      <c r="F362" t="s">
        <v>579</v>
      </c>
      <c r="H362">
        <v>64</v>
      </c>
      <c r="J362">
        <v>0</v>
      </c>
      <c r="K362">
        <v>0</v>
      </c>
      <c r="M362" t="s">
        <v>590</v>
      </c>
    </row>
    <row r="363" spans="1:13" x14ac:dyDescent="0.3">
      <c r="A363" s="2">
        <v>44020</v>
      </c>
      <c r="B363" s="2">
        <v>43862</v>
      </c>
      <c r="C363" s="2">
        <v>44016</v>
      </c>
      <c r="D363" t="s">
        <v>604</v>
      </c>
      <c r="E363" t="s">
        <v>588</v>
      </c>
      <c r="F363" t="s">
        <v>580</v>
      </c>
      <c r="H363">
        <v>166</v>
      </c>
      <c r="J363">
        <v>0</v>
      </c>
      <c r="M363" t="s">
        <v>590</v>
      </c>
    </row>
    <row r="364" spans="1:13" x14ac:dyDescent="0.3">
      <c r="A364" s="2">
        <v>44020</v>
      </c>
      <c r="B364" s="2">
        <v>43862</v>
      </c>
      <c r="C364" s="2">
        <v>44016</v>
      </c>
      <c r="D364" t="s">
        <v>604</v>
      </c>
      <c r="E364" t="s">
        <v>588</v>
      </c>
      <c r="F364" t="s">
        <v>581</v>
      </c>
      <c r="G364">
        <v>14</v>
      </c>
      <c r="H364">
        <v>250</v>
      </c>
      <c r="I364">
        <v>14</v>
      </c>
      <c r="K364">
        <v>0</v>
      </c>
      <c r="L364">
        <v>20</v>
      </c>
      <c r="M364" t="s">
        <v>590</v>
      </c>
    </row>
    <row r="365" spans="1:13" x14ac:dyDescent="0.3">
      <c r="A365" s="2">
        <v>44020</v>
      </c>
      <c r="B365" s="2">
        <v>43862</v>
      </c>
      <c r="C365" s="2">
        <v>44016</v>
      </c>
      <c r="D365" t="s">
        <v>604</v>
      </c>
      <c r="E365" t="s">
        <v>588</v>
      </c>
      <c r="F365" t="s">
        <v>582</v>
      </c>
      <c r="G365">
        <v>27</v>
      </c>
      <c r="H365">
        <v>604</v>
      </c>
      <c r="I365">
        <v>53</v>
      </c>
      <c r="J365">
        <v>13</v>
      </c>
      <c r="L365">
        <v>72</v>
      </c>
      <c r="M365" t="s">
        <v>590</v>
      </c>
    </row>
    <row r="366" spans="1:13" x14ac:dyDescent="0.3">
      <c r="A366" s="2">
        <v>44020</v>
      </c>
      <c r="B366" s="2">
        <v>43862</v>
      </c>
      <c r="C366" s="2">
        <v>44016</v>
      </c>
      <c r="D366" t="s">
        <v>604</v>
      </c>
      <c r="E366" t="s">
        <v>588</v>
      </c>
      <c r="F366" t="s">
        <v>583</v>
      </c>
      <c r="G366">
        <v>87</v>
      </c>
      <c r="H366">
        <v>1557</v>
      </c>
      <c r="I366">
        <v>151</v>
      </c>
      <c r="J366">
        <v>51</v>
      </c>
      <c r="K366">
        <v>11</v>
      </c>
      <c r="L366">
        <v>198</v>
      </c>
    </row>
    <row r="367" spans="1:13" x14ac:dyDescent="0.3">
      <c r="A367" s="2">
        <v>44020</v>
      </c>
      <c r="B367" s="2">
        <v>43862</v>
      </c>
      <c r="C367" s="2">
        <v>44016</v>
      </c>
      <c r="D367" t="s">
        <v>604</v>
      </c>
      <c r="E367" t="s">
        <v>588</v>
      </c>
      <c r="F367" t="s">
        <v>584</v>
      </c>
      <c r="G367">
        <v>194</v>
      </c>
      <c r="H367">
        <v>2627</v>
      </c>
      <c r="I367">
        <v>273</v>
      </c>
      <c r="J367">
        <v>87</v>
      </c>
      <c r="K367">
        <v>13</v>
      </c>
      <c r="L367">
        <v>393</v>
      </c>
    </row>
    <row r="368" spans="1:13" x14ac:dyDescent="0.3">
      <c r="A368" s="2">
        <v>44020</v>
      </c>
      <c r="B368" s="2">
        <v>43862</v>
      </c>
      <c r="C368" s="2">
        <v>44016</v>
      </c>
      <c r="D368" t="s">
        <v>604</v>
      </c>
      <c r="E368" t="s">
        <v>588</v>
      </c>
      <c r="F368" t="s">
        <v>585</v>
      </c>
      <c r="G368">
        <v>340</v>
      </c>
      <c r="H368">
        <v>3598</v>
      </c>
      <c r="I368">
        <v>383</v>
      </c>
      <c r="J368">
        <v>134</v>
      </c>
      <c r="K368">
        <v>14</v>
      </c>
      <c r="L368">
        <v>602</v>
      </c>
    </row>
    <row r="369" spans="1:13" x14ac:dyDescent="0.3">
      <c r="A369" s="2">
        <v>44020</v>
      </c>
      <c r="B369" s="2">
        <v>43862</v>
      </c>
      <c r="C369" s="2">
        <v>44016</v>
      </c>
      <c r="D369" t="s">
        <v>604</v>
      </c>
      <c r="E369" t="s">
        <v>588</v>
      </c>
      <c r="F369" t="s">
        <v>586</v>
      </c>
      <c r="G369">
        <v>508</v>
      </c>
      <c r="H369">
        <v>5630</v>
      </c>
      <c r="I369">
        <v>460</v>
      </c>
      <c r="J369">
        <v>150</v>
      </c>
      <c r="K369">
        <v>24</v>
      </c>
      <c r="L369">
        <v>841</v>
      </c>
    </row>
    <row r="370" spans="1:13" x14ac:dyDescent="0.3">
      <c r="A370" s="2">
        <v>44020</v>
      </c>
      <c r="B370" s="2">
        <v>43862</v>
      </c>
      <c r="C370" s="2">
        <v>44016</v>
      </c>
      <c r="D370" t="s">
        <v>605</v>
      </c>
      <c r="E370" t="s">
        <v>587</v>
      </c>
      <c r="F370" t="s">
        <v>576</v>
      </c>
      <c r="G370">
        <v>0</v>
      </c>
      <c r="H370">
        <v>23</v>
      </c>
      <c r="I370">
        <v>0</v>
      </c>
      <c r="J370">
        <v>0</v>
      </c>
      <c r="M370" t="s">
        <v>590</v>
      </c>
    </row>
    <row r="371" spans="1:13" x14ac:dyDescent="0.3">
      <c r="A371" s="2">
        <v>44020</v>
      </c>
      <c r="B371" s="2">
        <v>43862</v>
      </c>
      <c r="C371" s="2">
        <v>44016</v>
      </c>
      <c r="D371" t="s">
        <v>605</v>
      </c>
      <c r="E371" t="s">
        <v>587</v>
      </c>
      <c r="F371" t="s">
        <v>577</v>
      </c>
      <c r="G371">
        <v>0</v>
      </c>
      <c r="J371">
        <v>0</v>
      </c>
      <c r="M371" t="s">
        <v>590</v>
      </c>
    </row>
    <row r="372" spans="1:13" x14ac:dyDescent="0.3">
      <c r="A372" s="2">
        <v>44020</v>
      </c>
      <c r="B372" s="2">
        <v>43862</v>
      </c>
      <c r="C372" s="2">
        <v>44016</v>
      </c>
      <c r="D372" t="s">
        <v>605</v>
      </c>
      <c r="E372" t="s">
        <v>587</v>
      </c>
      <c r="F372" t="s">
        <v>578</v>
      </c>
      <c r="G372">
        <v>0</v>
      </c>
      <c r="H372">
        <v>12</v>
      </c>
      <c r="J372">
        <v>0</v>
      </c>
      <c r="K372">
        <v>0</v>
      </c>
      <c r="M372" t="s">
        <v>590</v>
      </c>
    </row>
    <row r="373" spans="1:13" x14ac:dyDescent="0.3">
      <c r="A373" s="2">
        <v>44020</v>
      </c>
      <c r="B373" s="2">
        <v>43862</v>
      </c>
      <c r="C373" s="2">
        <v>44016</v>
      </c>
      <c r="D373" t="s">
        <v>605</v>
      </c>
      <c r="E373" t="s">
        <v>587</v>
      </c>
      <c r="F373" t="s">
        <v>579</v>
      </c>
      <c r="G373">
        <v>0</v>
      </c>
      <c r="H373">
        <v>72</v>
      </c>
      <c r="I373">
        <v>0</v>
      </c>
      <c r="J373">
        <v>0</v>
      </c>
      <c r="M373" t="s">
        <v>590</v>
      </c>
    </row>
    <row r="374" spans="1:13" x14ac:dyDescent="0.3">
      <c r="A374" s="2">
        <v>44020</v>
      </c>
      <c r="B374" s="2">
        <v>43862</v>
      </c>
      <c r="C374" s="2">
        <v>44016</v>
      </c>
      <c r="D374" t="s">
        <v>605</v>
      </c>
      <c r="E374" t="s">
        <v>587</v>
      </c>
      <c r="F374" t="s">
        <v>580</v>
      </c>
      <c r="H374">
        <v>115</v>
      </c>
      <c r="K374">
        <v>0</v>
      </c>
      <c r="M374" t="s">
        <v>590</v>
      </c>
    </row>
    <row r="375" spans="1:13" x14ac:dyDescent="0.3">
      <c r="A375" s="2">
        <v>44020</v>
      </c>
      <c r="B375" s="2">
        <v>43862</v>
      </c>
      <c r="C375" s="2">
        <v>44016</v>
      </c>
      <c r="D375" t="s">
        <v>605</v>
      </c>
      <c r="E375" t="s">
        <v>587</v>
      </c>
      <c r="F375" t="s">
        <v>581</v>
      </c>
      <c r="H375">
        <v>164</v>
      </c>
      <c r="K375">
        <v>0</v>
      </c>
      <c r="L375">
        <v>11</v>
      </c>
      <c r="M375" t="s">
        <v>590</v>
      </c>
    </row>
    <row r="376" spans="1:13" x14ac:dyDescent="0.3">
      <c r="A376" s="2">
        <v>44020</v>
      </c>
      <c r="B376" s="2">
        <v>43862</v>
      </c>
      <c r="C376" s="2">
        <v>44016</v>
      </c>
      <c r="D376" t="s">
        <v>605</v>
      </c>
      <c r="E376" t="s">
        <v>587</v>
      </c>
      <c r="F376" t="s">
        <v>582</v>
      </c>
      <c r="G376">
        <v>20</v>
      </c>
      <c r="H376">
        <v>343</v>
      </c>
      <c r="I376">
        <v>20</v>
      </c>
      <c r="L376">
        <v>33</v>
      </c>
      <c r="M376" t="s">
        <v>590</v>
      </c>
    </row>
    <row r="377" spans="1:13" x14ac:dyDescent="0.3">
      <c r="A377" s="2">
        <v>44020</v>
      </c>
      <c r="B377" s="2">
        <v>43862</v>
      </c>
      <c r="C377" s="2">
        <v>44016</v>
      </c>
      <c r="D377" t="s">
        <v>605</v>
      </c>
      <c r="E377" t="s">
        <v>587</v>
      </c>
      <c r="F377" t="s">
        <v>583</v>
      </c>
      <c r="G377">
        <v>54</v>
      </c>
      <c r="H377">
        <v>909</v>
      </c>
      <c r="I377">
        <v>71</v>
      </c>
      <c r="J377">
        <v>25</v>
      </c>
      <c r="L377">
        <v>103</v>
      </c>
      <c r="M377" t="s">
        <v>590</v>
      </c>
    </row>
    <row r="378" spans="1:13" x14ac:dyDescent="0.3">
      <c r="A378" s="2">
        <v>44020</v>
      </c>
      <c r="B378" s="2">
        <v>43862</v>
      </c>
      <c r="C378" s="2">
        <v>44016</v>
      </c>
      <c r="D378" t="s">
        <v>605</v>
      </c>
      <c r="E378" t="s">
        <v>587</v>
      </c>
      <c r="F378" t="s">
        <v>584</v>
      </c>
      <c r="G378">
        <v>92</v>
      </c>
      <c r="H378">
        <v>1424</v>
      </c>
      <c r="I378">
        <v>114</v>
      </c>
      <c r="J378">
        <v>26</v>
      </c>
      <c r="L378">
        <v>189</v>
      </c>
      <c r="M378" t="s">
        <v>590</v>
      </c>
    </row>
    <row r="379" spans="1:13" x14ac:dyDescent="0.3">
      <c r="A379" s="2">
        <v>44020</v>
      </c>
      <c r="B379" s="2">
        <v>43862</v>
      </c>
      <c r="C379" s="2">
        <v>44016</v>
      </c>
      <c r="D379" t="s">
        <v>605</v>
      </c>
      <c r="E379" t="s">
        <v>587</v>
      </c>
      <c r="F379" t="s">
        <v>585</v>
      </c>
      <c r="G379">
        <v>81</v>
      </c>
      <c r="H379">
        <v>1611</v>
      </c>
      <c r="I379">
        <v>131</v>
      </c>
      <c r="J379">
        <v>21</v>
      </c>
      <c r="L379">
        <v>200</v>
      </c>
      <c r="M379" t="s">
        <v>590</v>
      </c>
    </row>
    <row r="380" spans="1:13" x14ac:dyDescent="0.3">
      <c r="A380" s="2">
        <v>44020</v>
      </c>
      <c r="B380" s="2">
        <v>43862</v>
      </c>
      <c r="C380" s="2">
        <v>44016</v>
      </c>
      <c r="D380" t="s">
        <v>605</v>
      </c>
      <c r="E380" t="s">
        <v>587</v>
      </c>
      <c r="F380" t="s">
        <v>586</v>
      </c>
      <c r="G380">
        <v>103</v>
      </c>
      <c r="H380">
        <v>1796</v>
      </c>
      <c r="I380">
        <v>146</v>
      </c>
      <c r="J380">
        <v>23</v>
      </c>
      <c r="L380">
        <v>234</v>
      </c>
      <c r="M380" t="s">
        <v>590</v>
      </c>
    </row>
    <row r="381" spans="1:13" x14ac:dyDescent="0.3">
      <c r="A381" s="2">
        <v>44020</v>
      </c>
      <c r="B381" s="2">
        <v>43862</v>
      </c>
      <c r="C381" s="2">
        <v>44016</v>
      </c>
      <c r="D381" t="s">
        <v>605</v>
      </c>
      <c r="E381" t="s">
        <v>588</v>
      </c>
      <c r="F381" t="s">
        <v>576</v>
      </c>
      <c r="H381">
        <v>24</v>
      </c>
      <c r="J381">
        <v>0</v>
      </c>
      <c r="K381">
        <v>0</v>
      </c>
      <c r="M381" t="s">
        <v>590</v>
      </c>
    </row>
    <row r="382" spans="1:13" x14ac:dyDescent="0.3">
      <c r="A382" s="2">
        <v>44020</v>
      </c>
      <c r="B382" s="2">
        <v>43862</v>
      </c>
      <c r="C382" s="2">
        <v>44016</v>
      </c>
      <c r="D382" t="s">
        <v>605</v>
      </c>
      <c r="E382" t="s">
        <v>588</v>
      </c>
      <c r="F382" t="s">
        <v>577</v>
      </c>
      <c r="G382">
        <v>0</v>
      </c>
      <c r="I382">
        <v>0</v>
      </c>
      <c r="J382">
        <v>0</v>
      </c>
      <c r="K382">
        <v>0</v>
      </c>
      <c r="L382">
        <v>0</v>
      </c>
      <c r="M382" t="s">
        <v>590</v>
      </c>
    </row>
    <row r="383" spans="1:13" x14ac:dyDescent="0.3">
      <c r="A383" s="2">
        <v>44020</v>
      </c>
      <c r="B383" s="2">
        <v>43862</v>
      </c>
      <c r="C383" s="2">
        <v>44016</v>
      </c>
      <c r="D383" t="s">
        <v>605</v>
      </c>
      <c r="E383" t="s">
        <v>588</v>
      </c>
      <c r="F383" t="s">
        <v>578</v>
      </c>
      <c r="G383">
        <v>0</v>
      </c>
      <c r="J383">
        <v>0</v>
      </c>
      <c r="K383">
        <v>0</v>
      </c>
      <c r="M383" t="s">
        <v>590</v>
      </c>
    </row>
    <row r="384" spans="1:13" x14ac:dyDescent="0.3">
      <c r="A384" s="2">
        <v>44020</v>
      </c>
      <c r="B384" s="2">
        <v>43862</v>
      </c>
      <c r="C384" s="2">
        <v>44016</v>
      </c>
      <c r="D384" t="s">
        <v>605</v>
      </c>
      <c r="E384" t="s">
        <v>588</v>
      </c>
      <c r="F384" t="s">
        <v>579</v>
      </c>
      <c r="H384">
        <v>23</v>
      </c>
      <c r="K384">
        <v>0</v>
      </c>
      <c r="M384" t="s">
        <v>590</v>
      </c>
    </row>
    <row r="385" spans="1:13" x14ac:dyDescent="0.3">
      <c r="A385" s="2">
        <v>44020</v>
      </c>
      <c r="B385" s="2">
        <v>43862</v>
      </c>
      <c r="C385" s="2">
        <v>44016</v>
      </c>
      <c r="D385" t="s">
        <v>605</v>
      </c>
      <c r="E385" t="s">
        <v>588</v>
      </c>
      <c r="F385" t="s">
        <v>580</v>
      </c>
      <c r="H385">
        <v>45</v>
      </c>
      <c r="M385" t="s">
        <v>590</v>
      </c>
    </row>
    <row r="386" spans="1:13" x14ac:dyDescent="0.3">
      <c r="A386" s="2">
        <v>44020</v>
      </c>
      <c r="B386" s="2">
        <v>43862</v>
      </c>
      <c r="C386" s="2">
        <v>44016</v>
      </c>
      <c r="D386" t="s">
        <v>605</v>
      </c>
      <c r="E386" t="s">
        <v>588</v>
      </c>
      <c r="F386" t="s">
        <v>581</v>
      </c>
      <c r="H386">
        <v>87</v>
      </c>
      <c r="J386">
        <v>0</v>
      </c>
      <c r="K386">
        <v>0</v>
      </c>
      <c r="M386" t="s">
        <v>590</v>
      </c>
    </row>
    <row r="387" spans="1:13" x14ac:dyDescent="0.3">
      <c r="A387" s="2">
        <v>44020</v>
      </c>
      <c r="B387" s="2">
        <v>43862</v>
      </c>
      <c r="C387" s="2">
        <v>44016</v>
      </c>
      <c r="D387" t="s">
        <v>605</v>
      </c>
      <c r="E387" t="s">
        <v>588</v>
      </c>
      <c r="F387" t="s">
        <v>582</v>
      </c>
      <c r="H387">
        <v>188</v>
      </c>
      <c r="I387">
        <v>14</v>
      </c>
      <c r="L387">
        <v>18</v>
      </c>
      <c r="M387" t="s">
        <v>590</v>
      </c>
    </row>
    <row r="388" spans="1:13" x14ac:dyDescent="0.3">
      <c r="A388" s="2">
        <v>44020</v>
      </c>
      <c r="B388" s="2">
        <v>43862</v>
      </c>
      <c r="C388" s="2">
        <v>44016</v>
      </c>
      <c r="D388" t="s">
        <v>605</v>
      </c>
      <c r="E388" t="s">
        <v>588</v>
      </c>
      <c r="F388" t="s">
        <v>583</v>
      </c>
      <c r="G388">
        <v>38</v>
      </c>
      <c r="H388">
        <v>581</v>
      </c>
      <c r="I388">
        <v>46</v>
      </c>
      <c r="J388">
        <v>16</v>
      </c>
      <c r="L388">
        <v>72</v>
      </c>
      <c r="M388" t="s">
        <v>590</v>
      </c>
    </row>
    <row r="389" spans="1:13" x14ac:dyDescent="0.3">
      <c r="A389" s="2">
        <v>44020</v>
      </c>
      <c r="B389" s="2">
        <v>43862</v>
      </c>
      <c r="C389" s="2">
        <v>44016</v>
      </c>
      <c r="D389" t="s">
        <v>605</v>
      </c>
      <c r="E389" t="s">
        <v>588</v>
      </c>
      <c r="F389" t="s">
        <v>584</v>
      </c>
      <c r="G389">
        <v>62</v>
      </c>
      <c r="H389">
        <v>1012</v>
      </c>
      <c r="I389">
        <v>85</v>
      </c>
      <c r="J389">
        <v>21</v>
      </c>
      <c r="K389">
        <v>12</v>
      </c>
      <c r="L389">
        <v>138</v>
      </c>
    </row>
    <row r="390" spans="1:13" x14ac:dyDescent="0.3">
      <c r="A390" s="2">
        <v>44020</v>
      </c>
      <c r="B390" s="2">
        <v>43862</v>
      </c>
      <c r="C390" s="2">
        <v>44016</v>
      </c>
      <c r="D390" t="s">
        <v>605</v>
      </c>
      <c r="E390" t="s">
        <v>588</v>
      </c>
      <c r="F390" t="s">
        <v>585</v>
      </c>
      <c r="G390">
        <v>76</v>
      </c>
      <c r="H390">
        <v>1460</v>
      </c>
      <c r="I390">
        <v>115</v>
      </c>
      <c r="J390">
        <v>22</v>
      </c>
      <c r="K390">
        <v>12</v>
      </c>
      <c r="L390">
        <v>181</v>
      </c>
    </row>
    <row r="391" spans="1:13" x14ac:dyDescent="0.3">
      <c r="A391" s="2">
        <v>44020</v>
      </c>
      <c r="B391" s="2">
        <v>43862</v>
      </c>
      <c r="C391" s="2">
        <v>44016</v>
      </c>
      <c r="D391" t="s">
        <v>605</v>
      </c>
      <c r="E391" t="s">
        <v>588</v>
      </c>
      <c r="F391" t="s">
        <v>586</v>
      </c>
      <c r="G391">
        <v>125</v>
      </c>
      <c r="H391">
        <v>2866</v>
      </c>
      <c r="I391">
        <v>186</v>
      </c>
      <c r="J391">
        <v>24</v>
      </c>
      <c r="K391">
        <v>21</v>
      </c>
      <c r="L391">
        <v>308</v>
      </c>
    </row>
    <row r="392" spans="1:13" x14ac:dyDescent="0.3">
      <c r="A392" s="2">
        <v>44020</v>
      </c>
      <c r="B392" s="2">
        <v>43862</v>
      </c>
      <c r="C392" s="2">
        <v>44016</v>
      </c>
      <c r="D392" t="s">
        <v>606</v>
      </c>
      <c r="E392" t="s">
        <v>587</v>
      </c>
      <c r="F392" t="s">
        <v>576</v>
      </c>
      <c r="G392">
        <v>0</v>
      </c>
      <c r="H392">
        <v>44</v>
      </c>
      <c r="I392">
        <v>0</v>
      </c>
      <c r="J392">
        <v>0</v>
      </c>
      <c r="K392">
        <v>0</v>
      </c>
      <c r="L392">
        <v>0</v>
      </c>
    </row>
    <row r="393" spans="1:13" x14ac:dyDescent="0.3">
      <c r="A393" s="2">
        <v>44020</v>
      </c>
      <c r="B393" s="2">
        <v>43862</v>
      </c>
      <c r="C393" s="2">
        <v>44016</v>
      </c>
      <c r="D393" t="s">
        <v>606</v>
      </c>
      <c r="E393" t="s">
        <v>587</v>
      </c>
      <c r="F393" t="s">
        <v>577</v>
      </c>
      <c r="G393">
        <v>0</v>
      </c>
      <c r="J393">
        <v>0</v>
      </c>
      <c r="K393">
        <v>0</v>
      </c>
      <c r="M393" t="s">
        <v>590</v>
      </c>
    </row>
    <row r="394" spans="1:13" x14ac:dyDescent="0.3">
      <c r="A394" s="2">
        <v>44020</v>
      </c>
      <c r="B394" s="2">
        <v>43862</v>
      </c>
      <c r="C394" s="2">
        <v>44016</v>
      </c>
      <c r="D394" t="s">
        <v>606</v>
      </c>
      <c r="E394" t="s">
        <v>587</v>
      </c>
      <c r="F394" t="s">
        <v>578</v>
      </c>
      <c r="G394">
        <v>0</v>
      </c>
      <c r="H394">
        <v>12</v>
      </c>
      <c r="I394">
        <v>0</v>
      </c>
      <c r="J394">
        <v>0</v>
      </c>
      <c r="K394">
        <v>0</v>
      </c>
      <c r="L394">
        <v>0</v>
      </c>
    </row>
    <row r="395" spans="1:13" x14ac:dyDescent="0.3">
      <c r="A395" s="2">
        <v>44020</v>
      </c>
      <c r="B395" s="2">
        <v>43862</v>
      </c>
      <c r="C395" s="2">
        <v>44016</v>
      </c>
      <c r="D395" t="s">
        <v>606</v>
      </c>
      <c r="E395" t="s">
        <v>587</v>
      </c>
      <c r="F395" t="s">
        <v>579</v>
      </c>
      <c r="G395">
        <v>0</v>
      </c>
      <c r="H395">
        <v>89</v>
      </c>
      <c r="J395">
        <v>0</v>
      </c>
      <c r="K395">
        <v>0</v>
      </c>
      <c r="M395" t="s">
        <v>590</v>
      </c>
    </row>
    <row r="396" spans="1:13" x14ac:dyDescent="0.3">
      <c r="A396" s="2">
        <v>44020</v>
      </c>
      <c r="B396" s="2">
        <v>43862</v>
      </c>
      <c r="C396" s="2">
        <v>44016</v>
      </c>
      <c r="D396" t="s">
        <v>606</v>
      </c>
      <c r="E396" t="s">
        <v>587</v>
      </c>
      <c r="F396" t="s">
        <v>580</v>
      </c>
      <c r="H396">
        <v>141</v>
      </c>
      <c r="M396" t="s">
        <v>590</v>
      </c>
    </row>
    <row r="397" spans="1:13" x14ac:dyDescent="0.3">
      <c r="A397" s="2">
        <v>44020</v>
      </c>
      <c r="B397" s="2">
        <v>43862</v>
      </c>
      <c r="C397" s="2">
        <v>44016</v>
      </c>
      <c r="D397" t="s">
        <v>606</v>
      </c>
      <c r="E397" t="s">
        <v>587</v>
      </c>
      <c r="F397" t="s">
        <v>581</v>
      </c>
      <c r="H397">
        <v>187</v>
      </c>
      <c r="J397">
        <v>0</v>
      </c>
      <c r="L397">
        <v>10</v>
      </c>
      <c r="M397" t="s">
        <v>590</v>
      </c>
    </row>
    <row r="398" spans="1:13" x14ac:dyDescent="0.3">
      <c r="A398" s="2">
        <v>44020</v>
      </c>
      <c r="B398" s="2">
        <v>43862</v>
      </c>
      <c r="C398" s="2">
        <v>44016</v>
      </c>
      <c r="D398" t="s">
        <v>606</v>
      </c>
      <c r="E398" t="s">
        <v>587</v>
      </c>
      <c r="F398" t="s">
        <v>582</v>
      </c>
      <c r="G398">
        <v>12</v>
      </c>
      <c r="H398">
        <v>342</v>
      </c>
      <c r="I398">
        <v>13</v>
      </c>
      <c r="L398">
        <v>23</v>
      </c>
      <c r="M398" t="s">
        <v>590</v>
      </c>
    </row>
    <row r="399" spans="1:13" x14ac:dyDescent="0.3">
      <c r="A399" s="2">
        <v>44020</v>
      </c>
      <c r="B399" s="2">
        <v>43862</v>
      </c>
      <c r="C399" s="2">
        <v>44016</v>
      </c>
      <c r="D399" t="s">
        <v>606</v>
      </c>
      <c r="E399" t="s">
        <v>587</v>
      </c>
      <c r="F399" t="s">
        <v>583</v>
      </c>
      <c r="G399">
        <v>23</v>
      </c>
      <c r="H399">
        <v>822</v>
      </c>
      <c r="I399">
        <v>47</v>
      </c>
      <c r="J399">
        <v>12</v>
      </c>
      <c r="L399">
        <v>67</v>
      </c>
      <c r="M399" t="s">
        <v>590</v>
      </c>
    </row>
    <row r="400" spans="1:13" x14ac:dyDescent="0.3">
      <c r="A400" s="2">
        <v>44020</v>
      </c>
      <c r="B400" s="2">
        <v>43862</v>
      </c>
      <c r="C400" s="2">
        <v>44016</v>
      </c>
      <c r="D400" t="s">
        <v>606</v>
      </c>
      <c r="E400" t="s">
        <v>587</v>
      </c>
      <c r="F400" t="s">
        <v>584</v>
      </c>
      <c r="G400">
        <v>28</v>
      </c>
      <c r="H400">
        <v>1200</v>
      </c>
      <c r="I400">
        <v>89</v>
      </c>
      <c r="J400">
        <v>12</v>
      </c>
      <c r="L400">
        <v>114</v>
      </c>
      <c r="M400" t="s">
        <v>590</v>
      </c>
    </row>
    <row r="401" spans="1:13" x14ac:dyDescent="0.3">
      <c r="A401" s="2">
        <v>44020</v>
      </c>
      <c r="B401" s="2">
        <v>43862</v>
      </c>
      <c r="C401" s="2">
        <v>44016</v>
      </c>
      <c r="D401" t="s">
        <v>606</v>
      </c>
      <c r="E401" t="s">
        <v>587</v>
      </c>
      <c r="F401" t="s">
        <v>585</v>
      </c>
      <c r="G401">
        <v>29</v>
      </c>
      <c r="H401">
        <v>1326</v>
      </c>
      <c r="I401">
        <v>94</v>
      </c>
      <c r="J401">
        <v>14</v>
      </c>
      <c r="K401">
        <v>13</v>
      </c>
      <c r="L401">
        <v>122</v>
      </c>
    </row>
    <row r="402" spans="1:13" x14ac:dyDescent="0.3">
      <c r="A402" s="2">
        <v>44020</v>
      </c>
      <c r="B402" s="2">
        <v>43862</v>
      </c>
      <c r="C402" s="2">
        <v>44016</v>
      </c>
      <c r="D402" t="s">
        <v>606</v>
      </c>
      <c r="E402" t="s">
        <v>587</v>
      </c>
      <c r="F402" t="s">
        <v>586</v>
      </c>
      <c r="G402">
        <v>34</v>
      </c>
      <c r="H402">
        <v>1497</v>
      </c>
      <c r="I402">
        <v>133</v>
      </c>
      <c r="J402">
        <v>17</v>
      </c>
      <c r="L402">
        <v>157</v>
      </c>
      <c r="M402" t="s">
        <v>590</v>
      </c>
    </row>
    <row r="403" spans="1:13" x14ac:dyDescent="0.3">
      <c r="A403" s="2">
        <v>44020</v>
      </c>
      <c r="B403" s="2">
        <v>43862</v>
      </c>
      <c r="C403" s="2">
        <v>44016</v>
      </c>
      <c r="D403" t="s">
        <v>606</v>
      </c>
      <c r="E403" t="s">
        <v>588</v>
      </c>
      <c r="F403" t="s">
        <v>576</v>
      </c>
      <c r="G403">
        <v>0</v>
      </c>
      <c r="H403">
        <v>27</v>
      </c>
      <c r="I403">
        <v>0</v>
      </c>
      <c r="J403">
        <v>0</v>
      </c>
      <c r="K403">
        <v>0</v>
      </c>
      <c r="L403">
        <v>0</v>
      </c>
    </row>
    <row r="404" spans="1:13" x14ac:dyDescent="0.3">
      <c r="A404" s="2">
        <v>44020</v>
      </c>
      <c r="B404" s="2">
        <v>43862</v>
      </c>
      <c r="C404" s="2">
        <v>44016</v>
      </c>
      <c r="D404" t="s">
        <v>606</v>
      </c>
      <c r="E404" t="s">
        <v>588</v>
      </c>
      <c r="F404" t="s">
        <v>577</v>
      </c>
      <c r="G404">
        <v>0</v>
      </c>
      <c r="I404">
        <v>0</v>
      </c>
      <c r="J404">
        <v>0</v>
      </c>
      <c r="K404">
        <v>0</v>
      </c>
      <c r="L404">
        <v>0</v>
      </c>
      <c r="M404" t="s">
        <v>590</v>
      </c>
    </row>
    <row r="405" spans="1:13" x14ac:dyDescent="0.3">
      <c r="A405" s="2">
        <v>44020</v>
      </c>
      <c r="B405" s="2">
        <v>43862</v>
      </c>
      <c r="C405" s="2">
        <v>44016</v>
      </c>
      <c r="D405" t="s">
        <v>606</v>
      </c>
      <c r="E405" t="s">
        <v>588</v>
      </c>
      <c r="F405" t="s">
        <v>578</v>
      </c>
      <c r="G405">
        <v>0</v>
      </c>
      <c r="J405">
        <v>0</v>
      </c>
      <c r="K405">
        <v>0</v>
      </c>
      <c r="M405" t="s">
        <v>590</v>
      </c>
    </row>
    <row r="406" spans="1:13" x14ac:dyDescent="0.3">
      <c r="A406" s="2">
        <v>44020</v>
      </c>
      <c r="B406" s="2">
        <v>43862</v>
      </c>
      <c r="C406" s="2">
        <v>44016</v>
      </c>
      <c r="D406" t="s">
        <v>606</v>
      </c>
      <c r="E406" t="s">
        <v>588</v>
      </c>
      <c r="F406" t="s">
        <v>579</v>
      </c>
      <c r="G406">
        <v>0</v>
      </c>
      <c r="H406">
        <v>35</v>
      </c>
      <c r="J406">
        <v>0</v>
      </c>
      <c r="K406">
        <v>0</v>
      </c>
      <c r="M406" t="s">
        <v>590</v>
      </c>
    </row>
    <row r="407" spans="1:13" x14ac:dyDescent="0.3">
      <c r="A407" s="2">
        <v>44020</v>
      </c>
      <c r="B407" s="2">
        <v>43862</v>
      </c>
      <c r="C407" s="2">
        <v>44016</v>
      </c>
      <c r="D407" t="s">
        <v>606</v>
      </c>
      <c r="E407" t="s">
        <v>588</v>
      </c>
      <c r="F407" t="s">
        <v>580</v>
      </c>
      <c r="H407">
        <v>51</v>
      </c>
      <c r="I407">
        <v>0</v>
      </c>
      <c r="J407">
        <v>0</v>
      </c>
      <c r="M407" t="s">
        <v>590</v>
      </c>
    </row>
    <row r="408" spans="1:13" x14ac:dyDescent="0.3">
      <c r="A408" s="2">
        <v>44020</v>
      </c>
      <c r="B408" s="2">
        <v>43862</v>
      </c>
      <c r="C408" s="2">
        <v>44016</v>
      </c>
      <c r="D408" t="s">
        <v>606</v>
      </c>
      <c r="E408" t="s">
        <v>588</v>
      </c>
      <c r="F408" t="s">
        <v>581</v>
      </c>
      <c r="H408">
        <v>115</v>
      </c>
      <c r="K408">
        <v>0</v>
      </c>
      <c r="M408" t="s">
        <v>590</v>
      </c>
    </row>
    <row r="409" spans="1:13" x14ac:dyDescent="0.3">
      <c r="A409" s="2">
        <v>44020</v>
      </c>
      <c r="B409" s="2">
        <v>43862</v>
      </c>
      <c r="C409" s="2">
        <v>44016</v>
      </c>
      <c r="D409" t="s">
        <v>606</v>
      </c>
      <c r="E409" t="s">
        <v>588</v>
      </c>
      <c r="F409" t="s">
        <v>582</v>
      </c>
      <c r="H409">
        <v>213</v>
      </c>
      <c r="L409">
        <v>14</v>
      </c>
      <c r="M409" t="s">
        <v>590</v>
      </c>
    </row>
    <row r="410" spans="1:13" x14ac:dyDescent="0.3">
      <c r="A410" s="2">
        <v>44020</v>
      </c>
      <c r="B410" s="2">
        <v>43862</v>
      </c>
      <c r="C410" s="2">
        <v>44016</v>
      </c>
      <c r="D410" t="s">
        <v>606</v>
      </c>
      <c r="E410" t="s">
        <v>588</v>
      </c>
      <c r="F410" t="s">
        <v>583</v>
      </c>
      <c r="G410">
        <v>15</v>
      </c>
      <c r="H410">
        <v>559</v>
      </c>
      <c r="I410">
        <v>34</v>
      </c>
      <c r="L410">
        <v>52</v>
      </c>
      <c r="M410" t="s">
        <v>590</v>
      </c>
    </row>
    <row r="411" spans="1:13" x14ac:dyDescent="0.3">
      <c r="A411" s="2">
        <v>44020</v>
      </c>
      <c r="B411" s="2">
        <v>43862</v>
      </c>
      <c r="C411" s="2">
        <v>44016</v>
      </c>
      <c r="D411" t="s">
        <v>606</v>
      </c>
      <c r="E411" t="s">
        <v>588</v>
      </c>
      <c r="F411" t="s">
        <v>584</v>
      </c>
      <c r="G411">
        <v>15</v>
      </c>
      <c r="H411">
        <v>902</v>
      </c>
      <c r="I411">
        <v>66</v>
      </c>
      <c r="L411">
        <v>85</v>
      </c>
      <c r="M411" t="s">
        <v>590</v>
      </c>
    </row>
    <row r="412" spans="1:13" x14ac:dyDescent="0.3">
      <c r="A412" s="2">
        <v>44020</v>
      </c>
      <c r="B412" s="2">
        <v>43862</v>
      </c>
      <c r="C412" s="2">
        <v>44016</v>
      </c>
      <c r="D412" t="s">
        <v>606</v>
      </c>
      <c r="E412" t="s">
        <v>588</v>
      </c>
      <c r="F412" t="s">
        <v>585</v>
      </c>
      <c r="G412">
        <v>21</v>
      </c>
      <c r="H412">
        <v>1239</v>
      </c>
      <c r="I412">
        <v>77</v>
      </c>
      <c r="J412">
        <v>11</v>
      </c>
      <c r="K412">
        <v>15</v>
      </c>
      <c r="L412">
        <v>102</v>
      </c>
    </row>
    <row r="413" spans="1:13" x14ac:dyDescent="0.3">
      <c r="A413" s="2">
        <v>44020</v>
      </c>
      <c r="B413" s="2">
        <v>43862</v>
      </c>
      <c r="C413" s="2">
        <v>44016</v>
      </c>
      <c r="D413" t="s">
        <v>606</v>
      </c>
      <c r="E413" t="s">
        <v>588</v>
      </c>
      <c r="F413" t="s">
        <v>586</v>
      </c>
      <c r="G413">
        <v>55</v>
      </c>
      <c r="H413">
        <v>2188</v>
      </c>
      <c r="I413">
        <v>153</v>
      </c>
      <c r="J413">
        <v>22</v>
      </c>
      <c r="K413">
        <v>13</v>
      </c>
      <c r="L413">
        <v>199</v>
      </c>
    </row>
    <row r="414" spans="1:13" x14ac:dyDescent="0.3">
      <c r="A414" s="2">
        <v>44020</v>
      </c>
      <c r="B414" s="2">
        <v>43862</v>
      </c>
      <c r="C414" s="2">
        <v>44016</v>
      </c>
      <c r="D414" t="s">
        <v>607</v>
      </c>
      <c r="E414" t="s">
        <v>587</v>
      </c>
      <c r="F414" t="s">
        <v>576</v>
      </c>
      <c r="G414">
        <v>0</v>
      </c>
      <c r="H414">
        <v>39</v>
      </c>
      <c r="I414">
        <v>0</v>
      </c>
      <c r="J414">
        <v>0</v>
      </c>
      <c r="K414">
        <v>0</v>
      </c>
      <c r="L414">
        <v>0</v>
      </c>
    </row>
    <row r="415" spans="1:13" x14ac:dyDescent="0.3">
      <c r="A415" s="2">
        <v>44020</v>
      </c>
      <c r="B415" s="2">
        <v>43862</v>
      </c>
      <c r="C415" s="2">
        <v>44016</v>
      </c>
      <c r="D415" t="s">
        <v>607</v>
      </c>
      <c r="E415" t="s">
        <v>587</v>
      </c>
      <c r="F415" t="s">
        <v>577</v>
      </c>
      <c r="G415">
        <v>0</v>
      </c>
      <c r="H415">
        <v>11</v>
      </c>
      <c r="I415">
        <v>0</v>
      </c>
      <c r="J415">
        <v>0</v>
      </c>
      <c r="K415">
        <v>0</v>
      </c>
      <c r="L415">
        <v>0</v>
      </c>
    </row>
    <row r="416" spans="1:13" x14ac:dyDescent="0.3">
      <c r="A416" s="2">
        <v>44020</v>
      </c>
      <c r="B416" s="2">
        <v>43862</v>
      </c>
      <c r="C416" s="2">
        <v>44016</v>
      </c>
      <c r="D416" t="s">
        <v>607</v>
      </c>
      <c r="E416" t="s">
        <v>587</v>
      </c>
      <c r="F416" t="s">
        <v>578</v>
      </c>
      <c r="G416">
        <v>0</v>
      </c>
      <c r="H416">
        <v>14</v>
      </c>
      <c r="I416">
        <v>0</v>
      </c>
      <c r="J416">
        <v>0</v>
      </c>
      <c r="K416">
        <v>0</v>
      </c>
      <c r="L416">
        <v>0</v>
      </c>
    </row>
    <row r="417" spans="1:13" x14ac:dyDescent="0.3">
      <c r="A417" s="2">
        <v>44020</v>
      </c>
      <c r="B417" s="2">
        <v>43862</v>
      </c>
      <c r="C417" s="2">
        <v>44016</v>
      </c>
      <c r="D417" t="s">
        <v>607</v>
      </c>
      <c r="E417" t="s">
        <v>587</v>
      </c>
      <c r="F417" t="s">
        <v>579</v>
      </c>
      <c r="G417">
        <v>0</v>
      </c>
      <c r="H417">
        <v>129</v>
      </c>
      <c r="J417">
        <v>0</v>
      </c>
      <c r="K417">
        <v>0</v>
      </c>
      <c r="M417" t="s">
        <v>590</v>
      </c>
    </row>
    <row r="418" spans="1:13" x14ac:dyDescent="0.3">
      <c r="A418" s="2">
        <v>44020</v>
      </c>
      <c r="B418" s="2">
        <v>43862</v>
      </c>
      <c r="C418" s="2">
        <v>44016</v>
      </c>
      <c r="D418" t="s">
        <v>607</v>
      </c>
      <c r="E418" t="s">
        <v>587</v>
      </c>
      <c r="F418" t="s">
        <v>580</v>
      </c>
      <c r="H418">
        <v>275</v>
      </c>
      <c r="L418">
        <v>10</v>
      </c>
      <c r="M418" t="s">
        <v>590</v>
      </c>
    </row>
    <row r="419" spans="1:13" x14ac:dyDescent="0.3">
      <c r="A419" s="2">
        <v>44020</v>
      </c>
      <c r="B419" s="2">
        <v>43862</v>
      </c>
      <c r="C419" s="2">
        <v>44016</v>
      </c>
      <c r="D419" t="s">
        <v>607</v>
      </c>
      <c r="E419" t="s">
        <v>587</v>
      </c>
      <c r="F419" t="s">
        <v>581</v>
      </c>
      <c r="H419">
        <v>477</v>
      </c>
      <c r="I419">
        <v>25</v>
      </c>
      <c r="L419">
        <v>30</v>
      </c>
      <c r="M419" t="s">
        <v>590</v>
      </c>
    </row>
    <row r="420" spans="1:13" x14ac:dyDescent="0.3">
      <c r="A420" s="2">
        <v>44020</v>
      </c>
      <c r="B420" s="2">
        <v>43862</v>
      </c>
      <c r="C420" s="2">
        <v>44016</v>
      </c>
      <c r="D420" t="s">
        <v>607</v>
      </c>
      <c r="E420" t="s">
        <v>587</v>
      </c>
      <c r="F420" t="s">
        <v>582</v>
      </c>
      <c r="G420">
        <v>13</v>
      </c>
      <c r="H420">
        <v>731</v>
      </c>
      <c r="I420">
        <v>47</v>
      </c>
      <c r="L420">
        <v>58</v>
      </c>
      <c r="M420" t="s">
        <v>590</v>
      </c>
    </row>
    <row r="421" spans="1:13" x14ac:dyDescent="0.3">
      <c r="A421" s="2">
        <v>44020</v>
      </c>
      <c r="B421" s="2">
        <v>43862</v>
      </c>
      <c r="C421" s="2">
        <v>44016</v>
      </c>
      <c r="D421" t="s">
        <v>607</v>
      </c>
      <c r="E421" t="s">
        <v>587</v>
      </c>
      <c r="F421" t="s">
        <v>583</v>
      </c>
      <c r="G421">
        <v>30</v>
      </c>
      <c r="H421">
        <v>1805</v>
      </c>
      <c r="I421">
        <v>141</v>
      </c>
      <c r="J421">
        <v>14</v>
      </c>
      <c r="L421">
        <v>165</v>
      </c>
      <c r="M421" t="s">
        <v>590</v>
      </c>
    </row>
    <row r="422" spans="1:13" x14ac:dyDescent="0.3">
      <c r="A422" s="2">
        <v>44020</v>
      </c>
      <c r="B422" s="2">
        <v>43862</v>
      </c>
      <c r="C422" s="2">
        <v>44016</v>
      </c>
      <c r="D422" t="s">
        <v>607</v>
      </c>
      <c r="E422" t="s">
        <v>587</v>
      </c>
      <c r="F422" t="s">
        <v>584</v>
      </c>
      <c r="G422">
        <v>77</v>
      </c>
      <c r="H422">
        <v>2336</v>
      </c>
      <c r="I422">
        <v>234</v>
      </c>
      <c r="J422">
        <v>43</v>
      </c>
      <c r="K422">
        <v>12</v>
      </c>
      <c r="L422">
        <v>280</v>
      </c>
    </row>
    <row r="423" spans="1:13" x14ac:dyDescent="0.3">
      <c r="A423" s="2">
        <v>44020</v>
      </c>
      <c r="B423" s="2">
        <v>43862</v>
      </c>
      <c r="C423" s="2">
        <v>44016</v>
      </c>
      <c r="D423" t="s">
        <v>607</v>
      </c>
      <c r="E423" t="s">
        <v>587</v>
      </c>
      <c r="F423" t="s">
        <v>585</v>
      </c>
      <c r="G423">
        <v>56</v>
      </c>
      <c r="H423">
        <v>2331</v>
      </c>
      <c r="I423">
        <v>271</v>
      </c>
      <c r="J423">
        <v>32</v>
      </c>
      <c r="K423">
        <v>10</v>
      </c>
      <c r="L423">
        <v>305</v>
      </c>
    </row>
    <row r="424" spans="1:13" x14ac:dyDescent="0.3">
      <c r="A424" s="2">
        <v>44020</v>
      </c>
      <c r="B424" s="2">
        <v>43862</v>
      </c>
      <c r="C424" s="2">
        <v>44016</v>
      </c>
      <c r="D424" t="s">
        <v>607</v>
      </c>
      <c r="E424" t="s">
        <v>587</v>
      </c>
      <c r="F424" t="s">
        <v>586</v>
      </c>
      <c r="G424">
        <v>54</v>
      </c>
      <c r="H424">
        <v>1753</v>
      </c>
      <c r="I424">
        <v>199</v>
      </c>
      <c r="J424">
        <v>27</v>
      </c>
      <c r="K424">
        <v>11</v>
      </c>
      <c r="L424">
        <v>237</v>
      </c>
    </row>
    <row r="425" spans="1:13" x14ac:dyDescent="0.3">
      <c r="A425" s="2">
        <v>44020</v>
      </c>
      <c r="B425" s="2">
        <v>43862</v>
      </c>
      <c r="C425" s="2">
        <v>44016</v>
      </c>
      <c r="D425" t="s">
        <v>607</v>
      </c>
      <c r="E425" t="s">
        <v>588</v>
      </c>
      <c r="F425" t="s">
        <v>576</v>
      </c>
      <c r="G425">
        <v>0</v>
      </c>
      <c r="H425">
        <v>34</v>
      </c>
      <c r="I425">
        <v>0</v>
      </c>
      <c r="J425">
        <v>0</v>
      </c>
      <c r="K425">
        <v>0</v>
      </c>
      <c r="L425">
        <v>0</v>
      </c>
    </row>
    <row r="426" spans="1:13" x14ac:dyDescent="0.3">
      <c r="A426" s="2">
        <v>44020</v>
      </c>
      <c r="B426" s="2">
        <v>43862</v>
      </c>
      <c r="C426" s="2">
        <v>44016</v>
      </c>
      <c r="D426" t="s">
        <v>607</v>
      </c>
      <c r="E426" t="s">
        <v>588</v>
      </c>
      <c r="F426" t="s">
        <v>577</v>
      </c>
      <c r="G426">
        <v>0</v>
      </c>
      <c r="I426">
        <v>0</v>
      </c>
      <c r="J426">
        <v>0</v>
      </c>
      <c r="K426">
        <v>0</v>
      </c>
      <c r="L426">
        <v>0</v>
      </c>
      <c r="M426" t="s">
        <v>590</v>
      </c>
    </row>
    <row r="427" spans="1:13" x14ac:dyDescent="0.3">
      <c r="A427" s="2">
        <v>44020</v>
      </c>
      <c r="B427" s="2">
        <v>43862</v>
      </c>
      <c r="C427" s="2">
        <v>44016</v>
      </c>
      <c r="D427" t="s">
        <v>607</v>
      </c>
      <c r="E427" t="s">
        <v>588</v>
      </c>
      <c r="F427" t="s">
        <v>578</v>
      </c>
      <c r="G427">
        <v>0</v>
      </c>
      <c r="H427">
        <v>13</v>
      </c>
      <c r="I427">
        <v>0</v>
      </c>
      <c r="J427">
        <v>0</v>
      </c>
      <c r="K427">
        <v>0</v>
      </c>
      <c r="L427">
        <v>0</v>
      </c>
    </row>
    <row r="428" spans="1:13" x14ac:dyDescent="0.3">
      <c r="A428" s="2">
        <v>44020</v>
      </c>
      <c r="B428" s="2">
        <v>43862</v>
      </c>
      <c r="C428" s="2">
        <v>44016</v>
      </c>
      <c r="D428" t="s">
        <v>607</v>
      </c>
      <c r="E428" t="s">
        <v>588</v>
      </c>
      <c r="F428" t="s">
        <v>579</v>
      </c>
      <c r="G428">
        <v>0</v>
      </c>
      <c r="H428">
        <v>52</v>
      </c>
      <c r="I428">
        <v>0</v>
      </c>
      <c r="J428">
        <v>0</v>
      </c>
      <c r="M428" t="s">
        <v>590</v>
      </c>
    </row>
    <row r="429" spans="1:13" x14ac:dyDescent="0.3">
      <c r="A429" s="2">
        <v>44020</v>
      </c>
      <c r="B429" s="2">
        <v>43862</v>
      </c>
      <c r="C429" s="2">
        <v>44016</v>
      </c>
      <c r="D429" t="s">
        <v>607</v>
      </c>
      <c r="E429" t="s">
        <v>588</v>
      </c>
      <c r="F429" t="s">
        <v>580</v>
      </c>
      <c r="G429">
        <v>0</v>
      </c>
      <c r="H429">
        <v>123</v>
      </c>
      <c r="J429">
        <v>0</v>
      </c>
      <c r="M429" t="s">
        <v>590</v>
      </c>
    </row>
    <row r="430" spans="1:13" x14ac:dyDescent="0.3">
      <c r="A430" s="2">
        <v>44020</v>
      </c>
      <c r="B430" s="2">
        <v>43862</v>
      </c>
      <c r="C430" s="2">
        <v>44016</v>
      </c>
      <c r="D430" t="s">
        <v>607</v>
      </c>
      <c r="E430" t="s">
        <v>588</v>
      </c>
      <c r="F430" t="s">
        <v>581</v>
      </c>
      <c r="G430">
        <v>0</v>
      </c>
      <c r="H430">
        <v>217</v>
      </c>
      <c r="I430">
        <v>14</v>
      </c>
      <c r="J430">
        <v>0</v>
      </c>
      <c r="L430">
        <v>15</v>
      </c>
      <c r="M430" t="s">
        <v>590</v>
      </c>
    </row>
    <row r="431" spans="1:13" x14ac:dyDescent="0.3">
      <c r="A431" s="2">
        <v>44020</v>
      </c>
      <c r="B431" s="2">
        <v>43862</v>
      </c>
      <c r="C431" s="2">
        <v>44016</v>
      </c>
      <c r="D431" t="s">
        <v>607</v>
      </c>
      <c r="E431" t="s">
        <v>588</v>
      </c>
      <c r="F431" t="s">
        <v>582</v>
      </c>
      <c r="H431">
        <v>515</v>
      </c>
      <c r="I431">
        <v>38</v>
      </c>
      <c r="L431">
        <v>44</v>
      </c>
      <c r="M431" t="s">
        <v>590</v>
      </c>
    </row>
    <row r="432" spans="1:13" x14ac:dyDescent="0.3">
      <c r="A432" s="2">
        <v>44020</v>
      </c>
      <c r="B432" s="2">
        <v>43862</v>
      </c>
      <c r="C432" s="2">
        <v>44016</v>
      </c>
      <c r="D432" t="s">
        <v>607</v>
      </c>
      <c r="E432" t="s">
        <v>588</v>
      </c>
      <c r="F432" t="s">
        <v>583</v>
      </c>
      <c r="G432">
        <v>24</v>
      </c>
      <c r="H432">
        <v>1179</v>
      </c>
      <c r="I432">
        <v>97</v>
      </c>
      <c r="J432">
        <v>15</v>
      </c>
      <c r="K432">
        <v>12</v>
      </c>
      <c r="L432">
        <v>117</v>
      </c>
    </row>
    <row r="433" spans="1:13" x14ac:dyDescent="0.3">
      <c r="A433" s="2">
        <v>44020</v>
      </c>
      <c r="B433" s="2">
        <v>43862</v>
      </c>
      <c r="C433" s="2">
        <v>44016</v>
      </c>
      <c r="D433" t="s">
        <v>607</v>
      </c>
      <c r="E433" t="s">
        <v>588</v>
      </c>
      <c r="F433" t="s">
        <v>584</v>
      </c>
      <c r="G433">
        <v>44</v>
      </c>
      <c r="H433">
        <v>1784</v>
      </c>
      <c r="I433">
        <v>177</v>
      </c>
      <c r="J433">
        <v>27</v>
      </c>
      <c r="K433">
        <v>12</v>
      </c>
      <c r="L433">
        <v>206</v>
      </c>
    </row>
    <row r="434" spans="1:13" x14ac:dyDescent="0.3">
      <c r="A434" s="2">
        <v>44020</v>
      </c>
      <c r="B434" s="2">
        <v>43862</v>
      </c>
      <c r="C434" s="2">
        <v>44016</v>
      </c>
      <c r="D434" t="s">
        <v>607</v>
      </c>
      <c r="E434" t="s">
        <v>588</v>
      </c>
      <c r="F434" t="s">
        <v>585</v>
      </c>
      <c r="G434">
        <v>73</v>
      </c>
      <c r="H434">
        <v>2396</v>
      </c>
      <c r="I434">
        <v>239</v>
      </c>
      <c r="J434">
        <v>37</v>
      </c>
      <c r="L434">
        <v>280</v>
      </c>
      <c r="M434" t="s">
        <v>590</v>
      </c>
    </row>
    <row r="435" spans="1:13" x14ac:dyDescent="0.3">
      <c r="A435" s="2">
        <v>44020</v>
      </c>
      <c r="B435" s="2">
        <v>43862</v>
      </c>
      <c r="C435" s="2">
        <v>44016</v>
      </c>
      <c r="D435" t="s">
        <v>607</v>
      </c>
      <c r="E435" t="s">
        <v>588</v>
      </c>
      <c r="F435" t="s">
        <v>586</v>
      </c>
      <c r="G435">
        <v>137</v>
      </c>
      <c r="H435">
        <v>2922</v>
      </c>
      <c r="I435">
        <v>272</v>
      </c>
      <c r="J435">
        <v>53</v>
      </c>
      <c r="K435">
        <v>12</v>
      </c>
      <c r="L435">
        <v>368</v>
      </c>
    </row>
    <row r="436" spans="1:13" x14ac:dyDescent="0.3">
      <c r="A436" s="2">
        <v>44020</v>
      </c>
      <c r="B436" s="2">
        <v>43862</v>
      </c>
      <c r="C436" s="2">
        <v>44016</v>
      </c>
      <c r="D436" t="s">
        <v>608</v>
      </c>
      <c r="E436" t="s">
        <v>587</v>
      </c>
      <c r="F436" t="s">
        <v>576</v>
      </c>
      <c r="G436">
        <v>0</v>
      </c>
      <c r="H436">
        <v>71</v>
      </c>
      <c r="I436">
        <v>0</v>
      </c>
      <c r="J436">
        <v>0</v>
      </c>
      <c r="K436">
        <v>0</v>
      </c>
      <c r="L436">
        <v>0</v>
      </c>
    </row>
    <row r="437" spans="1:13" x14ac:dyDescent="0.3">
      <c r="A437" s="2">
        <v>44020</v>
      </c>
      <c r="B437" s="2">
        <v>43862</v>
      </c>
      <c r="C437" s="2">
        <v>44016</v>
      </c>
      <c r="D437" t="s">
        <v>608</v>
      </c>
      <c r="E437" t="s">
        <v>587</v>
      </c>
      <c r="F437" t="s">
        <v>577</v>
      </c>
      <c r="G437">
        <v>0</v>
      </c>
      <c r="H437">
        <v>13</v>
      </c>
      <c r="I437">
        <v>0</v>
      </c>
      <c r="J437">
        <v>0</v>
      </c>
      <c r="K437">
        <v>0</v>
      </c>
      <c r="L437">
        <v>0</v>
      </c>
    </row>
    <row r="438" spans="1:13" x14ac:dyDescent="0.3">
      <c r="A438" s="2">
        <v>44020</v>
      </c>
      <c r="B438" s="2">
        <v>43862</v>
      </c>
      <c r="C438" s="2">
        <v>44016</v>
      </c>
      <c r="D438" t="s">
        <v>608</v>
      </c>
      <c r="E438" t="s">
        <v>587</v>
      </c>
      <c r="F438" t="s">
        <v>578</v>
      </c>
      <c r="H438">
        <v>25</v>
      </c>
      <c r="J438">
        <v>0</v>
      </c>
      <c r="K438">
        <v>0</v>
      </c>
      <c r="M438" t="s">
        <v>590</v>
      </c>
    </row>
    <row r="439" spans="1:13" x14ac:dyDescent="0.3">
      <c r="A439" s="2">
        <v>44020</v>
      </c>
      <c r="B439" s="2">
        <v>43862</v>
      </c>
      <c r="C439" s="2">
        <v>44016</v>
      </c>
      <c r="D439" t="s">
        <v>608</v>
      </c>
      <c r="E439" t="s">
        <v>587</v>
      </c>
      <c r="F439" t="s">
        <v>579</v>
      </c>
      <c r="H439">
        <v>147</v>
      </c>
      <c r="J439">
        <v>0</v>
      </c>
      <c r="K439">
        <v>0</v>
      </c>
      <c r="M439" t="s">
        <v>590</v>
      </c>
    </row>
    <row r="440" spans="1:13" x14ac:dyDescent="0.3">
      <c r="A440" s="2">
        <v>44020</v>
      </c>
      <c r="B440" s="2">
        <v>43862</v>
      </c>
      <c r="C440" s="2">
        <v>44016</v>
      </c>
      <c r="D440" t="s">
        <v>608</v>
      </c>
      <c r="E440" t="s">
        <v>587</v>
      </c>
      <c r="F440" t="s">
        <v>580</v>
      </c>
      <c r="G440">
        <v>10</v>
      </c>
      <c r="H440">
        <v>324</v>
      </c>
      <c r="I440">
        <v>15</v>
      </c>
      <c r="L440">
        <v>20</v>
      </c>
      <c r="M440" t="s">
        <v>590</v>
      </c>
    </row>
    <row r="441" spans="1:13" x14ac:dyDescent="0.3">
      <c r="A441" s="2">
        <v>44020</v>
      </c>
      <c r="B441" s="2">
        <v>43862</v>
      </c>
      <c r="C441" s="2">
        <v>44016</v>
      </c>
      <c r="D441" t="s">
        <v>608</v>
      </c>
      <c r="E441" t="s">
        <v>587</v>
      </c>
      <c r="F441" t="s">
        <v>581</v>
      </c>
      <c r="G441">
        <v>33</v>
      </c>
      <c r="H441">
        <v>422</v>
      </c>
      <c r="I441">
        <v>30</v>
      </c>
      <c r="J441">
        <v>18</v>
      </c>
      <c r="L441">
        <v>46</v>
      </c>
      <c r="M441" t="s">
        <v>590</v>
      </c>
    </row>
    <row r="442" spans="1:13" x14ac:dyDescent="0.3">
      <c r="A442" s="2">
        <v>44020</v>
      </c>
      <c r="B442" s="2">
        <v>43862</v>
      </c>
      <c r="C442" s="2">
        <v>44016</v>
      </c>
      <c r="D442" t="s">
        <v>608</v>
      </c>
      <c r="E442" t="s">
        <v>587</v>
      </c>
      <c r="F442" t="s">
        <v>582</v>
      </c>
      <c r="G442">
        <v>96</v>
      </c>
      <c r="H442">
        <v>783</v>
      </c>
      <c r="I442">
        <v>46</v>
      </c>
      <c r="J442">
        <v>35</v>
      </c>
      <c r="L442">
        <v>112</v>
      </c>
      <c r="M442" t="s">
        <v>590</v>
      </c>
    </row>
    <row r="443" spans="1:13" x14ac:dyDescent="0.3">
      <c r="A443" s="2">
        <v>44020</v>
      </c>
      <c r="B443" s="2">
        <v>43862</v>
      </c>
      <c r="C443" s="2">
        <v>44016</v>
      </c>
      <c r="D443" t="s">
        <v>608</v>
      </c>
      <c r="E443" t="s">
        <v>587</v>
      </c>
      <c r="F443" t="s">
        <v>583</v>
      </c>
      <c r="G443">
        <v>212</v>
      </c>
      <c r="H443">
        <v>1760</v>
      </c>
      <c r="I443">
        <v>154</v>
      </c>
      <c r="J443">
        <v>94</v>
      </c>
      <c r="L443">
        <v>275</v>
      </c>
      <c r="M443" t="s">
        <v>590</v>
      </c>
    </row>
    <row r="444" spans="1:13" x14ac:dyDescent="0.3">
      <c r="A444" s="2">
        <v>44020</v>
      </c>
      <c r="B444" s="2">
        <v>43862</v>
      </c>
      <c r="C444" s="2">
        <v>44016</v>
      </c>
      <c r="D444" t="s">
        <v>608</v>
      </c>
      <c r="E444" t="s">
        <v>587</v>
      </c>
      <c r="F444" t="s">
        <v>584</v>
      </c>
      <c r="G444">
        <v>356</v>
      </c>
      <c r="H444">
        <v>2571</v>
      </c>
      <c r="I444">
        <v>291</v>
      </c>
      <c r="J444">
        <v>169</v>
      </c>
      <c r="K444">
        <v>11</v>
      </c>
      <c r="L444">
        <v>487</v>
      </c>
    </row>
    <row r="445" spans="1:13" x14ac:dyDescent="0.3">
      <c r="A445" s="2">
        <v>44020</v>
      </c>
      <c r="B445" s="2">
        <v>43862</v>
      </c>
      <c r="C445" s="2">
        <v>44016</v>
      </c>
      <c r="D445" t="s">
        <v>608</v>
      </c>
      <c r="E445" t="s">
        <v>587</v>
      </c>
      <c r="F445" t="s">
        <v>585</v>
      </c>
      <c r="G445">
        <v>413</v>
      </c>
      <c r="H445">
        <v>2590</v>
      </c>
      <c r="I445">
        <v>318</v>
      </c>
      <c r="J445">
        <v>196</v>
      </c>
      <c r="L445">
        <v>542</v>
      </c>
      <c r="M445" t="s">
        <v>590</v>
      </c>
    </row>
    <row r="446" spans="1:13" x14ac:dyDescent="0.3">
      <c r="A446" s="2">
        <v>44020</v>
      </c>
      <c r="B446" s="2">
        <v>43862</v>
      </c>
      <c r="C446" s="2">
        <v>44016</v>
      </c>
      <c r="D446" t="s">
        <v>608</v>
      </c>
      <c r="E446" t="s">
        <v>587</v>
      </c>
      <c r="F446" t="s">
        <v>586</v>
      </c>
      <c r="G446">
        <v>268</v>
      </c>
      <c r="H446">
        <v>1967</v>
      </c>
      <c r="I446">
        <v>236</v>
      </c>
      <c r="J446">
        <v>133</v>
      </c>
      <c r="L446">
        <v>375</v>
      </c>
      <c r="M446" t="s">
        <v>590</v>
      </c>
    </row>
    <row r="447" spans="1:13" x14ac:dyDescent="0.3">
      <c r="A447" s="2">
        <v>44020</v>
      </c>
      <c r="B447" s="2">
        <v>43862</v>
      </c>
      <c r="C447" s="2">
        <v>44016</v>
      </c>
      <c r="D447" t="s">
        <v>608</v>
      </c>
      <c r="E447" t="s">
        <v>588</v>
      </c>
      <c r="F447" t="s">
        <v>576</v>
      </c>
      <c r="H447">
        <v>53</v>
      </c>
      <c r="J447">
        <v>0</v>
      </c>
      <c r="K447">
        <v>0</v>
      </c>
      <c r="M447" t="s">
        <v>590</v>
      </c>
    </row>
    <row r="448" spans="1:13" x14ac:dyDescent="0.3">
      <c r="A448" s="2">
        <v>44020</v>
      </c>
      <c r="B448" s="2">
        <v>43862</v>
      </c>
      <c r="C448" s="2">
        <v>44016</v>
      </c>
      <c r="D448" t="s">
        <v>608</v>
      </c>
      <c r="E448" t="s">
        <v>588</v>
      </c>
      <c r="F448" t="s">
        <v>577</v>
      </c>
      <c r="G448">
        <v>0</v>
      </c>
      <c r="I448">
        <v>0</v>
      </c>
      <c r="J448">
        <v>0</v>
      </c>
      <c r="K448">
        <v>0</v>
      </c>
      <c r="L448">
        <v>0</v>
      </c>
      <c r="M448" t="s">
        <v>590</v>
      </c>
    </row>
    <row r="449" spans="1:13" x14ac:dyDescent="0.3">
      <c r="A449" s="2">
        <v>44020</v>
      </c>
      <c r="B449" s="2">
        <v>43862</v>
      </c>
      <c r="C449" s="2">
        <v>44016</v>
      </c>
      <c r="D449" t="s">
        <v>608</v>
      </c>
      <c r="E449" t="s">
        <v>588</v>
      </c>
      <c r="F449" t="s">
        <v>578</v>
      </c>
      <c r="G449">
        <v>0</v>
      </c>
      <c r="H449">
        <v>14</v>
      </c>
      <c r="J449">
        <v>0</v>
      </c>
      <c r="K449">
        <v>0</v>
      </c>
      <c r="M449" t="s">
        <v>590</v>
      </c>
    </row>
    <row r="450" spans="1:13" x14ac:dyDescent="0.3">
      <c r="A450" s="2">
        <v>44020</v>
      </c>
      <c r="B450" s="2">
        <v>43862</v>
      </c>
      <c r="C450" s="2">
        <v>44016</v>
      </c>
      <c r="D450" t="s">
        <v>608</v>
      </c>
      <c r="E450" t="s">
        <v>588</v>
      </c>
      <c r="F450" t="s">
        <v>579</v>
      </c>
      <c r="H450">
        <v>61</v>
      </c>
      <c r="M450" t="s">
        <v>590</v>
      </c>
    </row>
    <row r="451" spans="1:13" x14ac:dyDescent="0.3">
      <c r="A451" s="2">
        <v>44020</v>
      </c>
      <c r="B451" s="2">
        <v>43862</v>
      </c>
      <c r="C451" s="2">
        <v>44016</v>
      </c>
      <c r="D451" t="s">
        <v>608</v>
      </c>
      <c r="E451" t="s">
        <v>588</v>
      </c>
      <c r="F451" t="s">
        <v>580</v>
      </c>
      <c r="G451">
        <v>11</v>
      </c>
      <c r="H451">
        <v>147</v>
      </c>
      <c r="I451">
        <v>10</v>
      </c>
      <c r="K451">
        <v>0</v>
      </c>
      <c r="L451">
        <v>16</v>
      </c>
      <c r="M451" t="s">
        <v>590</v>
      </c>
    </row>
    <row r="452" spans="1:13" x14ac:dyDescent="0.3">
      <c r="A452" s="2">
        <v>44020</v>
      </c>
      <c r="B452" s="2">
        <v>43862</v>
      </c>
      <c r="C452" s="2">
        <v>44016</v>
      </c>
      <c r="D452" t="s">
        <v>608</v>
      </c>
      <c r="E452" t="s">
        <v>588</v>
      </c>
      <c r="F452" t="s">
        <v>581</v>
      </c>
      <c r="G452">
        <v>29</v>
      </c>
      <c r="H452">
        <v>250</v>
      </c>
      <c r="I452">
        <v>20</v>
      </c>
      <c r="J452">
        <v>14</v>
      </c>
      <c r="L452">
        <v>36</v>
      </c>
      <c r="M452" t="s">
        <v>590</v>
      </c>
    </row>
    <row r="453" spans="1:13" x14ac:dyDescent="0.3">
      <c r="A453" s="2">
        <v>44020</v>
      </c>
      <c r="B453" s="2">
        <v>43862</v>
      </c>
      <c r="C453" s="2">
        <v>44016</v>
      </c>
      <c r="D453" t="s">
        <v>608</v>
      </c>
      <c r="E453" t="s">
        <v>588</v>
      </c>
      <c r="F453" t="s">
        <v>582</v>
      </c>
      <c r="G453">
        <v>49</v>
      </c>
      <c r="H453">
        <v>490</v>
      </c>
      <c r="I453">
        <v>34</v>
      </c>
      <c r="J453">
        <v>18</v>
      </c>
      <c r="L453">
        <v>74</v>
      </c>
      <c r="M453" t="s">
        <v>590</v>
      </c>
    </row>
    <row r="454" spans="1:13" x14ac:dyDescent="0.3">
      <c r="A454" s="2">
        <v>44020</v>
      </c>
      <c r="B454" s="2">
        <v>43862</v>
      </c>
      <c r="C454" s="2">
        <v>44016</v>
      </c>
      <c r="D454" t="s">
        <v>608</v>
      </c>
      <c r="E454" t="s">
        <v>588</v>
      </c>
      <c r="F454" t="s">
        <v>583</v>
      </c>
      <c r="G454">
        <v>151</v>
      </c>
      <c r="H454">
        <v>1276</v>
      </c>
      <c r="I454">
        <v>135</v>
      </c>
      <c r="J454">
        <v>75</v>
      </c>
      <c r="L454">
        <v>213</v>
      </c>
      <c r="M454" t="s">
        <v>590</v>
      </c>
    </row>
    <row r="455" spans="1:13" x14ac:dyDescent="0.3">
      <c r="A455" s="2">
        <v>44020</v>
      </c>
      <c r="B455" s="2">
        <v>43862</v>
      </c>
      <c r="C455" s="2">
        <v>44016</v>
      </c>
      <c r="D455" t="s">
        <v>608</v>
      </c>
      <c r="E455" t="s">
        <v>588</v>
      </c>
      <c r="F455" t="s">
        <v>584</v>
      </c>
      <c r="G455">
        <v>223</v>
      </c>
      <c r="H455">
        <v>1934</v>
      </c>
      <c r="I455">
        <v>184</v>
      </c>
      <c r="J455">
        <v>103</v>
      </c>
      <c r="L455">
        <v>311</v>
      </c>
      <c r="M455" t="s">
        <v>590</v>
      </c>
    </row>
    <row r="456" spans="1:13" x14ac:dyDescent="0.3">
      <c r="A456" s="2">
        <v>44020</v>
      </c>
      <c r="B456" s="2">
        <v>43862</v>
      </c>
      <c r="C456" s="2">
        <v>44016</v>
      </c>
      <c r="D456" t="s">
        <v>608</v>
      </c>
      <c r="E456" t="s">
        <v>588</v>
      </c>
      <c r="F456" t="s">
        <v>585</v>
      </c>
      <c r="G456">
        <v>348</v>
      </c>
      <c r="H456">
        <v>2564</v>
      </c>
      <c r="I456">
        <v>264</v>
      </c>
      <c r="J456">
        <v>157</v>
      </c>
      <c r="L456">
        <v>463</v>
      </c>
      <c r="M456" t="s">
        <v>590</v>
      </c>
    </row>
    <row r="457" spans="1:13" x14ac:dyDescent="0.3">
      <c r="A457" s="2">
        <v>44020</v>
      </c>
      <c r="B457" s="2">
        <v>43862</v>
      </c>
      <c r="C457" s="2">
        <v>44016</v>
      </c>
      <c r="D457" t="s">
        <v>608</v>
      </c>
      <c r="E457" t="s">
        <v>588</v>
      </c>
      <c r="F457" t="s">
        <v>586</v>
      </c>
      <c r="G457">
        <v>407</v>
      </c>
      <c r="H457">
        <v>3331</v>
      </c>
      <c r="I457">
        <v>313</v>
      </c>
      <c r="J457">
        <v>186</v>
      </c>
      <c r="L457">
        <v>542</v>
      </c>
      <c r="M457" t="s">
        <v>590</v>
      </c>
    </row>
    <row r="458" spans="1:13" x14ac:dyDescent="0.3">
      <c r="A458" s="2">
        <v>44020</v>
      </c>
      <c r="B458" s="2">
        <v>43862</v>
      </c>
      <c r="C458" s="2">
        <v>44016</v>
      </c>
      <c r="D458" t="s">
        <v>609</v>
      </c>
      <c r="E458" t="s">
        <v>587</v>
      </c>
      <c r="F458" t="s">
        <v>576</v>
      </c>
      <c r="G458">
        <v>0</v>
      </c>
      <c r="H458">
        <v>13</v>
      </c>
      <c r="I458">
        <v>0</v>
      </c>
      <c r="J458">
        <v>0</v>
      </c>
      <c r="K458">
        <v>0</v>
      </c>
      <c r="L458">
        <v>0</v>
      </c>
    </row>
    <row r="459" spans="1:13" x14ac:dyDescent="0.3">
      <c r="A459" s="2">
        <v>44020</v>
      </c>
      <c r="B459" s="2">
        <v>43862</v>
      </c>
      <c r="C459" s="2">
        <v>44016</v>
      </c>
      <c r="D459" t="s">
        <v>609</v>
      </c>
      <c r="E459" t="s">
        <v>587</v>
      </c>
      <c r="F459" t="s">
        <v>577</v>
      </c>
      <c r="G459">
        <v>0</v>
      </c>
      <c r="I459">
        <v>0</v>
      </c>
      <c r="J459">
        <v>0</v>
      </c>
      <c r="K459">
        <v>0</v>
      </c>
      <c r="L459">
        <v>0</v>
      </c>
      <c r="M459" t="s">
        <v>590</v>
      </c>
    </row>
    <row r="460" spans="1:13" x14ac:dyDescent="0.3">
      <c r="A460" s="2">
        <v>44020</v>
      </c>
      <c r="B460" s="2">
        <v>43862</v>
      </c>
      <c r="C460" s="2">
        <v>44016</v>
      </c>
      <c r="D460" t="s">
        <v>609</v>
      </c>
      <c r="E460" t="s">
        <v>587</v>
      </c>
      <c r="F460" t="s">
        <v>578</v>
      </c>
      <c r="G460">
        <v>0</v>
      </c>
      <c r="I460">
        <v>0</v>
      </c>
      <c r="J460">
        <v>0</v>
      </c>
      <c r="K460">
        <v>0</v>
      </c>
      <c r="L460">
        <v>0</v>
      </c>
      <c r="M460" t="s">
        <v>590</v>
      </c>
    </row>
    <row r="461" spans="1:13" x14ac:dyDescent="0.3">
      <c r="A461" s="2">
        <v>44020</v>
      </c>
      <c r="B461" s="2">
        <v>43862</v>
      </c>
      <c r="C461" s="2">
        <v>44016</v>
      </c>
      <c r="D461" t="s">
        <v>609</v>
      </c>
      <c r="E461" t="s">
        <v>587</v>
      </c>
      <c r="F461" t="s">
        <v>579</v>
      </c>
      <c r="G461">
        <v>0</v>
      </c>
      <c r="H461">
        <v>33</v>
      </c>
      <c r="I461">
        <v>0</v>
      </c>
      <c r="J461">
        <v>0</v>
      </c>
      <c r="K461">
        <v>0</v>
      </c>
      <c r="L461">
        <v>0</v>
      </c>
    </row>
    <row r="462" spans="1:13" x14ac:dyDescent="0.3">
      <c r="A462" s="2">
        <v>44020</v>
      </c>
      <c r="B462" s="2">
        <v>43862</v>
      </c>
      <c r="C462" s="2">
        <v>44016</v>
      </c>
      <c r="D462" t="s">
        <v>609</v>
      </c>
      <c r="E462" t="s">
        <v>587</v>
      </c>
      <c r="F462" t="s">
        <v>580</v>
      </c>
      <c r="G462">
        <v>0</v>
      </c>
      <c r="H462">
        <v>77</v>
      </c>
      <c r="J462">
        <v>0</v>
      </c>
      <c r="K462">
        <v>0</v>
      </c>
      <c r="M462" t="s">
        <v>590</v>
      </c>
    </row>
    <row r="463" spans="1:13" x14ac:dyDescent="0.3">
      <c r="A463" s="2">
        <v>44020</v>
      </c>
      <c r="B463" s="2">
        <v>43862</v>
      </c>
      <c r="C463" s="2">
        <v>44016</v>
      </c>
      <c r="D463" t="s">
        <v>609</v>
      </c>
      <c r="E463" t="s">
        <v>587</v>
      </c>
      <c r="F463" t="s">
        <v>581</v>
      </c>
      <c r="H463">
        <v>114</v>
      </c>
      <c r="M463" t="s">
        <v>590</v>
      </c>
    </row>
    <row r="464" spans="1:13" x14ac:dyDescent="0.3">
      <c r="A464" s="2">
        <v>44020</v>
      </c>
      <c r="B464" s="2">
        <v>43862</v>
      </c>
      <c r="C464" s="2">
        <v>44016</v>
      </c>
      <c r="D464" t="s">
        <v>609</v>
      </c>
      <c r="E464" t="s">
        <v>587</v>
      </c>
      <c r="F464" t="s">
        <v>582</v>
      </c>
      <c r="H464">
        <v>205</v>
      </c>
      <c r="M464" t="s">
        <v>590</v>
      </c>
    </row>
    <row r="465" spans="1:13" x14ac:dyDescent="0.3">
      <c r="A465" s="2">
        <v>44020</v>
      </c>
      <c r="B465" s="2">
        <v>43862</v>
      </c>
      <c r="C465" s="2">
        <v>44016</v>
      </c>
      <c r="D465" t="s">
        <v>609</v>
      </c>
      <c r="E465" t="s">
        <v>587</v>
      </c>
      <c r="F465" t="s">
        <v>583</v>
      </c>
      <c r="H465">
        <v>497</v>
      </c>
      <c r="I465">
        <v>22</v>
      </c>
      <c r="J465">
        <v>0</v>
      </c>
      <c r="L465">
        <v>33</v>
      </c>
      <c r="M465" t="s">
        <v>590</v>
      </c>
    </row>
    <row r="466" spans="1:13" x14ac:dyDescent="0.3">
      <c r="A466" s="2">
        <v>44020</v>
      </c>
      <c r="B466" s="2">
        <v>43862</v>
      </c>
      <c r="C466" s="2">
        <v>44016</v>
      </c>
      <c r="D466" t="s">
        <v>609</v>
      </c>
      <c r="E466" t="s">
        <v>587</v>
      </c>
      <c r="F466" t="s">
        <v>584</v>
      </c>
      <c r="G466">
        <v>14</v>
      </c>
      <c r="H466">
        <v>694</v>
      </c>
      <c r="I466">
        <v>58</v>
      </c>
      <c r="L466">
        <v>69</v>
      </c>
      <c r="M466" t="s">
        <v>590</v>
      </c>
    </row>
    <row r="467" spans="1:13" x14ac:dyDescent="0.3">
      <c r="A467" s="2">
        <v>44020</v>
      </c>
      <c r="B467" s="2">
        <v>43862</v>
      </c>
      <c r="C467" s="2">
        <v>44016</v>
      </c>
      <c r="D467" t="s">
        <v>609</v>
      </c>
      <c r="E467" t="s">
        <v>587</v>
      </c>
      <c r="F467" t="s">
        <v>585</v>
      </c>
      <c r="G467">
        <v>13</v>
      </c>
      <c r="H467">
        <v>789</v>
      </c>
      <c r="I467">
        <v>68</v>
      </c>
      <c r="L467">
        <v>83</v>
      </c>
      <c r="M467" t="s">
        <v>590</v>
      </c>
    </row>
    <row r="468" spans="1:13" x14ac:dyDescent="0.3">
      <c r="A468" s="2">
        <v>44020</v>
      </c>
      <c r="B468" s="2">
        <v>43862</v>
      </c>
      <c r="C468" s="2">
        <v>44016</v>
      </c>
      <c r="D468" t="s">
        <v>609</v>
      </c>
      <c r="E468" t="s">
        <v>587</v>
      </c>
      <c r="F468" t="s">
        <v>586</v>
      </c>
      <c r="G468">
        <v>16</v>
      </c>
      <c r="H468">
        <v>828</v>
      </c>
      <c r="I468">
        <v>85</v>
      </c>
      <c r="L468">
        <v>99</v>
      </c>
      <c r="M468" t="s">
        <v>590</v>
      </c>
    </row>
    <row r="469" spans="1:13" x14ac:dyDescent="0.3">
      <c r="A469" s="2">
        <v>44020</v>
      </c>
      <c r="B469" s="2">
        <v>43862</v>
      </c>
      <c r="C469" s="2">
        <v>44016</v>
      </c>
      <c r="D469" t="s">
        <v>609</v>
      </c>
      <c r="E469" t="s">
        <v>588</v>
      </c>
      <c r="F469" t="s">
        <v>576</v>
      </c>
      <c r="G469">
        <v>0</v>
      </c>
      <c r="H469">
        <v>13</v>
      </c>
      <c r="I469">
        <v>0</v>
      </c>
      <c r="J469">
        <v>0</v>
      </c>
      <c r="K469">
        <v>0</v>
      </c>
      <c r="L469">
        <v>0</v>
      </c>
    </row>
    <row r="470" spans="1:13" x14ac:dyDescent="0.3">
      <c r="A470" s="2">
        <v>44020</v>
      </c>
      <c r="B470" s="2">
        <v>43862</v>
      </c>
      <c r="C470" s="2">
        <v>44016</v>
      </c>
      <c r="D470" t="s">
        <v>609</v>
      </c>
      <c r="E470" t="s">
        <v>588</v>
      </c>
      <c r="F470" t="s">
        <v>577</v>
      </c>
      <c r="G470">
        <v>0</v>
      </c>
      <c r="I470">
        <v>0</v>
      </c>
      <c r="J470">
        <v>0</v>
      </c>
      <c r="M470" t="s">
        <v>590</v>
      </c>
    </row>
    <row r="471" spans="1:13" x14ac:dyDescent="0.3">
      <c r="A471" s="2">
        <v>44020</v>
      </c>
      <c r="B471" s="2">
        <v>43862</v>
      </c>
      <c r="C471" s="2">
        <v>44016</v>
      </c>
      <c r="D471" t="s">
        <v>609</v>
      </c>
      <c r="E471" t="s">
        <v>588</v>
      </c>
      <c r="F471" t="s">
        <v>578</v>
      </c>
      <c r="G471">
        <v>0</v>
      </c>
      <c r="I471">
        <v>0</v>
      </c>
      <c r="J471">
        <v>0</v>
      </c>
      <c r="K471">
        <v>0</v>
      </c>
      <c r="L471">
        <v>0</v>
      </c>
      <c r="M471" t="s">
        <v>590</v>
      </c>
    </row>
    <row r="472" spans="1:13" x14ac:dyDescent="0.3">
      <c r="A472" s="2">
        <v>44020</v>
      </c>
      <c r="B472" s="2">
        <v>43862</v>
      </c>
      <c r="C472" s="2">
        <v>44016</v>
      </c>
      <c r="D472" t="s">
        <v>609</v>
      </c>
      <c r="E472" t="s">
        <v>588</v>
      </c>
      <c r="F472" t="s">
        <v>579</v>
      </c>
      <c r="G472">
        <v>0</v>
      </c>
      <c r="I472">
        <v>0</v>
      </c>
      <c r="J472">
        <v>0</v>
      </c>
      <c r="K472">
        <v>0</v>
      </c>
      <c r="L472">
        <v>0</v>
      </c>
      <c r="M472" t="s">
        <v>590</v>
      </c>
    </row>
    <row r="473" spans="1:13" x14ac:dyDescent="0.3">
      <c r="A473" s="2">
        <v>44020</v>
      </c>
      <c r="B473" s="2">
        <v>43862</v>
      </c>
      <c r="C473" s="2">
        <v>44016</v>
      </c>
      <c r="D473" t="s">
        <v>609</v>
      </c>
      <c r="E473" t="s">
        <v>588</v>
      </c>
      <c r="F473" t="s">
        <v>580</v>
      </c>
      <c r="G473">
        <v>0</v>
      </c>
      <c r="H473">
        <v>30</v>
      </c>
      <c r="J473">
        <v>0</v>
      </c>
      <c r="K473">
        <v>0</v>
      </c>
      <c r="M473" t="s">
        <v>590</v>
      </c>
    </row>
    <row r="474" spans="1:13" x14ac:dyDescent="0.3">
      <c r="A474" s="2">
        <v>44020</v>
      </c>
      <c r="B474" s="2">
        <v>43862</v>
      </c>
      <c r="C474" s="2">
        <v>44016</v>
      </c>
      <c r="D474" t="s">
        <v>609</v>
      </c>
      <c r="E474" t="s">
        <v>588</v>
      </c>
      <c r="F474" t="s">
        <v>581</v>
      </c>
      <c r="H474">
        <v>44</v>
      </c>
      <c r="K474">
        <v>0</v>
      </c>
      <c r="M474" t="s">
        <v>590</v>
      </c>
    </row>
    <row r="475" spans="1:13" x14ac:dyDescent="0.3">
      <c r="A475" s="2">
        <v>44020</v>
      </c>
      <c r="B475" s="2">
        <v>43862</v>
      </c>
      <c r="C475" s="2">
        <v>44016</v>
      </c>
      <c r="D475" t="s">
        <v>609</v>
      </c>
      <c r="E475" t="s">
        <v>588</v>
      </c>
      <c r="F475" t="s">
        <v>582</v>
      </c>
      <c r="H475">
        <v>105</v>
      </c>
      <c r="J475">
        <v>0</v>
      </c>
      <c r="K475">
        <v>0</v>
      </c>
      <c r="M475" t="s">
        <v>590</v>
      </c>
    </row>
    <row r="476" spans="1:13" x14ac:dyDescent="0.3">
      <c r="A476" s="2">
        <v>44020</v>
      </c>
      <c r="B476" s="2">
        <v>43862</v>
      </c>
      <c r="C476" s="2">
        <v>44016</v>
      </c>
      <c r="D476" t="s">
        <v>609</v>
      </c>
      <c r="E476" t="s">
        <v>588</v>
      </c>
      <c r="F476" t="s">
        <v>583</v>
      </c>
      <c r="H476">
        <v>257</v>
      </c>
      <c r="I476">
        <v>15</v>
      </c>
      <c r="J476">
        <v>0</v>
      </c>
      <c r="K476">
        <v>0</v>
      </c>
      <c r="L476">
        <v>17</v>
      </c>
      <c r="M476" t="s">
        <v>590</v>
      </c>
    </row>
    <row r="477" spans="1:13" x14ac:dyDescent="0.3">
      <c r="A477" s="2">
        <v>44020</v>
      </c>
      <c r="B477" s="2">
        <v>43862</v>
      </c>
      <c r="C477" s="2">
        <v>44016</v>
      </c>
      <c r="D477" t="s">
        <v>609</v>
      </c>
      <c r="E477" t="s">
        <v>588</v>
      </c>
      <c r="F477" t="s">
        <v>584</v>
      </c>
      <c r="H477">
        <v>497</v>
      </c>
      <c r="I477">
        <v>34</v>
      </c>
      <c r="J477">
        <v>0</v>
      </c>
      <c r="L477">
        <v>42</v>
      </c>
      <c r="M477" t="s">
        <v>590</v>
      </c>
    </row>
    <row r="478" spans="1:13" x14ac:dyDescent="0.3">
      <c r="A478" s="2">
        <v>44020</v>
      </c>
      <c r="B478" s="2">
        <v>43862</v>
      </c>
      <c r="C478" s="2">
        <v>44016</v>
      </c>
      <c r="D478" t="s">
        <v>609</v>
      </c>
      <c r="E478" t="s">
        <v>588</v>
      </c>
      <c r="F478" t="s">
        <v>585</v>
      </c>
      <c r="G478">
        <v>19</v>
      </c>
      <c r="H478">
        <v>749</v>
      </c>
      <c r="I478">
        <v>59</v>
      </c>
      <c r="L478">
        <v>75</v>
      </c>
      <c r="M478" t="s">
        <v>590</v>
      </c>
    </row>
    <row r="479" spans="1:13" x14ac:dyDescent="0.3">
      <c r="A479" s="2">
        <v>44020</v>
      </c>
      <c r="B479" s="2">
        <v>43862</v>
      </c>
      <c r="C479" s="2">
        <v>44016</v>
      </c>
      <c r="D479" t="s">
        <v>609</v>
      </c>
      <c r="E479" t="s">
        <v>588</v>
      </c>
      <c r="F479" t="s">
        <v>586</v>
      </c>
      <c r="G479">
        <v>26</v>
      </c>
      <c r="H479">
        <v>1231</v>
      </c>
      <c r="I479">
        <v>83</v>
      </c>
      <c r="L479">
        <v>113</v>
      </c>
      <c r="M479" t="s">
        <v>590</v>
      </c>
    </row>
    <row r="480" spans="1:13" x14ac:dyDescent="0.3">
      <c r="A480" s="2">
        <v>44020</v>
      </c>
      <c r="B480" s="2">
        <v>43862</v>
      </c>
      <c r="C480" s="2">
        <v>44016</v>
      </c>
      <c r="D480" t="s">
        <v>610</v>
      </c>
      <c r="E480" t="s">
        <v>587</v>
      </c>
      <c r="F480" t="s">
        <v>576</v>
      </c>
      <c r="G480">
        <v>0</v>
      </c>
      <c r="H480">
        <v>58</v>
      </c>
      <c r="J480">
        <v>0</v>
      </c>
      <c r="K480">
        <v>0</v>
      </c>
      <c r="M480" t="s">
        <v>590</v>
      </c>
    </row>
    <row r="481" spans="1:13" x14ac:dyDescent="0.3">
      <c r="A481" s="2">
        <v>44020</v>
      </c>
      <c r="B481" s="2">
        <v>43862</v>
      </c>
      <c r="C481" s="2">
        <v>44016</v>
      </c>
      <c r="D481" t="s">
        <v>610</v>
      </c>
      <c r="E481" t="s">
        <v>587</v>
      </c>
      <c r="F481" t="s">
        <v>577</v>
      </c>
      <c r="G481">
        <v>0</v>
      </c>
      <c r="I481">
        <v>0</v>
      </c>
      <c r="J481">
        <v>0</v>
      </c>
      <c r="K481">
        <v>0</v>
      </c>
      <c r="L481">
        <v>0</v>
      </c>
      <c r="M481" t="s">
        <v>590</v>
      </c>
    </row>
    <row r="482" spans="1:13" x14ac:dyDescent="0.3">
      <c r="A482" s="2">
        <v>44020</v>
      </c>
      <c r="B482" s="2">
        <v>43862</v>
      </c>
      <c r="C482" s="2">
        <v>44016</v>
      </c>
      <c r="D482" t="s">
        <v>610</v>
      </c>
      <c r="E482" t="s">
        <v>587</v>
      </c>
      <c r="F482" t="s">
        <v>578</v>
      </c>
      <c r="G482">
        <v>0</v>
      </c>
      <c r="H482">
        <v>14</v>
      </c>
      <c r="I482">
        <v>0</v>
      </c>
      <c r="J482">
        <v>0</v>
      </c>
      <c r="M482" t="s">
        <v>590</v>
      </c>
    </row>
    <row r="483" spans="1:13" x14ac:dyDescent="0.3">
      <c r="A483" s="2">
        <v>44020</v>
      </c>
      <c r="B483" s="2">
        <v>43862</v>
      </c>
      <c r="C483" s="2">
        <v>44016</v>
      </c>
      <c r="D483" t="s">
        <v>610</v>
      </c>
      <c r="E483" t="s">
        <v>587</v>
      </c>
      <c r="F483" t="s">
        <v>579</v>
      </c>
      <c r="H483">
        <v>185</v>
      </c>
      <c r="J483">
        <v>0</v>
      </c>
      <c r="K483">
        <v>0</v>
      </c>
      <c r="M483" t="s">
        <v>590</v>
      </c>
    </row>
    <row r="484" spans="1:13" x14ac:dyDescent="0.3">
      <c r="A484" s="2">
        <v>44020</v>
      </c>
      <c r="B484" s="2">
        <v>43862</v>
      </c>
      <c r="C484" s="2">
        <v>44016</v>
      </c>
      <c r="D484" t="s">
        <v>610</v>
      </c>
      <c r="E484" t="s">
        <v>587</v>
      </c>
      <c r="F484" t="s">
        <v>580</v>
      </c>
      <c r="G484">
        <v>20</v>
      </c>
      <c r="H484">
        <v>426</v>
      </c>
      <c r="I484">
        <v>15</v>
      </c>
      <c r="L484">
        <v>29</v>
      </c>
      <c r="M484" t="s">
        <v>590</v>
      </c>
    </row>
    <row r="485" spans="1:13" x14ac:dyDescent="0.3">
      <c r="A485" s="2">
        <v>44020</v>
      </c>
      <c r="B485" s="2">
        <v>43862</v>
      </c>
      <c r="C485" s="2">
        <v>44016</v>
      </c>
      <c r="D485" t="s">
        <v>610</v>
      </c>
      <c r="E485" t="s">
        <v>587</v>
      </c>
      <c r="F485" t="s">
        <v>581</v>
      </c>
      <c r="G485">
        <v>52</v>
      </c>
      <c r="H485">
        <v>546</v>
      </c>
      <c r="I485">
        <v>34</v>
      </c>
      <c r="J485">
        <v>20</v>
      </c>
      <c r="L485">
        <v>68</v>
      </c>
      <c r="M485" t="s">
        <v>590</v>
      </c>
    </row>
    <row r="486" spans="1:13" x14ac:dyDescent="0.3">
      <c r="A486" s="2">
        <v>44020</v>
      </c>
      <c r="B486" s="2">
        <v>43862</v>
      </c>
      <c r="C486" s="2">
        <v>44016</v>
      </c>
      <c r="D486" t="s">
        <v>610</v>
      </c>
      <c r="E486" t="s">
        <v>587</v>
      </c>
      <c r="F486" t="s">
        <v>582</v>
      </c>
      <c r="G486">
        <v>91</v>
      </c>
      <c r="H486">
        <v>845</v>
      </c>
      <c r="I486">
        <v>70</v>
      </c>
      <c r="J486">
        <v>37</v>
      </c>
      <c r="L486">
        <v>127</v>
      </c>
      <c r="M486" t="s">
        <v>590</v>
      </c>
    </row>
    <row r="487" spans="1:13" x14ac:dyDescent="0.3">
      <c r="A487" s="2">
        <v>44020</v>
      </c>
      <c r="B487" s="2">
        <v>43862</v>
      </c>
      <c r="C487" s="2">
        <v>44016</v>
      </c>
      <c r="D487" t="s">
        <v>610</v>
      </c>
      <c r="E487" t="s">
        <v>587</v>
      </c>
      <c r="F487" t="s">
        <v>583</v>
      </c>
      <c r="G487">
        <v>251</v>
      </c>
      <c r="H487">
        <v>2062</v>
      </c>
      <c r="I487">
        <v>194</v>
      </c>
      <c r="J487">
        <v>96</v>
      </c>
      <c r="K487">
        <v>12</v>
      </c>
      <c r="L487">
        <v>359</v>
      </c>
    </row>
    <row r="488" spans="1:13" x14ac:dyDescent="0.3">
      <c r="A488" s="2">
        <v>44020</v>
      </c>
      <c r="B488" s="2">
        <v>43862</v>
      </c>
      <c r="C488" s="2">
        <v>44016</v>
      </c>
      <c r="D488" t="s">
        <v>610</v>
      </c>
      <c r="E488" t="s">
        <v>587</v>
      </c>
      <c r="F488" t="s">
        <v>584</v>
      </c>
      <c r="G488">
        <v>335</v>
      </c>
      <c r="H488">
        <v>2634</v>
      </c>
      <c r="I488">
        <v>294</v>
      </c>
      <c r="J488">
        <v>138</v>
      </c>
      <c r="L488">
        <v>499</v>
      </c>
      <c r="M488" t="s">
        <v>590</v>
      </c>
    </row>
    <row r="489" spans="1:13" x14ac:dyDescent="0.3">
      <c r="A489" s="2">
        <v>44020</v>
      </c>
      <c r="B489" s="2">
        <v>43862</v>
      </c>
      <c r="C489" s="2">
        <v>44016</v>
      </c>
      <c r="D489" t="s">
        <v>610</v>
      </c>
      <c r="E489" t="s">
        <v>587</v>
      </c>
      <c r="F489" t="s">
        <v>585</v>
      </c>
      <c r="G489">
        <v>483</v>
      </c>
      <c r="H489">
        <v>2979</v>
      </c>
      <c r="I489">
        <v>418</v>
      </c>
      <c r="J489">
        <v>193</v>
      </c>
      <c r="K489">
        <v>13</v>
      </c>
      <c r="L489">
        <v>721</v>
      </c>
    </row>
    <row r="490" spans="1:13" x14ac:dyDescent="0.3">
      <c r="A490" s="2">
        <v>44020</v>
      </c>
      <c r="B490" s="2">
        <v>43862</v>
      </c>
      <c r="C490" s="2">
        <v>44016</v>
      </c>
      <c r="D490" t="s">
        <v>610</v>
      </c>
      <c r="E490" t="s">
        <v>587</v>
      </c>
      <c r="F490" t="s">
        <v>586</v>
      </c>
      <c r="G490">
        <v>407</v>
      </c>
      <c r="H490">
        <v>2889</v>
      </c>
      <c r="I490">
        <v>365</v>
      </c>
      <c r="J490">
        <v>142</v>
      </c>
      <c r="K490">
        <v>17</v>
      </c>
      <c r="L490">
        <v>643</v>
      </c>
    </row>
    <row r="491" spans="1:13" x14ac:dyDescent="0.3">
      <c r="A491" s="2">
        <v>44020</v>
      </c>
      <c r="B491" s="2">
        <v>43862</v>
      </c>
      <c r="C491" s="2">
        <v>44016</v>
      </c>
      <c r="D491" t="s">
        <v>610</v>
      </c>
      <c r="E491" t="s">
        <v>588</v>
      </c>
      <c r="F491" t="s">
        <v>576</v>
      </c>
      <c r="G491">
        <v>0</v>
      </c>
      <c r="H491">
        <v>63</v>
      </c>
      <c r="I491">
        <v>0</v>
      </c>
      <c r="J491">
        <v>0</v>
      </c>
      <c r="K491">
        <v>0</v>
      </c>
      <c r="L491">
        <v>0</v>
      </c>
    </row>
    <row r="492" spans="1:13" x14ac:dyDescent="0.3">
      <c r="A492" s="2">
        <v>44020</v>
      </c>
      <c r="B492" s="2">
        <v>43862</v>
      </c>
      <c r="C492" s="2">
        <v>44016</v>
      </c>
      <c r="D492" t="s">
        <v>610</v>
      </c>
      <c r="E492" t="s">
        <v>588</v>
      </c>
      <c r="F492" t="s">
        <v>577</v>
      </c>
      <c r="G492">
        <v>0</v>
      </c>
      <c r="J492">
        <v>0</v>
      </c>
      <c r="K492">
        <v>0</v>
      </c>
      <c r="M492" t="s">
        <v>590</v>
      </c>
    </row>
    <row r="493" spans="1:13" x14ac:dyDescent="0.3">
      <c r="A493" s="2">
        <v>44020</v>
      </c>
      <c r="B493" s="2">
        <v>43862</v>
      </c>
      <c r="C493" s="2">
        <v>44016</v>
      </c>
      <c r="D493" t="s">
        <v>610</v>
      </c>
      <c r="E493" t="s">
        <v>588</v>
      </c>
      <c r="F493" t="s">
        <v>578</v>
      </c>
      <c r="G493">
        <v>0</v>
      </c>
      <c r="H493">
        <v>13</v>
      </c>
      <c r="J493">
        <v>0</v>
      </c>
      <c r="K493">
        <v>0</v>
      </c>
      <c r="M493" t="s">
        <v>590</v>
      </c>
    </row>
    <row r="494" spans="1:13" x14ac:dyDescent="0.3">
      <c r="A494" s="2">
        <v>44020</v>
      </c>
      <c r="B494" s="2">
        <v>43862</v>
      </c>
      <c r="C494" s="2">
        <v>44016</v>
      </c>
      <c r="D494" t="s">
        <v>610</v>
      </c>
      <c r="E494" t="s">
        <v>588</v>
      </c>
      <c r="F494" t="s">
        <v>579</v>
      </c>
      <c r="H494">
        <v>60</v>
      </c>
      <c r="K494">
        <v>0</v>
      </c>
      <c r="M494" t="s">
        <v>590</v>
      </c>
    </row>
    <row r="495" spans="1:13" x14ac:dyDescent="0.3">
      <c r="A495" s="2">
        <v>44020</v>
      </c>
      <c r="B495" s="2">
        <v>43862</v>
      </c>
      <c r="C495" s="2">
        <v>44016</v>
      </c>
      <c r="D495" t="s">
        <v>610</v>
      </c>
      <c r="E495" t="s">
        <v>588</v>
      </c>
      <c r="F495" t="s">
        <v>580</v>
      </c>
      <c r="H495">
        <v>199</v>
      </c>
      <c r="I495">
        <v>10</v>
      </c>
      <c r="L495">
        <v>15</v>
      </c>
      <c r="M495" t="s">
        <v>590</v>
      </c>
    </row>
    <row r="496" spans="1:13" x14ac:dyDescent="0.3">
      <c r="A496" s="2">
        <v>44020</v>
      </c>
      <c r="B496" s="2">
        <v>43862</v>
      </c>
      <c r="C496" s="2">
        <v>44016</v>
      </c>
      <c r="D496" t="s">
        <v>610</v>
      </c>
      <c r="E496" t="s">
        <v>588</v>
      </c>
      <c r="F496" t="s">
        <v>581</v>
      </c>
      <c r="G496">
        <v>15</v>
      </c>
      <c r="H496">
        <v>268</v>
      </c>
      <c r="I496">
        <v>14</v>
      </c>
      <c r="K496">
        <v>0</v>
      </c>
      <c r="L496">
        <v>28</v>
      </c>
      <c r="M496" t="s">
        <v>590</v>
      </c>
    </row>
    <row r="497" spans="1:13" x14ac:dyDescent="0.3">
      <c r="A497" s="2">
        <v>44020</v>
      </c>
      <c r="B497" s="2">
        <v>43862</v>
      </c>
      <c r="C497" s="2">
        <v>44016</v>
      </c>
      <c r="D497" t="s">
        <v>610</v>
      </c>
      <c r="E497" t="s">
        <v>588</v>
      </c>
      <c r="F497" t="s">
        <v>582</v>
      </c>
      <c r="G497">
        <v>52</v>
      </c>
      <c r="H497">
        <v>522</v>
      </c>
      <c r="I497">
        <v>49</v>
      </c>
      <c r="J497">
        <v>22</v>
      </c>
      <c r="L497">
        <v>81</v>
      </c>
      <c r="M497" t="s">
        <v>590</v>
      </c>
    </row>
    <row r="498" spans="1:13" x14ac:dyDescent="0.3">
      <c r="A498" s="2">
        <v>44020</v>
      </c>
      <c r="B498" s="2">
        <v>43862</v>
      </c>
      <c r="C498" s="2">
        <v>44016</v>
      </c>
      <c r="D498" t="s">
        <v>610</v>
      </c>
      <c r="E498" t="s">
        <v>588</v>
      </c>
      <c r="F498" t="s">
        <v>583</v>
      </c>
      <c r="G498">
        <v>137</v>
      </c>
      <c r="H498">
        <v>1268</v>
      </c>
      <c r="I498">
        <v>128</v>
      </c>
      <c r="J498">
        <v>53</v>
      </c>
      <c r="K498">
        <v>13</v>
      </c>
      <c r="L498">
        <v>224</v>
      </c>
    </row>
    <row r="499" spans="1:13" x14ac:dyDescent="0.3">
      <c r="A499" s="2">
        <v>44020</v>
      </c>
      <c r="B499" s="2">
        <v>43862</v>
      </c>
      <c r="C499" s="2">
        <v>44016</v>
      </c>
      <c r="D499" t="s">
        <v>610</v>
      </c>
      <c r="E499" t="s">
        <v>588</v>
      </c>
      <c r="F499" t="s">
        <v>584</v>
      </c>
      <c r="G499">
        <v>283</v>
      </c>
      <c r="H499">
        <v>2090</v>
      </c>
      <c r="I499">
        <v>265</v>
      </c>
      <c r="J499">
        <v>129</v>
      </c>
      <c r="K499">
        <v>15</v>
      </c>
      <c r="L499">
        <v>433</v>
      </c>
    </row>
    <row r="500" spans="1:13" x14ac:dyDescent="0.3">
      <c r="A500" s="2">
        <v>44020</v>
      </c>
      <c r="B500" s="2">
        <v>43862</v>
      </c>
      <c r="C500" s="2">
        <v>44016</v>
      </c>
      <c r="D500" t="s">
        <v>610</v>
      </c>
      <c r="E500" t="s">
        <v>588</v>
      </c>
      <c r="F500" t="s">
        <v>585</v>
      </c>
      <c r="G500">
        <v>421</v>
      </c>
      <c r="H500">
        <v>2977</v>
      </c>
      <c r="I500">
        <v>341</v>
      </c>
      <c r="J500">
        <v>162</v>
      </c>
      <c r="K500">
        <v>18</v>
      </c>
      <c r="L500">
        <v>615</v>
      </c>
    </row>
    <row r="501" spans="1:13" x14ac:dyDescent="0.3">
      <c r="A501" s="2">
        <v>44020</v>
      </c>
      <c r="B501" s="2">
        <v>43862</v>
      </c>
      <c r="C501" s="2">
        <v>44016</v>
      </c>
      <c r="D501" t="s">
        <v>610</v>
      </c>
      <c r="E501" t="s">
        <v>588</v>
      </c>
      <c r="F501" t="s">
        <v>586</v>
      </c>
      <c r="G501">
        <v>661</v>
      </c>
      <c r="H501">
        <v>4913</v>
      </c>
      <c r="I501">
        <v>512</v>
      </c>
      <c r="J501">
        <v>204</v>
      </c>
      <c r="K501">
        <v>16</v>
      </c>
      <c r="L501">
        <v>981</v>
      </c>
    </row>
    <row r="502" spans="1:13" x14ac:dyDescent="0.3">
      <c r="A502" s="2">
        <v>44020</v>
      </c>
      <c r="B502" s="2">
        <v>43862</v>
      </c>
      <c r="C502" s="2">
        <v>44016</v>
      </c>
      <c r="D502" t="s">
        <v>611</v>
      </c>
      <c r="E502" t="s">
        <v>587</v>
      </c>
      <c r="F502" t="s">
        <v>576</v>
      </c>
      <c r="G502">
        <v>0</v>
      </c>
      <c r="H502">
        <v>55</v>
      </c>
      <c r="J502">
        <v>0</v>
      </c>
      <c r="K502">
        <v>0</v>
      </c>
      <c r="M502" t="s">
        <v>590</v>
      </c>
    </row>
    <row r="503" spans="1:13" x14ac:dyDescent="0.3">
      <c r="A503" s="2">
        <v>44020</v>
      </c>
      <c r="B503" s="2">
        <v>43862</v>
      </c>
      <c r="C503" s="2">
        <v>44016</v>
      </c>
      <c r="D503" t="s">
        <v>611</v>
      </c>
      <c r="E503" t="s">
        <v>587</v>
      </c>
      <c r="F503" t="s">
        <v>577</v>
      </c>
      <c r="G503">
        <v>0</v>
      </c>
      <c r="I503">
        <v>0</v>
      </c>
      <c r="J503">
        <v>0</v>
      </c>
      <c r="K503">
        <v>0</v>
      </c>
      <c r="L503">
        <v>0</v>
      </c>
      <c r="M503" t="s">
        <v>590</v>
      </c>
    </row>
    <row r="504" spans="1:13" x14ac:dyDescent="0.3">
      <c r="A504" s="2">
        <v>44020</v>
      </c>
      <c r="B504" s="2">
        <v>43862</v>
      </c>
      <c r="C504" s="2">
        <v>44016</v>
      </c>
      <c r="D504" t="s">
        <v>611</v>
      </c>
      <c r="E504" t="s">
        <v>587</v>
      </c>
      <c r="F504" t="s">
        <v>578</v>
      </c>
      <c r="G504">
        <v>0</v>
      </c>
      <c r="H504">
        <v>13</v>
      </c>
      <c r="I504">
        <v>0</v>
      </c>
      <c r="J504">
        <v>0</v>
      </c>
      <c r="K504">
        <v>0</v>
      </c>
      <c r="L504">
        <v>0</v>
      </c>
    </row>
    <row r="505" spans="1:13" x14ac:dyDescent="0.3">
      <c r="A505" s="2">
        <v>44020</v>
      </c>
      <c r="B505" s="2">
        <v>43862</v>
      </c>
      <c r="C505" s="2">
        <v>44016</v>
      </c>
      <c r="D505" t="s">
        <v>611</v>
      </c>
      <c r="E505" t="s">
        <v>587</v>
      </c>
      <c r="F505" t="s">
        <v>579</v>
      </c>
      <c r="H505">
        <v>110</v>
      </c>
      <c r="K505">
        <v>0</v>
      </c>
      <c r="M505" t="s">
        <v>590</v>
      </c>
    </row>
    <row r="506" spans="1:13" x14ac:dyDescent="0.3">
      <c r="A506" s="2">
        <v>44020</v>
      </c>
      <c r="B506" s="2">
        <v>43862</v>
      </c>
      <c r="C506" s="2">
        <v>44016</v>
      </c>
      <c r="D506" t="s">
        <v>611</v>
      </c>
      <c r="E506" t="s">
        <v>587</v>
      </c>
      <c r="F506" t="s">
        <v>580</v>
      </c>
      <c r="G506">
        <v>10</v>
      </c>
      <c r="H506">
        <v>346</v>
      </c>
      <c r="L506">
        <v>15</v>
      </c>
      <c r="M506" t="s">
        <v>590</v>
      </c>
    </row>
    <row r="507" spans="1:13" x14ac:dyDescent="0.3">
      <c r="A507" s="2">
        <v>44020</v>
      </c>
      <c r="B507" s="2">
        <v>43862</v>
      </c>
      <c r="C507" s="2">
        <v>44016</v>
      </c>
      <c r="D507" t="s">
        <v>611</v>
      </c>
      <c r="E507" t="s">
        <v>587</v>
      </c>
      <c r="F507" t="s">
        <v>581</v>
      </c>
      <c r="G507">
        <v>26</v>
      </c>
      <c r="H507">
        <v>511</v>
      </c>
      <c r="I507">
        <v>21</v>
      </c>
      <c r="L507">
        <v>44</v>
      </c>
      <c r="M507" t="s">
        <v>590</v>
      </c>
    </row>
    <row r="508" spans="1:13" x14ac:dyDescent="0.3">
      <c r="A508" s="2">
        <v>44020</v>
      </c>
      <c r="B508" s="2">
        <v>43862</v>
      </c>
      <c r="C508" s="2">
        <v>44016</v>
      </c>
      <c r="D508" t="s">
        <v>611</v>
      </c>
      <c r="E508" t="s">
        <v>587</v>
      </c>
      <c r="F508" t="s">
        <v>582</v>
      </c>
      <c r="G508">
        <v>80</v>
      </c>
      <c r="H508">
        <v>853</v>
      </c>
      <c r="I508">
        <v>55</v>
      </c>
      <c r="J508">
        <v>31</v>
      </c>
      <c r="L508">
        <v>108</v>
      </c>
      <c r="M508" t="s">
        <v>590</v>
      </c>
    </row>
    <row r="509" spans="1:13" x14ac:dyDescent="0.3">
      <c r="A509" s="2">
        <v>44020</v>
      </c>
      <c r="B509" s="2">
        <v>43862</v>
      </c>
      <c r="C509" s="2">
        <v>44016</v>
      </c>
      <c r="D509" t="s">
        <v>611</v>
      </c>
      <c r="E509" t="s">
        <v>587</v>
      </c>
      <c r="F509" t="s">
        <v>583</v>
      </c>
      <c r="G509">
        <v>307</v>
      </c>
      <c r="H509">
        <v>2100</v>
      </c>
      <c r="I509">
        <v>248</v>
      </c>
      <c r="J509">
        <v>146</v>
      </c>
      <c r="K509">
        <v>17</v>
      </c>
      <c r="L509">
        <v>425</v>
      </c>
    </row>
    <row r="510" spans="1:13" x14ac:dyDescent="0.3">
      <c r="A510" s="2">
        <v>44020</v>
      </c>
      <c r="B510" s="2">
        <v>43862</v>
      </c>
      <c r="C510" s="2">
        <v>44016</v>
      </c>
      <c r="D510" t="s">
        <v>611</v>
      </c>
      <c r="E510" t="s">
        <v>587</v>
      </c>
      <c r="F510" t="s">
        <v>584</v>
      </c>
      <c r="G510">
        <v>662</v>
      </c>
      <c r="H510">
        <v>3172</v>
      </c>
      <c r="I510">
        <v>490</v>
      </c>
      <c r="J510">
        <v>265</v>
      </c>
      <c r="K510">
        <v>18</v>
      </c>
      <c r="L510">
        <v>905</v>
      </c>
    </row>
    <row r="511" spans="1:13" x14ac:dyDescent="0.3">
      <c r="A511" s="2">
        <v>44020</v>
      </c>
      <c r="B511" s="2">
        <v>43862</v>
      </c>
      <c r="C511" s="2">
        <v>44016</v>
      </c>
      <c r="D511" t="s">
        <v>611</v>
      </c>
      <c r="E511" t="s">
        <v>587</v>
      </c>
      <c r="F511" t="s">
        <v>585</v>
      </c>
      <c r="G511">
        <v>1056</v>
      </c>
      <c r="H511">
        <v>4061</v>
      </c>
      <c r="I511">
        <v>716</v>
      </c>
      <c r="J511">
        <v>413</v>
      </c>
      <c r="K511">
        <v>25</v>
      </c>
      <c r="L511">
        <v>1384</v>
      </c>
    </row>
    <row r="512" spans="1:13" x14ac:dyDescent="0.3">
      <c r="A512" s="2">
        <v>44020</v>
      </c>
      <c r="B512" s="2">
        <v>43862</v>
      </c>
      <c r="C512" s="2">
        <v>44016</v>
      </c>
      <c r="D512" t="s">
        <v>611</v>
      </c>
      <c r="E512" t="s">
        <v>587</v>
      </c>
      <c r="F512" t="s">
        <v>586</v>
      </c>
      <c r="G512">
        <v>1256</v>
      </c>
      <c r="H512">
        <v>4667</v>
      </c>
      <c r="I512">
        <v>821</v>
      </c>
      <c r="J512">
        <v>478</v>
      </c>
      <c r="K512">
        <v>20</v>
      </c>
      <c r="L512">
        <v>1617</v>
      </c>
    </row>
    <row r="513" spans="1:13" x14ac:dyDescent="0.3">
      <c r="A513" s="2">
        <v>44020</v>
      </c>
      <c r="B513" s="2">
        <v>43862</v>
      </c>
      <c r="C513" s="2">
        <v>44016</v>
      </c>
      <c r="D513" t="s">
        <v>611</v>
      </c>
      <c r="E513" t="s">
        <v>588</v>
      </c>
      <c r="F513" t="s">
        <v>576</v>
      </c>
      <c r="G513">
        <v>0</v>
      </c>
      <c r="H513">
        <v>40</v>
      </c>
      <c r="I513">
        <v>0</v>
      </c>
      <c r="J513">
        <v>0</v>
      </c>
      <c r="K513">
        <v>0</v>
      </c>
      <c r="L513">
        <v>0</v>
      </c>
    </row>
    <row r="514" spans="1:13" x14ac:dyDescent="0.3">
      <c r="A514" s="2">
        <v>44020</v>
      </c>
      <c r="B514" s="2">
        <v>43862</v>
      </c>
      <c r="C514" s="2">
        <v>44016</v>
      </c>
      <c r="D514" t="s">
        <v>611</v>
      </c>
      <c r="E514" t="s">
        <v>588</v>
      </c>
      <c r="F514" t="s">
        <v>577</v>
      </c>
      <c r="G514">
        <v>0</v>
      </c>
      <c r="I514">
        <v>0</v>
      </c>
      <c r="J514">
        <v>0</v>
      </c>
      <c r="K514">
        <v>0</v>
      </c>
      <c r="L514">
        <v>0</v>
      </c>
      <c r="M514" t="s">
        <v>590</v>
      </c>
    </row>
    <row r="515" spans="1:13" x14ac:dyDescent="0.3">
      <c r="A515" s="2">
        <v>44020</v>
      </c>
      <c r="B515" s="2">
        <v>43862</v>
      </c>
      <c r="C515" s="2">
        <v>44016</v>
      </c>
      <c r="D515" t="s">
        <v>611</v>
      </c>
      <c r="E515" t="s">
        <v>588</v>
      </c>
      <c r="F515" t="s">
        <v>578</v>
      </c>
      <c r="G515">
        <v>0</v>
      </c>
      <c r="J515">
        <v>0</v>
      </c>
      <c r="K515">
        <v>0</v>
      </c>
      <c r="M515" t="s">
        <v>590</v>
      </c>
    </row>
    <row r="516" spans="1:13" x14ac:dyDescent="0.3">
      <c r="A516" s="2">
        <v>44020</v>
      </c>
      <c r="B516" s="2">
        <v>43862</v>
      </c>
      <c r="C516" s="2">
        <v>44016</v>
      </c>
      <c r="D516" t="s">
        <v>611</v>
      </c>
      <c r="E516" t="s">
        <v>588</v>
      </c>
      <c r="F516" t="s">
        <v>579</v>
      </c>
      <c r="H516">
        <v>58</v>
      </c>
      <c r="M516" t="s">
        <v>590</v>
      </c>
    </row>
    <row r="517" spans="1:13" x14ac:dyDescent="0.3">
      <c r="A517" s="2">
        <v>44020</v>
      </c>
      <c r="B517" s="2">
        <v>43862</v>
      </c>
      <c r="C517" s="2">
        <v>44016</v>
      </c>
      <c r="D517" t="s">
        <v>611</v>
      </c>
      <c r="E517" t="s">
        <v>588</v>
      </c>
      <c r="F517" t="s">
        <v>580</v>
      </c>
      <c r="H517">
        <v>161</v>
      </c>
      <c r="L517">
        <v>13</v>
      </c>
      <c r="M517" t="s">
        <v>590</v>
      </c>
    </row>
    <row r="518" spans="1:13" x14ac:dyDescent="0.3">
      <c r="A518" s="2">
        <v>44020</v>
      </c>
      <c r="B518" s="2">
        <v>43862</v>
      </c>
      <c r="C518" s="2">
        <v>44016</v>
      </c>
      <c r="D518" t="s">
        <v>611</v>
      </c>
      <c r="E518" t="s">
        <v>588</v>
      </c>
      <c r="F518" t="s">
        <v>581</v>
      </c>
      <c r="G518">
        <v>12</v>
      </c>
      <c r="H518">
        <v>238</v>
      </c>
      <c r="I518">
        <v>10</v>
      </c>
      <c r="K518">
        <v>0</v>
      </c>
      <c r="L518">
        <v>17</v>
      </c>
      <c r="M518" t="s">
        <v>590</v>
      </c>
    </row>
    <row r="519" spans="1:13" x14ac:dyDescent="0.3">
      <c r="A519" s="2">
        <v>44020</v>
      </c>
      <c r="B519" s="2">
        <v>43862</v>
      </c>
      <c r="C519" s="2">
        <v>44016</v>
      </c>
      <c r="D519" t="s">
        <v>611</v>
      </c>
      <c r="E519" t="s">
        <v>588</v>
      </c>
      <c r="F519" t="s">
        <v>582</v>
      </c>
      <c r="G519">
        <v>58</v>
      </c>
      <c r="H519">
        <v>467</v>
      </c>
      <c r="I519">
        <v>32</v>
      </c>
      <c r="J519">
        <v>17</v>
      </c>
      <c r="L519">
        <v>75</v>
      </c>
      <c r="M519" t="s">
        <v>590</v>
      </c>
    </row>
    <row r="520" spans="1:13" x14ac:dyDescent="0.3">
      <c r="A520" s="2">
        <v>44020</v>
      </c>
      <c r="B520" s="2">
        <v>43862</v>
      </c>
      <c r="C520" s="2">
        <v>44016</v>
      </c>
      <c r="D520" t="s">
        <v>611</v>
      </c>
      <c r="E520" t="s">
        <v>588</v>
      </c>
      <c r="F520" t="s">
        <v>583</v>
      </c>
      <c r="G520">
        <v>176</v>
      </c>
      <c r="H520">
        <v>1195</v>
      </c>
      <c r="I520">
        <v>135</v>
      </c>
      <c r="J520">
        <v>80</v>
      </c>
      <c r="L520">
        <v>237</v>
      </c>
      <c r="M520" t="s">
        <v>590</v>
      </c>
    </row>
    <row r="521" spans="1:13" x14ac:dyDescent="0.3">
      <c r="A521" s="2">
        <v>44020</v>
      </c>
      <c r="B521" s="2">
        <v>43862</v>
      </c>
      <c r="C521" s="2">
        <v>44016</v>
      </c>
      <c r="D521" t="s">
        <v>611</v>
      </c>
      <c r="E521" t="s">
        <v>588</v>
      </c>
      <c r="F521" t="s">
        <v>584</v>
      </c>
      <c r="G521">
        <v>434</v>
      </c>
      <c r="H521">
        <v>2259</v>
      </c>
      <c r="I521">
        <v>300</v>
      </c>
      <c r="J521">
        <v>178</v>
      </c>
      <c r="K521">
        <v>10</v>
      </c>
      <c r="L521">
        <v>566</v>
      </c>
    </row>
    <row r="522" spans="1:13" x14ac:dyDescent="0.3">
      <c r="A522" s="2">
        <v>44020</v>
      </c>
      <c r="B522" s="2">
        <v>43862</v>
      </c>
      <c r="C522" s="2">
        <v>44016</v>
      </c>
      <c r="D522" t="s">
        <v>611</v>
      </c>
      <c r="E522" t="s">
        <v>588</v>
      </c>
      <c r="F522" t="s">
        <v>585</v>
      </c>
      <c r="G522">
        <v>945</v>
      </c>
      <c r="H522">
        <v>3870</v>
      </c>
      <c r="I522">
        <v>595</v>
      </c>
      <c r="J522">
        <v>351</v>
      </c>
      <c r="K522">
        <v>19</v>
      </c>
      <c r="L522">
        <v>1208</v>
      </c>
    </row>
    <row r="523" spans="1:13" x14ac:dyDescent="0.3">
      <c r="A523" s="2">
        <v>44020</v>
      </c>
      <c r="B523" s="2">
        <v>43862</v>
      </c>
      <c r="C523" s="2">
        <v>44016</v>
      </c>
      <c r="D523" t="s">
        <v>611</v>
      </c>
      <c r="E523" t="s">
        <v>588</v>
      </c>
      <c r="F523" t="s">
        <v>586</v>
      </c>
      <c r="G523">
        <v>2183</v>
      </c>
      <c r="H523">
        <v>8007</v>
      </c>
      <c r="I523">
        <v>1107</v>
      </c>
      <c r="J523">
        <v>631</v>
      </c>
      <c r="K523">
        <v>30</v>
      </c>
      <c r="L523">
        <v>2687</v>
      </c>
    </row>
    <row r="524" spans="1:13" x14ac:dyDescent="0.3">
      <c r="A524" s="2">
        <v>44020</v>
      </c>
      <c r="B524" s="2">
        <v>43862</v>
      </c>
      <c r="C524" s="2">
        <v>44016</v>
      </c>
      <c r="D524" t="s">
        <v>612</v>
      </c>
      <c r="E524" t="s">
        <v>587</v>
      </c>
      <c r="F524" t="s">
        <v>576</v>
      </c>
      <c r="G524">
        <v>0</v>
      </c>
      <c r="H524">
        <v>139</v>
      </c>
      <c r="J524">
        <v>0</v>
      </c>
      <c r="K524">
        <v>0</v>
      </c>
      <c r="M524" t="s">
        <v>590</v>
      </c>
    </row>
    <row r="525" spans="1:13" x14ac:dyDescent="0.3">
      <c r="A525" s="2">
        <v>44020</v>
      </c>
      <c r="B525" s="2">
        <v>43862</v>
      </c>
      <c r="C525" s="2">
        <v>44016</v>
      </c>
      <c r="D525" t="s">
        <v>612</v>
      </c>
      <c r="E525" t="s">
        <v>587</v>
      </c>
      <c r="F525" t="s">
        <v>577</v>
      </c>
      <c r="G525">
        <v>0</v>
      </c>
      <c r="H525">
        <v>16</v>
      </c>
      <c r="I525">
        <v>0</v>
      </c>
      <c r="J525">
        <v>0</v>
      </c>
      <c r="M525" t="s">
        <v>590</v>
      </c>
    </row>
    <row r="526" spans="1:13" x14ac:dyDescent="0.3">
      <c r="A526" s="2">
        <v>44020</v>
      </c>
      <c r="B526" s="2">
        <v>43862</v>
      </c>
      <c r="C526" s="2">
        <v>44016</v>
      </c>
      <c r="D526" t="s">
        <v>612</v>
      </c>
      <c r="E526" t="s">
        <v>587</v>
      </c>
      <c r="F526" t="s">
        <v>578</v>
      </c>
      <c r="G526">
        <v>0</v>
      </c>
      <c r="H526">
        <v>34</v>
      </c>
      <c r="I526">
        <v>0</v>
      </c>
      <c r="J526">
        <v>0</v>
      </c>
      <c r="K526">
        <v>0</v>
      </c>
      <c r="L526">
        <v>0</v>
      </c>
    </row>
    <row r="527" spans="1:13" x14ac:dyDescent="0.3">
      <c r="A527" s="2">
        <v>44020</v>
      </c>
      <c r="B527" s="2">
        <v>43862</v>
      </c>
      <c r="C527" s="2">
        <v>44016</v>
      </c>
      <c r="D527" t="s">
        <v>612</v>
      </c>
      <c r="E527" t="s">
        <v>587</v>
      </c>
      <c r="F527" t="s">
        <v>579</v>
      </c>
      <c r="H527">
        <v>256</v>
      </c>
      <c r="K527">
        <v>0</v>
      </c>
      <c r="M527" t="s">
        <v>590</v>
      </c>
    </row>
    <row r="528" spans="1:13" x14ac:dyDescent="0.3">
      <c r="A528" s="2">
        <v>44020</v>
      </c>
      <c r="B528" s="2">
        <v>43862</v>
      </c>
      <c r="C528" s="2">
        <v>44016</v>
      </c>
      <c r="D528" t="s">
        <v>612</v>
      </c>
      <c r="E528" t="s">
        <v>587</v>
      </c>
      <c r="F528" t="s">
        <v>580</v>
      </c>
      <c r="G528">
        <v>24</v>
      </c>
      <c r="H528">
        <v>549</v>
      </c>
      <c r="I528">
        <v>20</v>
      </c>
      <c r="L528">
        <v>39</v>
      </c>
      <c r="M528" t="s">
        <v>590</v>
      </c>
    </row>
    <row r="529" spans="1:13" x14ac:dyDescent="0.3">
      <c r="A529" s="2">
        <v>44020</v>
      </c>
      <c r="B529" s="2">
        <v>43862</v>
      </c>
      <c r="C529" s="2">
        <v>44016</v>
      </c>
      <c r="D529" t="s">
        <v>612</v>
      </c>
      <c r="E529" t="s">
        <v>587</v>
      </c>
      <c r="F529" t="s">
        <v>581</v>
      </c>
      <c r="G529">
        <v>54</v>
      </c>
      <c r="H529">
        <v>769</v>
      </c>
      <c r="I529">
        <v>42</v>
      </c>
      <c r="J529">
        <v>25</v>
      </c>
      <c r="L529">
        <v>76</v>
      </c>
      <c r="M529" t="s">
        <v>590</v>
      </c>
    </row>
    <row r="530" spans="1:13" x14ac:dyDescent="0.3">
      <c r="A530" s="2">
        <v>44020</v>
      </c>
      <c r="B530" s="2">
        <v>43862</v>
      </c>
      <c r="C530" s="2">
        <v>44016</v>
      </c>
      <c r="D530" t="s">
        <v>612</v>
      </c>
      <c r="E530" t="s">
        <v>587</v>
      </c>
      <c r="F530" t="s">
        <v>582</v>
      </c>
      <c r="G530">
        <v>187</v>
      </c>
      <c r="H530">
        <v>1579</v>
      </c>
      <c r="I530">
        <v>145</v>
      </c>
      <c r="J530">
        <v>91</v>
      </c>
      <c r="K530">
        <v>12</v>
      </c>
      <c r="L530">
        <v>253</v>
      </c>
    </row>
    <row r="531" spans="1:13" x14ac:dyDescent="0.3">
      <c r="A531" s="2">
        <v>44020</v>
      </c>
      <c r="B531" s="2">
        <v>43862</v>
      </c>
      <c r="C531" s="2">
        <v>44016</v>
      </c>
      <c r="D531" t="s">
        <v>612</v>
      </c>
      <c r="E531" t="s">
        <v>587</v>
      </c>
      <c r="F531" t="s">
        <v>583</v>
      </c>
      <c r="G531">
        <v>385</v>
      </c>
      <c r="H531">
        <v>3688</v>
      </c>
      <c r="I531">
        <v>372</v>
      </c>
      <c r="J531">
        <v>195</v>
      </c>
      <c r="K531">
        <v>18</v>
      </c>
      <c r="L531">
        <v>580</v>
      </c>
    </row>
    <row r="532" spans="1:13" x14ac:dyDescent="0.3">
      <c r="A532" s="2">
        <v>44020</v>
      </c>
      <c r="B532" s="2">
        <v>43862</v>
      </c>
      <c r="C532" s="2">
        <v>44016</v>
      </c>
      <c r="D532" t="s">
        <v>612</v>
      </c>
      <c r="E532" t="s">
        <v>587</v>
      </c>
      <c r="F532" t="s">
        <v>584</v>
      </c>
      <c r="G532">
        <v>722</v>
      </c>
      <c r="H532">
        <v>5333</v>
      </c>
      <c r="I532">
        <v>692</v>
      </c>
      <c r="J532">
        <v>373</v>
      </c>
      <c r="K532">
        <v>35</v>
      </c>
      <c r="L532">
        <v>1076</v>
      </c>
    </row>
    <row r="533" spans="1:13" x14ac:dyDescent="0.3">
      <c r="A533" s="2">
        <v>44020</v>
      </c>
      <c r="B533" s="2">
        <v>43862</v>
      </c>
      <c r="C533" s="2">
        <v>44016</v>
      </c>
      <c r="D533" t="s">
        <v>612</v>
      </c>
      <c r="E533" t="s">
        <v>587</v>
      </c>
      <c r="F533" t="s">
        <v>585</v>
      </c>
      <c r="G533">
        <v>769</v>
      </c>
      <c r="H533">
        <v>5913</v>
      </c>
      <c r="I533">
        <v>799</v>
      </c>
      <c r="J533">
        <v>396</v>
      </c>
      <c r="K533">
        <v>22</v>
      </c>
      <c r="L533">
        <v>1191</v>
      </c>
    </row>
    <row r="534" spans="1:13" x14ac:dyDescent="0.3">
      <c r="A534" s="2">
        <v>44020</v>
      </c>
      <c r="B534" s="2">
        <v>43862</v>
      </c>
      <c r="C534" s="2">
        <v>44016</v>
      </c>
      <c r="D534" t="s">
        <v>612</v>
      </c>
      <c r="E534" t="s">
        <v>587</v>
      </c>
      <c r="F534" t="s">
        <v>586</v>
      </c>
      <c r="G534">
        <v>582</v>
      </c>
      <c r="H534">
        <v>5515</v>
      </c>
      <c r="I534">
        <v>625</v>
      </c>
      <c r="J534">
        <v>295</v>
      </c>
      <c r="K534">
        <v>18</v>
      </c>
      <c r="L534">
        <v>930</v>
      </c>
    </row>
    <row r="535" spans="1:13" x14ac:dyDescent="0.3">
      <c r="A535" s="2">
        <v>44020</v>
      </c>
      <c r="B535" s="2">
        <v>43862</v>
      </c>
      <c r="C535" s="2">
        <v>44016</v>
      </c>
      <c r="D535" t="s">
        <v>612</v>
      </c>
      <c r="E535" t="s">
        <v>588</v>
      </c>
      <c r="F535" t="s">
        <v>576</v>
      </c>
      <c r="G535">
        <v>0</v>
      </c>
      <c r="H535">
        <v>131</v>
      </c>
      <c r="I535">
        <v>0</v>
      </c>
      <c r="J535">
        <v>0</v>
      </c>
      <c r="K535">
        <v>0</v>
      </c>
      <c r="L535">
        <v>0</v>
      </c>
    </row>
    <row r="536" spans="1:13" x14ac:dyDescent="0.3">
      <c r="A536" s="2">
        <v>44020</v>
      </c>
      <c r="B536" s="2">
        <v>43862</v>
      </c>
      <c r="C536" s="2">
        <v>44016</v>
      </c>
      <c r="D536" t="s">
        <v>612</v>
      </c>
      <c r="E536" t="s">
        <v>588</v>
      </c>
      <c r="F536" t="s">
        <v>577</v>
      </c>
      <c r="G536">
        <v>0</v>
      </c>
      <c r="H536">
        <v>17</v>
      </c>
      <c r="I536">
        <v>0</v>
      </c>
      <c r="J536">
        <v>0</v>
      </c>
      <c r="M536" t="s">
        <v>590</v>
      </c>
    </row>
    <row r="537" spans="1:13" x14ac:dyDescent="0.3">
      <c r="A537" s="2">
        <v>44020</v>
      </c>
      <c r="B537" s="2">
        <v>43862</v>
      </c>
      <c r="C537" s="2">
        <v>44016</v>
      </c>
      <c r="D537" t="s">
        <v>612</v>
      </c>
      <c r="E537" t="s">
        <v>588</v>
      </c>
      <c r="F537" t="s">
        <v>578</v>
      </c>
      <c r="H537">
        <v>19</v>
      </c>
      <c r="J537">
        <v>0</v>
      </c>
      <c r="M537" t="s">
        <v>590</v>
      </c>
    </row>
    <row r="538" spans="1:13" x14ac:dyDescent="0.3">
      <c r="A538" s="2">
        <v>44020</v>
      </c>
      <c r="B538" s="2">
        <v>43862</v>
      </c>
      <c r="C538" s="2">
        <v>44016</v>
      </c>
      <c r="D538" t="s">
        <v>612</v>
      </c>
      <c r="E538" t="s">
        <v>588</v>
      </c>
      <c r="F538" t="s">
        <v>579</v>
      </c>
      <c r="H538">
        <v>87</v>
      </c>
      <c r="M538" t="s">
        <v>590</v>
      </c>
    </row>
    <row r="539" spans="1:13" x14ac:dyDescent="0.3">
      <c r="A539" s="2">
        <v>44020</v>
      </c>
      <c r="B539" s="2">
        <v>43862</v>
      </c>
      <c r="C539" s="2">
        <v>44016</v>
      </c>
      <c r="D539" t="s">
        <v>612</v>
      </c>
      <c r="E539" t="s">
        <v>588</v>
      </c>
      <c r="F539" t="s">
        <v>580</v>
      </c>
      <c r="G539">
        <v>11</v>
      </c>
      <c r="H539">
        <v>259</v>
      </c>
      <c r="I539">
        <v>10</v>
      </c>
      <c r="L539">
        <v>19</v>
      </c>
      <c r="M539" t="s">
        <v>590</v>
      </c>
    </row>
    <row r="540" spans="1:13" x14ac:dyDescent="0.3">
      <c r="A540" s="2">
        <v>44020</v>
      </c>
      <c r="B540" s="2">
        <v>43862</v>
      </c>
      <c r="C540" s="2">
        <v>44016</v>
      </c>
      <c r="D540" t="s">
        <v>612</v>
      </c>
      <c r="E540" t="s">
        <v>588</v>
      </c>
      <c r="F540" t="s">
        <v>581</v>
      </c>
      <c r="G540">
        <v>27</v>
      </c>
      <c r="H540">
        <v>415</v>
      </c>
      <c r="I540">
        <v>28</v>
      </c>
      <c r="J540">
        <v>13</v>
      </c>
      <c r="L540">
        <v>44</v>
      </c>
      <c r="M540" t="s">
        <v>590</v>
      </c>
    </row>
    <row r="541" spans="1:13" x14ac:dyDescent="0.3">
      <c r="A541" s="2">
        <v>44020</v>
      </c>
      <c r="B541" s="2">
        <v>43862</v>
      </c>
      <c r="C541" s="2">
        <v>44016</v>
      </c>
      <c r="D541" t="s">
        <v>612</v>
      </c>
      <c r="E541" t="s">
        <v>588</v>
      </c>
      <c r="F541" t="s">
        <v>582</v>
      </c>
      <c r="G541">
        <v>106</v>
      </c>
      <c r="H541">
        <v>948</v>
      </c>
      <c r="I541">
        <v>98</v>
      </c>
      <c r="J541">
        <v>57</v>
      </c>
      <c r="K541">
        <v>10</v>
      </c>
      <c r="L541">
        <v>157</v>
      </c>
    </row>
    <row r="542" spans="1:13" x14ac:dyDescent="0.3">
      <c r="A542" s="2">
        <v>44020</v>
      </c>
      <c r="B542" s="2">
        <v>43862</v>
      </c>
      <c r="C542" s="2">
        <v>44016</v>
      </c>
      <c r="D542" t="s">
        <v>612</v>
      </c>
      <c r="E542" t="s">
        <v>588</v>
      </c>
      <c r="F542" t="s">
        <v>583</v>
      </c>
      <c r="G542">
        <v>252</v>
      </c>
      <c r="H542">
        <v>2290</v>
      </c>
      <c r="I542">
        <v>251</v>
      </c>
      <c r="J542">
        <v>131</v>
      </c>
      <c r="K542">
        <v>25</v>
      </c>
      <c r="L542">
        <v>397</v>
      </c>
    </row>
    <row r="543" spans="1:13" x14ac:dyDescent="0.3">
      <c r="A543" s="2">
        <v>44020</v>
      </c>
      <c r="B543" s="2">
        <v>43862</v>
      </c>
      <c r="C543" s="2">
        <v>44016</v>
      </c>
      <c r="D543" t="s">
        <v>612</v>
      </c>
      <c r="E543" t="s">
        <v>588</v>
      </c>
      <c r="F543" t="s">
        <v>584</v>
      </c>
      <c r="G543">
        <v>516</v>
      </c>
      <c r="H543">
        <v>4018</v>
      </c>
      <c r="I543">
        <v>507</v>
      </c>
      <c r="J543">
        <v>273</v>
      </c>
      <c r="K543">
        <v>30</v>
      </c>
      <c r="L543">
        <v>780</v>
      </c>
    </row>
    <row r="544" spans="1:13" x14ac:dyDescent="0.3">
      <c r="A544" s="2">
        <v>44020</v>
      </c>
      <c r="B544" s="2">
        <v>43862</v>
      </c>
      <c r="C544" s="2">
        <v>44016</v>
      </c>
      <c r="D544" t="s">
        <v>612</v>
      </c>
      <c r="E544" t="s">
        <v>588</v>
      </c>
      <c r="F544" t="s">
        <v>585</v>
      </c>
      <c r="G544">
        <v>621</v>
      </c>
      <c r="H544">
        <v>5485</v>
      </c>
      <c r="I544">
        <v>604</v>
      </c>
      <c r="J544">
        <v>301</v>
      </c>
      <c r="K544">
        <v>29</v>
      </c>
      <c r="L544">
        <v>952</v>
      </c>
    </row>
    <row r="545" spans="1:13" x14ac:dyDescent="0.3">
      <c r="A545" s="2">
        <v>44020</v>
      </c>
      <c r="B545" s="2">
        <v>43862</v>
      </c>
      <c r="C545" s="2">
        <v>44016</v>
      </c>
      <c r="D545" t="s">
        <v>612</v>
      </c>
      <c r="E545" t="s">
        <v>588</v>
      </c>
      <c r="F545" t="s">
        <v>586</v>
      </c>
      <c r="G545">
        <v>953</v>
      </c>
      <c r="H545">
        <v>9085</v>
      </c>
      <c r="I545">
        <v>872</v>
      </c>
      <c r="J545">
        <v>414</v>
      </c>
      <c r="K545">
        <v>23</v>
      </c>
      <c r="L545">
        <v>1434</v>
      </c>
    </row>
    <row r="546" spans="1:13" x14ac:dyDescent="0.3">
      <c r="A546" s="2">
        <v>44020</v>
      </c>
      <c r="B546" s="2">
        <v>43862</v>
      </c>
      <c r="C546" s="2">
        <v>44016</v>
      </c>
      <c r="D546" t="s">
        <v>613</v>
      </c>
      <c r="E546" t="s">
        <v>587</v>
      </c>
      <c r="F546" t="s">
        <v>576</v>
      </c>
      <c r="G546">
        <v>0</v>
      </c>
      <c r="H546">
        <v>62</v>
      </c>
      <c r="I546">
        <v>0</v>
      </c>
      <c r="J546">
        <v>0</v>
      </c>
      <c r="K546">
        <v>0</v>
      </c>
      <c r="L546">
        <v>0</v>
      </c>
    </row>
    <row r="547" spans="1:13" x14ac:dyDescent="0.3">
      <c r="A547" s="2">
        <v>44020</v>
      </c>
      <c r="B547" s="2">
        <v>43862</v>
      </c>
      <c r="C547" s="2">
        <v>44016</v>
      </c>
      <c r="D547" t="s">
        <v>613</v>
      </c>
      <c r="E547" t="s">
        <v>587</v>
      </c>
      <c r="F547" t="s">
        <v>577</v>
      </c>
      <c r="G547">
        <v>0</v>
      </c>
      <c r="H547">
        <v>17</v>
      </c>
      <c r="J547">
        <v>0</v>
      </c>
      <c r="K547">
        <v>0</v>
      </c>
      <c r="M547" t="s">
        <v>590</v>
      </c>
    </row>
    <row r="548" spans="1:13" x14ac:dyDescent="0.3">
      <c r="A548" s="2">
        <v>44020</v>
      </c>
      <c r="B548" s="2">
        <v>43862</v>
      </c>
      <c r="C548" s="2">
        <v>44016</v>
      </c>
      <c r="D548" t="s">
        <v>613</v>
      </c>
      <c r="E548" t="s">
        <v>587</v>
      </c>
      <c r="F548" t="s">
        <v>578</v>
      </c>
      <c r="G548">
        <v>0</v>
      </c>
      <c r="H548">
        <v>15</v>
      </c>
      <c r="J548">
        <v>0</v>
      </c>
      <c r="K548">
        <v>0</v>
      </c>
      <c r="M548" t="s">
        <v>590</v>
      </c>
    </row>
    <row r="549" spans="1:13" x14ac:dyDescent="0.3">
      <c r="A549" s="2">
        <v>44020</v>
      </c>
      <c r="B549" s="2">
        <v>43862</v>
      </c>
      <c r="C549" s="2">
        <v>44016</v>
      </c>
      <c r="D549" t="s">
        <v>613</v>
      </c>
      <c r="E549" t="s">
        <v>587</v>
      </c>
      <c r="F549" t="s">
        <v>579</v>
      </c>
      <c r="G549">
        <v>0</v>
      </c>
      <c r="H549">
        <v>102</v>
      </c>
      <c r="J549">
        <v>0</v>
      </c>
      <c r="K549">
        <v>0</v>
      </c>
      <c r="M549" t="s">
        <v>590</v>
      </c>
    </row>
    <row r="550" spans="1:13" x14ac:dyDescent="0.3">
      <c r="A550" s="2">
        <v>44020</v>
      </c>
      <c r="B550" s="2">
        <v>43862</v>
      </c>
      <c r="C550" s="2">
        <v>44016</v>
      </c>
      <c r="D550" t="s">
        <v>613</v>
      </c>
      <c r="E550" t="s">
        <v>587</v>
      </c>
      <c r="F550" t="s">
        <v>580</v>
      </c>
      <c r="H550">
        <v>215</v>
      </c>
      <c r="M550" t="s">
        <v>590</v>
      </c>
    </row>
    <row r="551" spans="1:13" x14ac:dyDescent="0.3">
      <c r="A551" s="2">
        <v>44020</v>
      </c>
      <c r="B551" s="2">
        <v>43862</v>
      </c>
      <c r="C551" s="2">
        <v>44016</v>
      </c>
      <c r="D551" t="s">
        <v>613</v>
      </c>
      <c r="E551" t="s">
        <v>587</v>
      </c>
      <c r="F551" t="s">
        <v>581</v>
      </c>
      <c r="H551">
        <v>270</v>
      </c>
      <c r="J551">
        <v>0</v>
      </c>
      <c r="L551">
        <v>15</v>
      </c>
      <c r="M551" t="s">
        <v>590</v>
      </c>
    </row>
    <row r="552" spans="1:13" x14ac:dyDescent="0.3">
      <c r="A552" s="2">
        <v>44020</v>
      </c>
      <c r="B552" s="2">
        <v>43862</v>
      </c>
      <c r="C552" s="2">
        <v>44016</v>
      </c>
      <c r="D552" t="s">
        <v>613</v>
      </c>
      <c r="E552" t="s">
        <v>587</v>
      </c>
      <c r="F552" t="s">
        <v>582</v>
      </c>
      <c r="G552">
        <v>18</v>
      </c>
      <c r="H552">
        <v>522</v>
      </c>
      <c r="I552">
        <v>39</v>
      </c>
      <c r="L552">
        <v>54</v>
      </c>
      <c r="M552" t="s">
        <v>590</v>
      </c>
    </row>
    <row r="553" spans="1:13" x14ac:dyDescent="0.3">
      <c r="A553" s="2">
        <v>44020</v>
      </c>
      <c r="B553" s="2">
        <v>43862</v>
      </c>
      <c r="C553" s="2">
        <v>44016</v>
      </c>
      <c r="D553" t="s">
        <v>613</v>
      </c>
      <c r="E553" t="s">
        <v>587</v>
      </c>
      <c r="F553" t="s">
        <v>583</v>
      </c>
      <c r="G553">
        <v>63</v>
      </c>
      <c r="H553">
        <v>1328</v>
      </c>
      <c r="I553">
        <v>87</v>
      </c>
      <c r="J553">
        <v>27</v>
      </c>
      <c r="L553">
        <v>132</v>
      </c>
      <c r="M553" t="s">
        <v>590</v>
      </c>
    </row>
    <row r="554" spans="1:13" x14ac:dyDescent="0.3">
      <c r="A554" s="2">
        <v>44020</v>
      </c>
      <c r="B554" s="2">
        <v>43862</v>
      </c>
      <c r="C554" s="2">
        <v>44016</v>
      </c>
      <c r="D554" t="s">
        <v>613</v>
      </c>
      <c r="E554" t="s">
        <v>587</v>
      </c>
      <c r="F554" t="s">
        <v>584</v>
      </c>
      <c r="G554">
        <v>119</v>
      </c>
      <c r="H554">
        <v>2025</v>
      </c>
      <c r="I554">
        <v>161</v>
      </c>
      <c r="J554">
        <v>46</v>
      </c>
      <c r="K554">
        <v>15</v>
      </c>
      <c r="L554">
        <v>248</v>
      </c>
    </row>
    <row r="555" spans="1:13" x14ac:dyDescent="0.3">
      <c r="A555" s="2">
        <v>44020</v>
      </c>
      <c r="B555" s="2">
        <v>43862</v>
      </c>
      <c r="C555" s="2">
        <v>44016</v>
      </c>
      <c r="D555" t="s">
        <v>613</v>
      </c>
      <c r="E555" t="s">
        <v>587</v>
      </c>
      <c r="F555" t="s">
        <v>585</v>
      </c>
      <c r="G555">
        <v>191</v>
      </c>
      <c r="H555">
        <v>2554</v>
      </c>
      <c r="I555">
        <v>234</v>
      </c>
      <c r="J555">
        <v>52</v>
      </c>
      <c r="K555">
        <v>14</v>
      </c>
      <c r="L555">
        <v>387</v>
      </c>
    </row>
    <row r="556" spans="1:13" x14ac:dyDescent="0.3">
      <c r="A556" s="2">
        <v>44020</v>
      </c>
      <c r="B556" s="2">
        <v>43862</v>
      </c>
      <c r="C556" s="2">
        <v>44016</v>
      </c>
      <c r="D556" t="s">
        <v>613</v>
      </c>
      <c r="E556" t="s">
        <v>587</v>
      </c>
      <c r="F556" t="s">
        <v>586</v>
      </c>
      <c r="G556">
        <v>239</v>
      </c>
      <c r="H556">
        <v>2881</v>
      </c>
      <c r="I556">
        <v>251</v>
      </c>
      <c r="J556">
        <v>56</v>
      </c>
      <c r="K556">
        <v>12</v>
      </c>
      <c r="L556">
        <v>446</v>
      </c>
    </row>
    <row r="557" spans="1:13" x14ac:dyDescent="0.3">
      <c r="A557" s="2">
        <v>44020</v>
      </c>
      <c r="B557" s="2">
        <v>43862</v>
      </c>
      <c r="C557" s="2">
        <v>44016</v>
      </c>
      <c r="D557" t="s">
        <v>613</v>
      </c>
      <c r="E557" t="s">
        <v>588</v>
      </c>
      <c r="F557" t="s">
        <v>576</v>
      </c>
      <c r="G557">
        <v>0</v>
      </c>
      <c r="H557">
        <v>44</v>
      </c>
      <c r="J557">
        <v>0</v>
      </c>
      <c r="K557">
        <v>0</v>
      </c>
      <c r="M557" t="s">
        <v>590</v>
      </c>
    </row>
    <row r="558" spans="1:13" x14ac:dyDescent="0.3">
      <c r="A558" s="2">
        <v>44020</v>
      </c>
      <c r="B558" s="2">
        <v>43862</v>
      </c>
      <c r="C558" s="2">
        <v>44016</v>
      </c>
      <c r="D558" t="s">
        <v>613</v>
      </c>
      <c r="E558" t="s">
        <v>588</v>
      </c>
      <c r="F558" t="s">
        <v>577</v>
      </c>
      <c r="G558">
        <v>0</v>
      </c>
      <c r="H558">
        <v>11</v>
      </c>
      <c r="I558">
        <v>0</v>
      </c>
      <c r="J558">
        <v>0</v>
      </c>
      <c r="K558">
        <v>0</v>
      </c>
      <c r="L558">
        <v>0</v>
      </c>
    </row>
    <row r="559" spans="1:13" x14ac:dyDescent="0.3">
      <c r="A559" s="2">
        <v>44020</v>
      </c>
      <c r="B559" s="2">
        <v>43862</v>
      </c>
      <c r="C559" s="2">
        <v>44016</v>
      </c>
      <c r="D559" t="s">
        <v>613</v>
      </c>
      <c r="E559" t="s">
        <v>588</v>
      </c>
      <c r="F559" t="s">
        <v>578</v>
      </c>
      <c r="G559">
        <v>0</v>
      </c>
      <c r="J559">
        <v>0</v>
      </c>
      <c r="K559">
        <v>0</v>
      </c>
      <c r="M559" t="s">
        <v>590</v>
      </c>
    </row>
    <row r="560" spans="1:13" x14ac:dyDescent="0.3">
      <c r="A560" s="2">
        <v>44020</v>
      </c>
      <c r="B560" s="2">
        <v>43862</v>
      </c>
      <c r="C560" s="2">
        <v>44016</v>
      </c>
      <c r="D560" t="s">
        <v>613</v>
      </c>
      <c r="E560" t="s">
        <v>588</v>
      </c>
      <c r="F560" t="s">
        <v>579</v>
      </c>
      <c r="G560">
        <v>0</v>
      </c>
      <c r="H560">
        <v>42</v>
      </c>
      <c r="J560">
        <v>0</v>
      </c>
      <c r="K560">
        <v>0</v>
      </c>
      <c r="M560" t="s">
        <v>590</v>
      </c>
    </row>
    <row r="561" spans="1:13" x14ac:dyDescent="0.3">
      <c r="A561" s="2">
        <v>44020</v>
      </c>
      <c r="B561" s="2">
        <v>43862</v>
      </c>
      <c r="C561" s="2">
        <v>44016</v>
      </c>
      <c r="D561" t="s">
        <v>613</v>
      </c>
      <c r="E561" t="s">
        <v>588</v>
      </c>
      <c r="F561" t="s">
        <v>580</v>
      </c>
      <c r="H561">
        <v>103</v>
      </c>
      <c r="M561" t="s">
        <v>590</v>
      </c>
    </row>
    <row r="562" spans="1:13" x14ac:dyDescent="0.3">
      <c r="A562" s="2">
        <v>44020</v>
      </c>
      <c r="B562" s="2">
        <v>43862</v>
      </c>
      <c r="C562" s="2">
        <v>44016</v>
      </c>
      <c r="D562" t="s">
        <v>613</v>
      </c>
      <c r="E562" t="s">
        <v>588</v>
      </c>
      <c r="F562" t="s">
        <v>581</v>
      </c>
      <c r="H562">
        <v>173</v>
      </c>
      <c r="L562">
        <v>12</v>
      </c>
      <c r="M562" t="s">
        <v>590</v>
      </c>
    </row>
    <row r="563" spans="1:13" x14ac:dyDescent="0.3">
      <c r="A563" s="2">
        <v>44020</v>
      </c>
      <c r="B563" s="2">
        <v>43862</v>
      </c>
      <c r="C563" s="2">
        <v>44016</v>
      </c>
      <c r="D563" t="s">
        <v>613</v>
      </c>
      <c r="E563" t="s">
        <v>588</v>
      </c>
      <c r="F563" t="s">
        <v>582</v>
      </c>
      <c r="H563">
        <v>323</v>
      </c>
      <c r="I563">
        <v>17</v>
      </c>
      <c r="J563">
        <v>0</v>
      </c>
      <c r="L563">
        <v>29</v>
      </c>
      <c r="M563" t="s">
        <v>590</v>
      </c>
    </row>
    <row r="564" spans="1:13" x14ac:dyDescent="0.3">
      <c r="A564" s="2">
        <v>44020</v>
      </c>
      <c r="B564" s="2">
        <v>43862</v>
      </c>
      <c r="C564" s="2">
        <v>44016</v>
      </c>
      <c r="D564" t="s">
        <v>613</v>
      </c>
      <c r="E564" t="s">
        <v>588</v>
      </c>
      <c r="F564" t="s">
        <v>583</v>
      </c>
      <c r="G564">
        <v>32</v>
      </c>
      <c r="H564">
        <v>831</v>
      </c>
      <c r="I564">
        <v>63</v>
      </c>
      <c r="K564">
        <v>14</v>
      </c>
      <c r="L564">
        <v>100</v>
      </c>
      <c r="M564" t="s">
        <v>590</v>
      </c>
    </row>
    <row r="565" spans="1:13" x14ac:dyDescent="0.3">
      <c r="A565" s="2">
        <v>44020</v>
      </c>
      <c r="B565" s="2">
        <v>43862</v>
      </c>
      <c r="C565" s="2">
        <v>44016</v>
      </c>
      <c r="D565" t="s">
        <v>613</v>
      </c>
      <c r="E565" t="s">
        <v>588</v>
      </c>
      <c r="F565" t="s">
        <v>584</v>
      </c>
      <c r="G565">
        <v>86</v>
      </c>
      <c r="H565">
        <v>1515</v>
      </c>
      <c r="I565">
        <v>119</v>
      </c>
      <c r="J565">
        <v>34</v>
      </c>
      <c r="K565">
        <v>13</v>
      </c>
      <c r="L565">
        <v>184</v>
      </c>
    </row>
    <row r="566" spans="1:13" x14ac:dyDescent="0.3">
      <c r="A566" s="2">
        <v>44020</v>
      </c>
      <c r="B566" s="2">
        <v>43862</v>
      </c>
      <c r="C566" s="2">
        <v>44016</v>
      </c>
      <c r="D566" t="s">
        <v>613</v>
      </c>
      <c r="E566" t="s">
        <v>588</v>
      </c>
      <c r="F566" t="s">
        <v>585</v>
      </c>
      <c r="G566">
        <v>174</v>
      </c>
      <c r="H566">
        <v>2357</v>
      </c>
      <c r="I566">
        <v>187</v>
      </c>
      <c r="J566">
        <v>50</v>
      </c>
      <c r="K566">
        <v>11</v>
      </c>
      <c r="L566">
        <v>322</v>
      </c>
    </row>
    <row r="567" spans="1:13" x14ac:dyDescent="0.3">
      <c r="A567" s="2">
        <v>44020</v>
      </c>
      <c r="B567" s="2">
        <v>43862</v>
      </c>
      <c r="C567" s="2">
        <v>44016</v>
      </c>
      <c r="D567" t="s">
        <v>613</v>
      </c>
      <c r="E567" t="s">
        <v>588</v>
      </c>
      <c r="F567" t="s">
        <v>586</v>
      </c>
      <c r="G567">
        <v>368</v>
      </c>
      <c r="H567">
        <v>4515</v>
      </c>
      <c r="I567">
        <v>352</v>
      </c>
      <c r="J567">
        <v>88</v>
      </c>
      <c r="K567">
        <v>16</v>
      </c>
      <c r="L567">
        <v>648</v>
      </c>
    </row>
    <row r="568" spans="1:13" x14ac:dyDescent="0.3">
      <c r="A568" s="2">
        <v>44020</v>
      </c>
      <c r="B568" s="2">
        <v>43862</v>
      </c>
      <c r="C568" s="2">
        <v>44016</v>
      </c>
      <c r="D568" t="s">
        <v>614</v>
      </c>
      <c r="E568" t="s">
        <v>587</v>
      </c>
      <c r="F568" t="s">
        <v>576</v>
      </c>
      <c r="G568">
        <v>0</v>
      </c>
      <c r="H568">
        <v>37</v>
      </c>
      <c r="I568">
        <v>0</v>
      </c>
      <c r="J568">
        <v>0</v>
      </c>
      <c r="K568">
        <v>0</v>
      </c>
      <c r="L568">
        <v>0</v>
      </c>
    </row>
    <row r="569" spans="1:13" x14ac:dyDescent="0.3">
      <c r="A569" s="2">
        <v>44020</v>
      </c>
      <c r="B569" s="2">
        <v>43862</v>
      </c>
      <c r="C569" s="2">
        <v>44016</v>
      </c>
      <c r="D569" t="s">
        <v>614</v>
      </c>
      <c r="E569" t="s">
        <v>587</v>
      </c>
      <c r="F569" t="s">
        <v>577</v>
      </c>
      <c r="G569">
        <v>0</v>
      </c>
      <c r="H569">
        <v>14</v>
      </c>
      <c r="I569">
        <v>0</v>
      </c>
      <c r="J569">
        <v>0</v>
      </c>
      <c r="K569">
        <v>0</v>
      </c>
      <c r="L569">
        <v>0</v>
      </c>
    </row>
    <row r="570" spans="1:13" x14ac:dyDescent="0.3">
      <c r="A570" s="2">
        <v>44020</v>
      </c>
      <c r="B570" s="2">
        <v>43862</v>
      </c>
      <c r="C570" s="2">
        <v>44016</v>
      </c>
      <c r="D570" t="s">
        <v>614</v>
      </c>
      <c r="E570" t="s">
        <v>587</v>
      </c>
      <c r="F570" t="s">
        <v>578</v>
      </c>
      <c r="G570">
        <v>0</v>
      </c>
      <c r="H570">
        <v>22</v>
      </c>
      <c r="J570">
        <v>0</v>
      </c>
      <c r="K570">
        <v>0</v>
      </c>
      <c r="M570" t="s">
        <v>590</v>
      </c>
    </row>
    <row r="571" spans="1:13" x14ac:dyDescent="0.3">
      <c r="A571" s="2">
        <v>44020</v>
      </c>
      <c r="B571" s="2">
        <v>43862</v>
      </c>
      <c r="C571" s="2">
        <v>44016</v>
      </c>
      <c r="D571" t="s">
        <v>614</v>
      </c>
      <c r="E571" t="s">
        <v>587</v>
      </c>
      <c r="F571" t="s">
        <v>579</v>
      </c>
      <c r="H571">
        <v>117</v>
      </c>
      <c r="K571">
        <v>0</v>
      </c>
      <c r="M571" t="s">
        <v>590</v>
      </c>
    </row>
    <row r="572" spans="1:13" x14ac:dyDescent="0.3">
      <c r="A572" s="2">
        <v>44020</v>
      </c>
      <c r="B572" s="2">
        <v>43862</v>
      </c>
      <c r="C572" s="2">
        <v>44016</v>
      </c>
      <c r="D572" t="s">
        <v>614</v>
      </c>
      <c r="E572" t="s">
        <v>587</v>
      </c>
      <c r="F572" t="s">
        <v>580</v>
      </c>
      <c r="H572">
        <v>223</v>
      </c>
      <c r="L572">
        <v>10</v>
      </c>
      <c r="M572" t="s">
        <v>590</v>
      </c>
    </row>
    <row r="573" spans="1:13" x14ac:dyDescent="0.3">
      <c r="A573" s="2">
        <v>44020</v>
      </c>
      <c r="B573" s="2">
        <v>43862</v>
      </c>
      <c r="C573" s="2">
        <v>44016</v>
      </c>
      <c r="D573" t="s">
        <v>614</v>
      </c>
      <c r="E573" t="s">
        <v>587</v>
      </c>
      <c r="F573" t="s">
        <v>581</v>
      </c>
      <c r="G573">
        <v>12</v>
      </c>
      <c r="H573">
        <v>315</v>
      </c>
      <c r="I573">
        <v>24</v>
      </c>
      <c r="L573">
        <v>31</v>
      </c>
      <c r="M573" t="s">
        <v>590</v>
      </c>
    </row>
    <row r="574" spans="1:13" x14ac:dyDescent="0.3">
      <c r="A574" s="2">
        <v>44020</v>
      </c>
      <c r="B574" s="2">
        <v>43862</v>
      </c>
      <c r="C574" s="2">
        <v>44016</v>
      </c>
      <c r="D574" t="s">
        <v>614</v>
      </c>
      <c r="E574" t="s">
        <v>587</v>
      </c>
      <c r="F574" t="s">
        <v>582</v>
      </c>
      <c r="G574">
        <v>33</v>
      </c>
      <c r="H574">
        <v>581</v>
      </c>
      <c r="I574">
        <v>36</v>
      </c>
      <c r="J574">
        <v>15</v>
      </c>
      <c r="L574">
        <v>57</v>
      </c>
      <c r="M574" t="s">
        <v>590</v>
      </c>
    </row>
    <row r="575" spans="1:13" x14ac:dyDescent="0.3">
      <c r="A575" s="2">
        <v>44020</v>
      </c>
      <c r="B575" s="2">
        <v>43862</v>
      </c>
      <c r="C575" s="2">
        <v>44016</v>
      </c>
      <c r="D575" t="s">
        <v>614</v>
      </c>
      <c r="E575" t="s">
        <v>587</v>
      </c>
      <c r="F575" t="s">
        <v>583</v>
      </c>
      <c r="G575">
        <v>69</v>
      </c>
      <c r="H575">
        <v>1291</v>
      </c>
      <c r="I575">
        <v>147</v>
      </c>
      <c r="J575">
        <v>34</v>
      </c>
      <c r="L575">
        <v>188</v>
      </c>
      <c r="M575" t="s">
        <v>590</v>
      </c>
    </row>
    <row r="576" spans="1:13" x14ac:dyDescent="0.3">
      <c r="A576" s="2">
        <v>44020</v>
      </c>
      <c r="B576" s="2">
        <v>43862</v>
      </c>
      <c r="C576" s="2">
        <v>44016</v>
      </c>
      <c r="D576" t="s">
        <v>614</v>
      </c>
      <c r="E576" t="s">
        <v>587</v>
      </c>
      <c r="F576" t="s">
        <v>584</v>
      </c>
      <c r="G576">
        <v>118</v>
      </c>
      <c r="H576">
        <v>1782</v>
      </c>
      <c r="I576">
        <v>192</v>
      </c>
      <c r="J576">
        <v>56</v>
      </c>
      <c r="L576">
        <v>262</v>
      </c>
      <c r="M576" t="s">
        <v>590</v>
      </c>
    </row>
    <row r="577" spans="1:13" x14ac:dyDescent="0.3">
      <c r="A577" s="2">
        <v>44020</v>
      </c>
      <c r="B577" s="2">
        <v>43862</v>
      </c>
      <c r="C577" s="2">
        <v>44016</v>
      </c>
      <c r="D577" t="s">
        <v>614</v>
      </c>
      <c r="E577" t="s">
        <v>587</v>
      </c>
      <c r="F577" t="s">
        <v>585</v>
      </c>
      <c r="G577">
        <v>125</v>
      </c>
      <c r="H577">
        <v>1757</v>
      </c>
      <c r="I577">
        <v>178</v>
      </c>
      <c r="J577">
        <v>54</v>
      </c>
      <c r="L577">
        <v>256</v>
      </c>
      <c r="M577" t="s">
        <v>590</v>
      </c>
    </row>
    <row r="578" spans="1:13" x14ac:dyDescent="0.3">
      <c r="A578" s="2">
        <v>44020</v>
      </c>
      <c r="B578" s="2">
        <v>43862</v>
      </c>
      <c r="C578" s="2">
        <v>44016</v>
      </c>
      <c r="D578" t="s">
        <v>614</v>
      </c>
      <c r="E578" t="s">
        <v>587</v>
      </c>
      <c r="F578" t="s">
        <v>586</v>
      </c>
      <c r="G578">
        <v>72</v>
      </c>
      <c r="H578">
        <v>1219</v>
      </c>
      <c r="I578">
        <v>124</v>
      </c>
      <c r="J578">
        <v>29</v>
      </c>
      <c r="L578">
        <v>168</v>
      </c>
      <c r="M578" t="s">
        <v>590</v>
      </c>
    </row>
    <row r="579" spans="1:13" x14ac:dyDescent="0.3">
      <c r="A579" s="2">
        <v>44020</v>
      </c>
      <c r="B579" s="2">
        <v>43862</v>
      </c>
      <c r="C579" s="2">
        <v>44016</v>
      </c>
      <c r="D579" t="s">
        <v>614</v>
      </c>
      <c r="E579" t="s">
        <v>588</v>
      </c>
      <c r="F579" t="s">
        <v>576</v>
      </c>
      <c r="G579">
        <v>0</v>
      </c>
      <c r="H579">
        <v>29</v>
      </c>
      <c r="I579">
        <v>0</v>
      </c>
      <c r="J579">
        <v>0</v>
      </c>
      <c r="K579">
        <v>0</v>
      </c>
      <c r="L579">
        <v>0</v>
      </c>
    </row>
    <row r="580" spans="1:13" x14ac:dyDescent="0.3">
      <c r="A580" s="2">
        <v>44020</v>
      </c>
      <c r="B580" s="2">
        <v>43862</v>
      </c>
      <c r="C580" s="2">
        <v>44016</v>
      </c>
      <c r="D580" t="s">
        <v>614</v>
      </c>
      <c r="E580" t="s">
        <v>588</v>
      </c>
      <c r="F580" t="s">
        <v>577</v>
      </c>
      <c r="G580">
        <v>0</v>
      </c>
      <c r="I580">
        <v>0</v>
      </c>
      <c r="J580">
        <v>0</v>
      </c>
      <c r="K580">
        <v>0</v>
      </c>
      <c r="L580">
        <v>0</v>
      </c>
      <c r="M580" t="s">
        <v>590</v>
      </c>
    </row>
    <row r="581" spans="1:13" x14ac:dyDescent="0.3">
      <c r="A581" s="2">
        <v>44020</v>
      </c>
      <c r="B581" s="2">
        <v>43862</v>
      </c>
      <c r="C581" s="2">
        <v>44016</v>
      </c>
      <c r="D581" t="s">
        <v>614</v>
      </c>
      <c r="E581" t="s">
        <v>588</v>
      </c>
      <c r="F581" t="s">
        <v>578</v>
      </c>
      <c r="G581">
        <v>0</v>
      </c>
      <c r="H581">
        <v>14</v>
      </c>
      <c r="I581">
        <v>0</v>
      </c>
      <c r="J581">
        <v>0</v>
      </c>
      <c r="M581" t="s">
        <v>590</v>
      </c>
    </row>
    <row r="582" spans="1:13" x14ac:dyDescent="0.3">
      <c r="A582" s="2">
        <v>44020</v>
      </c>
      <c r="B582" s="2">
        <v>43862</v>
      </c>
      <c r="C582" s="2">
        <v>44016</v>
      </c>
      <c r="D582" t="s">
        <v>614</v>
      </c>
      <c r="E582" t="s">
        <v>588</v>
      </c>
      <c r="F582" t="s">
        <v>579</v>
      </c>
      <c r="G582">
        <v>0</v>
      </c>
      <c r="H582">
        <v>37</v>
      </c>
      <c r="I582">
        <v>0</v>
      </c>
      <c r="J582">
        <v>0</v>
      </c>
      <c r="K582">
        <v>0</v>
      </c>
      <c r="L582">
        <v>0</v>
      </c>
    </row>
    <row r="583" spans="1:13" x14ac:dyDescent="0.3">
      <c r="A583" s="2">
        <v>44020</v>
      </c>
      <c r="B583" s="2">
        <v>43862</v>
      </c>
      <c r="C583" s="2">
        <v>44016</v>
      </c>
      <c r="D583" t="s">
        <v>614</v>
      </c>
      <c r="E583" t="s">
        <v>588</v>
      </c>
      <c r="F583" t="s">
        <v>580</v>
      </c>
      <c r="H583">
        <v>86</v>
      </c>
      <c r="M583" t="s">
        <v>590</v>
      </c>
    </row>
    <row r="584" spans="1:13" x14ac:dyDescent="0.3">
      <c r="A584" s="2">
        <v>44020</v>
      </c>
      <c r="B584" s="2">
        <v>43862</v>
      </c>
      <c r="C584" s="2">
        <v>44016</v>
      </c>
      <c r="D584" t="s">
        <v>614</v>
      </c>
      <c r="E584" t="s">
        <v>588</v>
      </c>
      <c r="F584" t="s">
        <v>581</v>
      </c>
      <c r="G584">
        <v>15</v>
      </c>
      <c r="H584">
        <v>204</v>
      </c>
      <c r="I584">
        <v>14</v>
      </c>
      <c r="L584">
        <v>27</v>
      </c>
      <c r="M584" t="s">
        <v>590</v>
      </c>
    </row>
    <row r="585" spans="1:13" x14ac:dyDescent="0.3">
      <c r="A585" s="2">
        <v>44020</v>
      </c>
      <c r="B585" s="2">
        <v>43862</v>
      </c>
      <c r="C585" s="2">
        <v>44016</v>
      </c>
      <c r="D585" t="s">
        <v>614</v>
      </c>
      <c r="E585" t="s">
        <v>588</v>
      </c>
      <c r="F585" t="s">
        <v>582</v>
      </c>
      <c r="G585">
        <v>26</v>
      </c>
      <c r="H585">
        <v>391</v>
      </c>
      <c r="I585">
        <v>46</v>
      </c>
      <c r="J585">
        <v>16</v>
      </c>
      <c r="L585">
        <v>58</v>
      </c>
      <c r="M585" t="s">
        <v>590</v>
      </c>
    </row>
    <row r="586" spans="1:13" x14ac:dyDescent="0.3">
      <c r="A586" s="2">
        <v>44020</v>
      </c>
      <c r="B586" s="2">
        <v>43862</v>
      </c>
      <c r="C586" s="2">
        <v>44016</v>
      </c>
      <c r="D586" t="s">
        <v>614</v>
      </c>
      <c r="E586" t="s">
        <v>588</v>
      </c>
      <c r="F586" t="s">
        <v>583</v>
      </c>
      <c r="G586">
        <v>62</v>
      </c>
      <c r="H586">
        <v>857</v>
      </c>
      <c r="I586">
        <v>95</v>
      </c>
      <c r="J586">
        <v>33</v>
      </c>
      <c r="L586">
        <v>131</v>
      </c>
      <c r="M586" t="s">
        <v>590</v>
      </c>
    </row>
    <row r="587" spans="1:13" x14ac:dyDescent="0.3">
      <c r="A587" s="2">
        <v>44020</v>
      </c>
      <c r="B587" s="2">
        <v>43862</v>
      </c>
      <c r="C587" s="2">
        <v>44016</v>
      </c>
      <c r="D587" t="s">
        <v>614</v>
      </c>
      <c r="E587" t="s">
        <v>588</v>
      </c>
      <c r="F587" t="s">
        <v>584</v>
      </c>
      <c r="G587">
        <v>97</v>
      </c>
      <c r="H587">
        <v>1322</v>
      </c>
      <c r="I587">
        <v>157</v>
      </c>
      <c r="J587">
        <v>50</v>
      </c>
      <c r="L587">
        <v>205</v>
      </c>
      <c r="M587" t="s">
        <v>590</v>
      </c>
    </row>
    <row r="588" spans="1:13" x14ac:dyDescent="0.3">
      <c r="A588" s="2">
        <v>44020</v>
      </c>
      <c r="B588" s="2">
        <v>43862</v>
      </c>
      <c r="C588" s="2">
        <v>44016</v>
      </c>
      <c r="D588" t="s">
        <v>614</v>
      </c>
      <c r="E588" t="s">
        <v>588</v>
      </c>
      <c r="F588" t="s">
        <v>585</v>
      </c>
      <c r="G588">
        <v>121</v>
      </c>
      <c r="H588">
        <v>1759</v>
      </c>
      <c r="I588">
        <v>179</v>
      </c>
      <c r="J588">
        <v>56</v>
      </c>
      <c r="L588">
        <v>249</v>
      </c>
      <c r="M588" t="s">
        <v>590</v>
      </c>
    </row>
    <row r="589" spans="1:13" x14ac:dyDescent="0.3">
      <c r="A589" s="2">
        <v>44020</v>
      </c>
      <c r="B589" s="2">
        <v>43862</v>
      </c>
      <c r="C589" s="2">
        <v>44016</v>
      </c>
      <c r="D589" t="s">
        <v>614</v>
      </c>
      <c r="E589" t="s">
        <v>588</v>
      </c>
      <c r="F589" t="s">
        <v>586</v>
      </c>
      <c r="G589">
        <v>146</v>
      </c>
      <c r="H589">
        <v>2107</v>
      </c>
      <c r="I589">
        <v>207</v>
      </c>
      <c r="J589">
        <v>61</v>
      </c>
      <c r="L589">
        <v>295</v>
      </c>
      <c r="M589" t="s">
        <v>590</v>
      </c>
    </row>
    <row r="590" spans="1:13" x14ac:dyDescent="0.3">
      <c r="A590" s="2">
        <v>44020</v>
      </c>
      <c r="B590" s="2">
        <v>43862</v>
      </c>
      <c r="C590" s="2">
        <v>44016</v>
      </c>
      <c r="D590" t="s">
        <v>615</v>
      </c>
      <c r="E590" t="s">
        <v>587</v>
      </c>
      <c r="F590" t="s">
        <v>576</v>
      </c>
      <c r="G590">
        <v>0</v>
      </c>
      <c r="H590">
        <v>69</v>
      </c>
      <c r="J590">
        <v>0</v>
      </c>
      <c r="K590">
        <v>0</v>
      </c>
      <c r="M590" t="s">
        <v>590</v>
      </c>
    </row>
    <row r="591" spans="1:13" x14ac:dyDescent="0.3">
      <c r="A591" s="2">
        <v>44020</v>
      </c>
      <c r="B591" s="2">
        <v>43862</v>
      </c>
      <c r="C591" s="2">
        <v>44016</v>
      </c>
      <c r="D591" t="s">
        <v>615</v>
      </c>
      <c r="E591" t="s">
        <v>587</v>
      </c>
      <c r="F591" t="s">
        <v>577</v>
      </c>
      <c r="G591">
        <v>0</v>
      </c>
      <c r="H591">
        <v>16</v>
      </c>
      <c r="I591">
        <v>0</v>
      </c>
      <c r="J591">
        <v>0</v>
      </c>
      <c r="M591" t="s">
        <v>590</v>
      </c>
    </row>
    <row r="592" spans="1:13" x14ac:dyDescent="0.3">
      <c r="A592" s="2">
        <v>44020</v>
      </c>
      <c r="B592" s="2">
        <v>43862</v>
      </c>
      <c r="C592" s="2">
        <v>44016</v>
      </c>
      <c r="D592" t="s">
        <v>615</v>
      </c>
      <c r="E592" t="s">
        <v>587</v>
      </c>
      <c r="F592" t="s">
        <v>578</v>
      </c>
      <c r="G592">
        <v>0</v>
      </c>
      <c r="H592">
        <v>31</v>
      </c>
      <c r="J592">
        <v>0</v>
      </c>
      <c r="K592">
        <v>0</v>
      </c>
      <c r="M592" t="s">
        <v>590</v>
      </c>
    </row>
    <row r="593" spans="1:13" x14ac:dyDescent="0.3">
      <c r="A593" s="2">
        <v>44020</v>
      </c>
      <c r="B593" s="2">
        <v>43862</v>
      </c>
      <c r="C593" s="2">
        <v>44016</v>
      </c>
      <c r="D593" t="s">
        <v>615</v>
      </c>
      <c r="E593" t="s">
        <v>587</v>
      </c>
      <c r="F593" t="s">
        <v>579</v>
      </c>
      <c r="G593">
        <v>0</v>
      </c>
      <c r="H593">
        <v>193</v>
      </c>
      <c r="J593">
        <v>0</v>
      </c>
      <c r="M593" t="s">
        <v>590</v>
      </c>
    </row>
    <row r="594" spans="1:13" x14ac:dyDescent="0.3">
      <c r="A594" s="2">
        <v>44020</v>
      </c>
      <c r="B594" s="2">
        <v>43862</v>
      </c>
      <c r="C594" s="2">
        <v>44016</v>
      </c>
      <c r="D594" t="s">
        <v>615</v>
      </c>
      <c r="E594" t="s">
        <v>587</v>
      </c>
      <c r="F594" t="s">
        <v>580</v>
      </c>
      <c r="H594">
        <v>400</v>
      </c>
      <c r="J594">
        <v>0</v>
      </c>
      <c r="L594">
        <v>14</v>
      </c>
      <c r="M594" t="s">
        <v>590</v>
      </c>
    </row>
    <row r="595" spans="1:13" x14ac:dyDescent="0.3">
      <c r="A595" s="2">
        <v>44020</v>
      </c>
      <c r="B595" s="2">
        <v>43862</v>
      </c>
      <c r="C595" s="2">
        <v>44016</v>
      </c>
      <c r="D595" t="s">
        <v>615</v>
      </c>
      <c r="E595" t="s">
        <v>587</v>
      </c>
      <c r="F595" t="s">
        <v>581</v>
      </c>
      <c r="H595">
        <v>504</v>
      </c>
      <c r="I595">
        <v>13</v>
      </c>
      <c r="J595">
        <v>0</v>
      </c>
      <c r="L595">
        <v>18</v>
      </c>
      <c r="M595" t="s">
        <v>590</v>
      </c>
    </row>
    <row r="596" spans="1:13" x14ac:dyDescent="0.3">
      <c r="A596" s="2">
        <v>44020</v>
      </c>
      <c r="B596" s="2">
        <v>43862</v>
      </c>
      <c r="C596" s="2">
        <v>44016</v>
      </c>
      <c r="D596" t="s">
        <v>615</v>
      </c>
      <c r="E596" t="s">
        <v>587</v>
      </c>
      <c r="F596" t="s">
        <v>582</v>
      </c>
      <c r="G596">
        <v>18</v>
      </c>
      <c r="H596">
        <v>874</v>
      </c>
      <c r="I596">
        <v>46</v>
      </c>
      <c r="L596">
        <v>64</v>
      </c>
      <c r="M596" t="s">
        <v>590</v>
      </c>
    </row>
    <row r="597" spans="1:13" x14ac:dyDescent="0.3">
      <c r="A597" s="2">
        <v>44020</v>
      </c>
      <c r="B597" s="2">
        <v>43862</v>
      </c>
      <c r="C597" s="2">
        <v>44016</v>
      </c>
      <c r="D597" t="s">
        <v>615</v>
      </c>
      <c r="E597" t="s">
        <v>587</v>
      </c>
      <c r="F597" t="s">
        <v>583</v>
      </c>
      <c r="G597">
        <v>56</v>
      </c>
      <c r="H597">
        <v>2150</v>
      </c>
      <c r="I597">
        <v>128</v>
      </c>
      <c r="J597">
        <v>14</v>
      </c>
      <c r="K597">
        <v>18</v>
      </c>
      <c r="L597">
        <v>188</v>
      </c>
    </row>
    <row r="598" spans="1:13" x14ac:dyDescent="0.3">
      <c r="A598" s="2">
        <v>44020</v>
      </c>
      <c r="B598" s="2">
        <v>43862</v>
      </c>
      <c r="C598" s="2">
        <v>44016</v>
      </c>
      <c r="D598" t="s">
        <v>615</v>
      </c>
      <c r="E598" t="s">
        <v>587</v>
      </c>
      <c r="F598" t="s">
        <v>584</v>
      </c>
      <c r="G598">
        <v>102</v>
      </c>
      <c r="H598">
        <v>3142</v>
      </c>
      <c r="I598">
        <v>222</v>
      </c>
      <c r="J598">
        <v>42</v>
      </c>
      <c r="K598">
        <v>14</v>
      </c>
      <c r="L598">
        <v>296</v>
      </c>
    </row>
    <row r="599" spans="1:13" x14ac:dyDescent="0.3">
      <c r="A599" s="2">
        <v>44020</v>
      </c>
      <c r="B599" s="2">
        <v>43862</v>
      </c>
      <c r="C599" s="2">
        <v>44016</v>
      </c>
      <c r="D599" t="s">
        <v>615</v>
      </c>
      <c r="E599" t="s">
        <v>587</v>
      </c>
      <c r="F599" t="s">
        <v>585</v>
      </c>
      <c r="G599">
        <v>131</v>
      </c>
      <c r="H599">
        <v>3433</v>
      </c>
      <c r="I599">
        <v>254</v>
      </c>
      <c r="J599">
        <v>47</v>
      </c>
      <c r="K599">
        <v>20</v>
      </c>
      <c r="L599">
        <v>358</v>
      </c>
    </row>
    <row r="600" spans="1:13" x14ac:dyDescent="0.3">
      <c r="A600" s="2">
        <v>44020</v>
      </c>
      <c r="B600" s="2">
        <v>43862</v>
      </c>
      <c r="C600" s="2">
        <v>44016</v>
      </c>
      <c r="D600" t="s">
        <v>615</v>
      </c>
      <c r="E600" t="s">
        <v>587</v>
      </c>
      <c r="F600" t="s">
        <v>586</v>
      </c>
      <c r="G600">
        <v>109</v>
      </c>
      <c r="H600">
        <v>2908</v>
      </c>
      <c r="I600">
        <v>232</v>
      </c>
      <c r="J600">
        <v>42</v>
      </c>
      <c r="K600">
        <v>14</v>
      </c>
      <c r="L600">
        <v>313</v>
      </c>
    </row>
    <row r="601" spans="1:13" x14ac:dyDescent="0.3">
      <c r="A601" s="2">
        <v>44020</v>
      </c>
      <c r="B601" s="2">
        <v>43862</v>
      </c>
      <c r="C601" s="2">
        <v>44016</v>
      </c>
      <c r="D601" t="s">
        <v>615</v>
      </c>
      <c r="E601" t="s">
        <v>588</v>
      </c>
      <c r="F601" t="s">
        <v>576</v>
      </c>
      <c r="G601">
        <v>0</v>
      </c>
      <c r="H601">
        <v>68</v>
      </c>
      <c r="J601">
        <v>0</v>
      </c>
      <c r="K601">
        <v>0</v>
      </c>
      <c r="M601" t="s">
        <v>590</v>
      </c>
    </row>
    <row r="602" spans="1:13" x14ac:dyDescent="0.3">
      <c r="A602" s="2">
        <v>44020</v>
      </c>
      <c r="B602" s="2">
        <v>43862</v>
      </c>
      <c r="C602" s="2">
        <v>44016</v>
      </c>
      <c r="D602" t="s">
        <v>615</v>
      </c>
      <c r="E602" t="s">
        <v>588</v>
      </c>
      <c r="F602" t="s">
        <v>577</v>
      </c>
      <c r="G602">
        <v>0</v>
      </c>
      <c r="H602">
        <v>12</v>
      </c>
      <c r="J602">
        <v>0</v>
      </c>
      <c r="K602">
        <v>0</v>
      </c>
      <c r="M602" t="s">
        <v>590</v>
      </c>
    </row>
    <row r="603" spans="1:13" x14ac:dyDescent="0.3">
      <c r="A603" s="2">
        <v>44020</v>
      </c>
      <c r="B603" s="2">
        <v>43862</v>
      </c>
      <c r="C603" s="2">
        <v>44016</v>
      </c>
      <c r="D603" t="s">
        <v>615</v>
      </c>
      <c r="E603" t="s">
        <v>588</v>
      </c>
      <c r="F603" t="s">
        <v>578</v>
      </c>
      <c r="G603">
        <v>0</v>
      </c>
      <c r="H603">
        <v>19</v>
      </c>
      <c r="I603">
        <v>0</v>
      </c>
      <c r="J603">
        <v>0</v>
      </c>
      <c r="M603" t="s">
        <v>590</v>
      </c>
    </row>
    <row r="604" spans="1:13" x14ac:dyDescent="0.3">
      <c r="A604" s="2">
        <v>44020</v>
      </c>
      <c r="B604" s="2">
        <v>43862</v>
      </c>
      <c r="C604" s="2">
        <v>44016</v>
      </c>
      <c r="D604" t="s">
        <v>615</v>
      </c>
      <c r="E604" t="s">
        <v>588</v>
      </c>
      <c r="F604" t="s">
        <v>579</v>
      </c>
      <c r="H604">
        <v>62</v>
      </c>
      <c r="J604">
        <v>0</v>
      </c>
      <c r="M604" t="s">
        <v>590</v>
      </c>
    </row>
    <row r="605" spans="1:13" x14ac:dyDescent="0.3">
      <c r="A605" s="2">
        <v>44020</v>
      </c>
      <c r="B605" s="2">
        <v>43862</v>
      </c>
      <c r="C605" s="2">
        <v>44016</v>
      </c>
      <c r="D605" t="s">
        <v>615</v>
      </c>
      <c r="E605" t="s">
        <v>588</v>
      </c>
      <c r="F605" t="s">
        <v>580</v>
      </c>
      <c r="H605">
        <v>154</v>
      </c>
      <c r="M605" t="s">
        <v>590</v>
      </c>
    </row>
    <row r="606" spans="1:13" x14ac:dyDescent="0.3">
      <c r="A606" s="2">
        <v>44020</v>
      </c>
      <c r="B606" s="2">
        <v>43862</v>
      </c>
      <c r="C606" s="2">
        <v>44016</v>
      </c>
      <c r="D606" t="s">
        <v>615</v>
      </c>
      <c r="E606" t="s">
        <v>588</v>
      </c>
      <c r="F606" t="s">
        <v>581</v>
      </c>
      <c r="H606">
        <v>270</v>
      </c>
      <c r="I606">
        <v>14</v>
      </c>
      <c r="L606">
        <v>21</v>
      </c>
      <c r="M606" t="s">
        <v>590</v>
      </c>
    </row>
    <row r="607" spans="1:13" x14ac:dyDescent="0.3">
      <c r="A607" s="2">
        <v>44020</v>
      </c>
      <c r="B607" s="2">
        <v>43862</v>
      </c>
      <c r="C607" s="2">
        <v>44016</v>
      </c>
      <c r="D607" t="s">
        <v>615</v>
      </c>
      <c r="E607" t="s">
        <v>588</v>
      </c>
      <c r="F607" t="s">
        <v>582</v>
      </c>
      <c r="H607">
        <v>544</v>
      </c>
      <c r="I607">
        <v>25</v>
      </c>
      <c r="L607">
        <v>34</v>
      </c>
      <c r="M607" t="s">
        <v>590</v>
      </c>
    </row>
    <row r="608" spans="1:13" x14ac:dyDescent="0.3">
      <c r="A608" s="2">
        <v>44020</v>
      </c>
      <c r="B608" s="2">
        <v>43862</v>
      </c>
      <c r="C608" s="2">
        <v>44016</v>
      </c>
      <c r="D608" t="s">
        <v>615</v>
      </c>
      <c r="E608" t="s">
        <v>588</v>
      </c>
      <c r="F608" t="s">
        <v>583</v>
      </c>
      <c r="G608">
        <v>34</v>
      </c>
      <c r="H608">
        <v>1370</v>
      </c>
      <c r="I608">
        <v>76</v>
      </c>
      <c r="J608">
        <v>11</v>
      </c>
      <c r="K608">
        <v>10</v>
      </c>
      <c r="L608">
        <v>109</v>
      </c>
    </row>
    <row r="609" spans="1:13" x14ac:dyDescent="0.3">
      <c r="A609" s="2">
        <v>44020</v>
      </c>
      <c r="B609" s="2">
        <v>43862</v>
      </c>
      <c r="C609" s="2">
        <v>44016</v>
      </c>
      <c r="D609" t="s">
        <v>615</v>
      </c>
      <c r="E609" t="s">
        <v>588</v>
      </c>
      <c r="F609" t="s">
        <v>584</v>
      </c>
      <c r="G609">
        <v>68</v>
      </c>
      <c r="H609">
        <v>2394</v>
      </c>
      <c r="I609">
        <v>148</v>
      </c>
      <c r="J609">
        <v>17</v>
      </c>
      <c r="K609">
        <v>17</v>
      </c>
      <c r="L609">
        <v>216</v>
      </c>
    </row>
    <row r="610" spans="1:13" x14ac:dyDescent="0.3">
      <c r="A610" s="2">
        <v>44020</v>
      </c>
      <c r="B610" s="2">
        <v>43862</v>
      </c>
      <c r="C610" s="2">
        <v>44016</v>
      </c>
      <c r="D610" t="s">
        <v>615</v>
      </c>
      <c r="E610" t="s">
        <v>588</v>
      </c>
      <c r="F610" t="s">
        <v>585</v>
      </c>
      <c r="G610">
        <v>103</v>
      </c>
      <c r="H610">
        <v>3190</v>
      </c>
      <c r="I610">
        <v>217</v>
      </c>
      <c r="J610">
        <v>37</v>
      </c>
      <c r="K610">
        <v>32</v>
      </c>
      <c r="L610">
        <v>315</v>
      </c>
    </row>
    <row r="611" spans="1:13" x14ac:dyDescent="0.3">
      <c r="A611" s="2">
        <v>44020</v>
      </c>
      <c r="B611" s="2">
        <v>43862</v>
      </c>
      <c r="C611" s="2">
        <v>44016</v>
      </c>
      <c r="D611" t="s">
        <v>615</v>
      </c>
      <c r="E611" t="s">
        <v>588</v>
      </c>
      <c r="F611" t="s">
        <v>586</v>
      </c>
      <c r="G611">
        <v>213</v>
      </c>
      <c r="H611">
        <v>4718</v>
      </c>
      <c r="I611">
        <v>286</v>
      </c>
      <c r="J611">
        <v>65</v>
      </c>
      <c r="K611">
        <v>20</v>
      </c>
      <c r="L611">
        <v>454</v>
      </c>
    </row>
    <row r="612" spans="1:13" x14ac:dyDescent="0.3">
      <c r="A612" s="2">
        <v>44020</v>
      </c>
      <c r="B612" s="2">
        <v>43862</v>
      </c>
      <c r="C612" s="2">
        <v>44016</v>
      </c>
      <c r="D612" t="s">
        <v>616</v>
      </c>
      <c r="E612" t="s">
        <v>587</v>
      </c>
      <c r="F612" t="s">
        <v>576</v>
      </c>
      <c r="G612">
        <v>0</v>
      </c>
      <c r="H612">
        <v>11</v>
      </c>
      <c r="I612">
        <v>0</v>
      </c>
      <c r="J612">
        <v>0</v>
      </c>
      <c r="K612">
        <v>0</v>
      </c>
      <c r="L612">
        <v>0</v>
      </c>
    </row>
    <row r="613" spans="1:13" x14ac:dyDescent="0.3">
      <c r="A613" s="2">
        <v>44020</v>
      </c>
      <c r="B613" s="2">
        <v>43862</v>
      </c>
      <c r="C613" s="2">
        <v>44016</v>
      </c>
      <c r="D613" t="s">
        <v>616</v>
      </c>
      <c r="E613" t="s">
        <v>587</v>
      </c>
      <c r="F613" t="s">
        <v>577</v>
      </c>
      <c r="G613">
        <v>0</v>
      </c>
      <c r="I613">
        <v>0</v>
      </c>
      <c r="J613">
        <v>0</v>
      </c>
      <c r="K613">
        <v>0</v>
      </c>
      <c r="L613">
        <v>0</v>
      </c>
      <c r="M613" t="s">
        <v>590</v>
      </c>
    </row>
    <row r="614" spans="1:13" x14ac:dyDescent="0.3">
      <c r="A614" s="2">
        <v>44020</v>
      </c>
      <c r="B614" s="2">
        <v>43862</v>
      </c>
      <c r="C614" s="2">
        <v>44016</v>
      </c>
      <c r="D614" t="s">
        <v>616</v>
      </c>
      <c r="E614" t="s">
        <v>587</v>
      </c>
      <c r="F614" t="s">
        <v>578</v>
      </c>
      <c r="G614">
        <v>0</v>
      </c>
      <c r="I614">
        <v>0</v>
      </c>
      <c r="J614">
        <v>0</v>
      </c>
      <c r="K614">
        <v>0</v>
      </c>
      <c r="L614">
        <v>0</v>
      </c>
      <c r="M614" t="s">
        <v>590</v>
      </c>
    </row>
    <row r="615" spans="1:13" x14ac:dyDescent="0.3">
      <c r="A615" s="2">
        <v>44020</v>
      </c>
      <c r="B615" s="2">
        <v>43862</v>
      </c>
      <c r="C615" s="2">
        <v>44016</v>
      </c>
      <c r="D615" t="s">
        <v>616</v>
      </c>
      <c r="E615" t="s">
        <v>587</v>
      </c>
      <c r="F615" t="s">
        <v>579</v>
      </c>
      <c r="G615">
        <v>0</v>
      </c>
      <c r="H615">
        <v>45</v>
      </c>
      <c r="I615">
        <v>0</v>
      </c>
      <c r="J615">
        <v>0</v>
      </c>
      <c r="K615">
        <v>0</v>
      </c>
      <c r="L615">
        <v>0</v>
      </c>
    </row>
    <row r="616" spans="1:13" x14ac:dyDescent="0.3">
      <c r="A616" s="2">
        <v>44020</v>
      </c>
      <c r="B616" s="2">
        <v>43862</v>
      </c>
      <c r="C616" s="2">
        <v>44016</v>
      </c>
      <c r="D616" t="s">
        <v>616</v>
      </c>
      <c r="E616" t="s">
        <v>587</v>
      </c>
      <c r="F616" t="s">
        <v>580</v>
      </c>
      <c r="G616">
        <v>0</v>
      </c>
      <c r="H616">
        <v>52</v>
      </c>
      <c r="I616">
        <v>0</v>
      </c>
      <c r="J616">
        <v>0</v>
      </c>
      <c r="K616">
        <v>0</v>
      </c>
      <c r="L616">
        <v>0</v>
      </c>
    </row>
    <row r="617" spans="1:13" x14ac:dyDescent="0.3">
      <c r="A617" s="2">
        <v>44020</v>
      </c>
      <c r="B617" s="2">
        <v>43862</v>
      </c>
      <c r="C617" s="2">
        <v>44016</v>
      </c>
      <c r="D617" t="s">
        <v>616</v>
      </c>
      <c r="E617" t="s">
        <v>587</v>
      </c>
      <c r="F617" t="s">
        <v>581</v>
      </c>
      <c r="G617">
        <v>0</v>
      </c>
      <c r="H617">
        <v>65</v>
      </c>
      <c r="J617">
        <v>0</v>
      </c>
      <c r="M617" t="s">
        <v>590</v>
      </c>
    </row>
    <row r="618" spans="1:13" x14ac:dyDescent="0.3">
      <c r="A618" s="2">
        <v>44020</v>
      </c>
      <c r="B618" s="2">
        <v>43862</v>
      </c>
      <c r="C618" s="2">
        <v>44016</v>
      </c>
      <c r="D618" t="s">
        <v>616</v>
      </c>
      <c r="E618" t="s">
        <v>587</v>
      </c>
      <c r="F618" t="s">
        <v>582</v>
      </c>
      <c r="H618">
        <v>128</v>
      </c>
      <c r="J618">
        <v>0</v>
      </c>
      <c r="M618" t="s">
        <v>590</v>
      </c>
    </row>
    <row r="619" spans="1:13" x14ac:dyDescent="0.3">
      <c r="A619" s="2">
        <v>44020</v>
      </c>
      <c r="B619" s="2">
        <v>43862</v>
      </c>
      <c r="C619" s="2">
        <v>44016</v>
      </c>
      <c r="D619" t="s">
        <v>616</v>
      </c>
      <c r="E619" t="s">
        <v>587</v>
      </c>
      <c r="F619" t="s">
        <v>583</v>
      </c>
      <c r="H619">
        <v>302</v>
      </c>
      <c r="I619">
        <v>11</v>
      </c>
      <c r="L619">
        <v>14</v>
      </c>
      <c r="M619" t="s">
        <v>590</v>
      </c>
    </row>
    <row r="620" spans="1:13" x14ac:dyDescent="0.3">
      <c r="A620" s="2">
        <v>44020</v>
      </c>
      <c r="B620" s="2">
        <v>43862</v>
      </c>
      <c r="C620" s="2">
        <v>44016</v>
      </c>
      <c r="D620" t="s">
        <v>616</v>
      </c>
      <c r="E620" t="s">
        <v>587</v>
      </c>
      <c r="F620" t="s">
        <v>584</v>
      </c>
      <c r="H620">
        <v>537</v>
      </c>
      <c r="I620">
        <v>28</v>
      </c>
      <c r="J620">
        <v>0</v>
      </c>
      <c r="L620">
        <v>32</v>
      </c>
      <c r="M620" t="s">
        <v>590</v>
      </c>
    </row>
    <row r="621" spans="1:13" x14ac:dyDescent="0.3">
      <c r="A621" s="2">
        <v>44020</v>
      </c>
      <c r="B621" s="2">
        <v>43862</v>
      </c>
      <c r="C621" s="2">
        <v>44016</v>
      </c>
      <c r="D621" t="s">
        <v>616</v>
      </c>
      <c r="E621" t="s">
        <v>587</v>
      </c>
      <c r="F621" t="s">
        <v>585</v>
      </c>
      <c r="H621">
        <v>568</v>
      </c>
      <c r="I621">
        <v>34</v>
      </c>
      <c r="L621">
        <v>42</v>
      </c>
      <c r="M621" t="s">
        <v>590</v>
      </c>
    </row>
    <row r="622" spans="1:13" x14ac:dyDescent="0.3">
      <c r="A622" s="2">
        <v>44020</v>
      </c>
      <c r="B622" s="2">
        <v>43862</v>
      </c>
      <c r="C622" s="2">
        <v>44016</v>
      </c>
      <c r="D622" t="s">
        <v>616</v>
      </c>
      <c r="E622" t="s">
        <v>587</v>
      </c>
      <c r="F622" t="s">
        <v>586</v>
      </c>
      <c r="H622">
        <v>534</v>
      </c>
      <c r="I622">
        <v>42</v>
      </c>
      <c r="J622">
        <v>0</v>
      </c>
      <c r="L622">
        <v>48</v>
      </c>
      <c r="M622" t="s">
        <v>590</v>
      </c>
    </row>
    <row r="623" spans="1:13" x14ac:dyDescent="0.3">
      <c r="A623" s="2">
        <v>44020</v>
      </c>
      <c r="B623" s="2">
        <v>43862</v>
      </c>
      <c r="C623" s="2">
        <v>44016</v>
      </c>
      <c r="D623" t="s">
        <v>616</v>
      </c>
      <c r="E623" t="s">
        <v>588</v>
      </c>
      <c r="F623" t="s">
        <v>576</v>
      </c>
      <c r="G623">
        <v>0</v>
      </c>
      <c r="I623">
        <v>0</v>
      </c>
      <c r="J623">
        <v>0</v>
      </c>
      <c r="K623">
        <v>0</v>
      </c>
      <c r="L623">
        <v>0</v>
      </c>
      <c r="M623" t="s">
        <v>590</v>
      </c>
    </row>
    <row r="624" spans="1:13" x14ac:dyDescent="0.3">
      <c r="A624" s="2">
        <v>44020</v>
      </c>
      <c r="B624" s="2">
        <v>43862</v>
      </c>
      <c r="C624" s="2">
        <v>44016</v>
      </c>
      <c r="D624" t="s">
        <v>616</v>
      </c>
      <c r="E624" t="s">
        <v>588</v>
      </c>
      <c r="F624" t="s">
        <v>577</v>
      </c>
      <c r="G624">
        <v>0</v>
      </c>
      <c r="I624">
        <v>0</v>
      </c>
      <c r="J624">
        <v>0</v>
      </c>
      <c r="K624">
        <v>0</v>
      </c>
      <c r="L624">
        <v>0</v>
      </c>
      <c r="M624" t="s">
        <v>590</v>
      </c>
    </row>
    <row r="625" spans="1:13" x14ac:dyDescent="0.3">
      <c r="A625" s="2">
        <v>44020</v>
      </c>
      <c r="B625" s="2">
        <v>43862</v>
      </c>
      <c r="C625" s="2">
        <v>44016</v>
      </c>
      <c r="D625" t="s">
        <v>616</v>
      </c>
      <c r="E625" t="s">
        <v>588</v>
      </c>
      <c r="F625" t="s">
        <v>578</v>
      </c>
      <c r="G625">
        <v>0</v>
      </c>
      <c r="I625">
        <v>0</v>
      </c>
      <c r="J625">
        <v>0</v>
      </c>
      <c r="K625">
        <v>0</v>
      </c>
      <c r="L625">
        <v>0</v>
      </c>
      <c r="M625" t="s">
        <v>590</v>
      </c>
    </row>
    <row r="626" spans="1:13" x14ac:dyDescent="0.3">
      <c r="A626" s="2">
        <v>44020</v>
      </c>
      <c r="B626" s="2">
        <v>43862</v>
      </c>
      <c r="C626" s="2">
        <v>44016</v>
      </c>
      <c r="D626" t="s">
        <v>616</v>
      </c>
      <c r="E626" t="s">
        <v>588</v>
      </c>
      <c r="F626" t="s">
        <v>579</v>
      </c>
      <c r="G626">
        <v>0</v>
      </c>
      <c r="H626">
        <v>11</v>
      </c>
      <c r="I626">
        <v>0</v>
      </c>
      <c r="J626">
        <v>0</v>
      </c>
      <c r="K626">
        <v>0</v>
      </c>
      <c r="L626">
        <v>0</v>
      </c>
    </row>
    <row r="627" spans="1:13" x14ac:dyDescent="0.3">
      <c r="A627" s="2">
        <v>44020</v>
      </c>
      <c r="B627" s="2">
        <v>43862</v>
      </c>
      <c r="C627" s="2">
        <v>44016</v>
      </c>
      <c r="D627" t="s">
        <v>616</v>
      </c>
      <c r="E627" t="s">
        <v>588</v>
      </c>
      <c r="F627" t="s">
        <v>580</v>
      </c>
      <c r="H627">
        <v>37</v>
      </c>
      <c r="J627">
        <v>0</v>
      </c>
      <c r="K627">
        <v>0</v>
      </c>
      <c r="M627" t="s">
        <v>590</v>
      </c>
    </row>
    <row r="628" spans="1:13" x14ac:dyDescent="0.3">
      <c r="A628" s="2">
        <v>44020</v>
      </c>
      <c r="B628" s="2">
        <v>43862</v>
      </c>
      <c r="C628" s="2">
        <v>44016</v>
      </c>
      <c r="D628" t="s">
        <v>616</v>
      </c>
      <c r="E628" t="s">
        <v>588</v>
      </c>
      <c r="F628" t="s">
        <v>581</v>
      </c>
      <c r="G628">
        <v>0</v>
      </c>
      <c r="H628">
        <v>34</v>
      </c>
      <c r="J628">
        <v>0</v>
      </c>
      <c r="K628">
        <v>0</v>
      </c>
      <c r="M628" t="s">
        <v>590</v>
      </c>
    </row>
    <row r="629" spans="1:13" x14ac:dyDescent="0.3">
      <c r="A629" s="2">
        <v>44020</v>
      </c>
      <c r="B629" s="2">
        <v>43862</v>
      </c>
      <c r="C629" s="2">
        <v>44016</v>
      </c>
      <c r="D629" t="s">
        <v>616</v>
      </c>
      <c r="E629" t="s">
        <v>588</v>
      </c>
      <c r="F629" t="s">
        <v>582</v>
      </c>
      <c r="G629">
        <v>0</v>
      </c>
      <c r="H629">
        <v>56</v>
      </c>
      <c r="I629">
        <v>0</v>
      </c>
      <c r="J629">
        <v>0</v>
      </c>
      <c r="K629">
        <v>0</v>
      </c>
      <c r="L629">
        <v>0</v>
      </c>
    </row>
    <row r="630" spans="1:13" x14ac:dyDescent="0.3">
      <c r="A630" s="2">
        <v>44020</v>
      </c>
      <c r="B630" s="2">
        <v>43862</v>
      </c>
      <c r="C630" s="2">
        <v>44016</v>
      </c>
      <c r="D630" t="s">
        <v>616</v>
      </c>
      <c r="E630" t="s">
        <v>588</v>
      </c>
      <c r="F630" t="s">
        <v>583</v>
      </c>
      <c r="G630">
        <v>0</v>
      </c>
      <c r="H630">
        <v>187</v>
      </c>
      <c r="J630">
        <v>0</v>
      </c>
      <c r="M630" t="s">
        <v>590</v>
      </c>
    </row>
    <row r="631" spans="1:13" x14ac:dyDescent="0.3">
      <c r="A631" s="2">
        <v>44020</v>
      </c>
      <c r="B631" s="2">
        <v>43862</v>
      </c>
      <c r="C631" s="2">
        <v>44016</v>
      </c>
      <c r="D631" t="s">
        <v>616</v>
      </c>
      <c r="E631" t="s">
        <v>588</v>
      </c>
      <c r="F631" t="s">
        <v>584</v>
      </c>
      <c r="H631">
        <v>336</v>
      </c>
      <c r="I631">
        <v>26</v>
      </c>
      <c r="J631">
        <v>0</v>
      </c>
      <c r="L631">
        <v>34</v>
      </c>
      <c r="M631" t="s">
        <v>590</v>
      </c>
    </row>
    <row r="632" spans="1:13" x14ac:dyDescent="0.3">
      <c r="A632" s="2">
        <v>44020</v>
      </c>
      <c r="B632" s="2">
        <v>43862</v>
      </c>
      <c r="C632" s="2">
        <v>44016</v>
      </c>
      <c r="D632" t="s">
        <v>616</v>
      </c>
      <c r="E632" t="s">
        <v>588</v>
      </c>
      <c r="F632" t="s">
        <v>585</v>
      </c>
      <c r="H632">
        <v>402</v>
      </c>
      <c r="I632">
        <v>23</v>
      </c>
      <c r="L632">
        <v>27</v>
      </c>
      <c r="M632" t="s">
        <v>590</v>
      </c>
    </row>
    <row r="633" spans="1:13" x14ac:dyDescent="0.3">
      <c r="A633" s="2">
        <v>44020</v>
      </c>
      <c r="B633" s="2">
        <v>43862</v>
      </c>
      <c r="C633" s="2">
        <v>44016</v>
      </c>
      <c r="D633" t="s">
        <v>616</v>
      </c>
      <c r="E633" t="s">
        <v>588</v>
      </c>
      <c r="F633" t="s">
        <v>586</v>
      </c>
      <c r="H633">
        <v>723</v>
      </c>
      <c r="I633">
        <v>32</v>
      </c>
      <c r="J633">
        <v>0</v>
      </c>
      <c r="L633">
        <v>41</v>
      </c>
      <c r="M633" t="s">
        <v>590</v>
      </c>
    </row>
    <row r="634" spans="1:13" x14ac:dyDescent="0.3">
      <c r="A634" s="2">
        <v>44020</v>
      </c>
      <c r="B634" s="2">
        <v>43862</v>
      </c>
      <c r="C634" s="2">
        <v>44016</v>
      </c>
      <c r="D634" t="s">
        <v>617</v>
      </c>
      <c r="E634" t="s">
        <v>587</v>
      </c>
      <c r="F634" t="s">
        <v>576</v>
      </c>
      <c r="G634">
        <v>0</v>
      </c>
      <c r="H634">
        <v>31</v>
      </c>
      <c r="I634">
        <v>0</v>
      </c>
      <c r="J634">
        <v>0</v>
      </c>
      <c r="K634">
        <v>0</v>
      </c>
      <c r="L634">
        <v>0</v>
      </c>
    </row>
    <row r="635" spans="1:13" x14ac:dyDescent="0.3">
      <c r="A635" s="2">
        <v>44020</v>
      </c>
      <c r="B635" s="2">
        <v>43862</v>
      </c>
      <c r="C635" s="2">
        <v>44016</v>
      </c>
      <c r="D635" t="s">
        <v>617</v>
      </c>
      <c r="E635" t="s">
        <v>587</v>
      </c>
      <c r="F635" t="s">
        <v>577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3" x14ac:dyDescent="0.3">
      <c r="A636" s="2">
        <v>44020</v>
      </c>
      <c r="B636" s="2">
        <v>43862</v>
      </c>
      <c r="C636" s="2">
        <v>44016</v>
      </c>
      <c r="D636" t="s">
        <v>617</v>
      </c>
      <c r="E636" t="s">
        <v>587</v>
      </c>
      <c r="F636" t="s">
        <v>578</v>
      </c>
      <c r="G636">
        <v>0</v>
      </c>
      <c r="I636">
        <v>0</v>
      </c>
      <c r="J636">
        <v>0</v>
      </c>
      <c r="K636">
        <v>0</v>
      </c>
      <c r="L636">
        <v>0</v>
      </c>
      <c r="M636" t="s">
        <v>590</v>
      </c>
    </row>
    <row r="637" spans="1:13" x14ac:dyDescent="0.3">
      <c r="A637" s="2">
        <v>44020</v>
      </c>
      <c r="B637" s="2">
        <v>43862</v>
      </c>
      <c r="C637" s="2">
        <v>44016</v>
      </c>
      <c r="D637" t="s">
        <v>617</v>
      </c>
      <c r="E637" t="s">
        <v>587</v>
      </c>
      <c r="F637" t="s">
        <v>579</v>
      </c>
      <c r="G637">
        <v>0</v>
      </c>
      <c r="H637">
        <v>46</v>
      </c>
      <c r="J637">
        <v>0</v>
      </c>
      <c r="K637">
        <v>0</v>
      </c>
      <c r="M637" t="s">
        <v>590</v>
      </c>
    </row>
    <row r="638" spans="1:13" x14ac:dyDescent="0.3">
      <c r="A638" s="2">
        <v>44020</v>
      </c>
      <c r="B638" s="2">
        <v>43862</v>
      </c>
      <c r="C638" s="2">
        <v>44016</v>
      </c>
      <c r="D638" t="s">
        <v>617</v>
      </c>
      <c r="E638" t="s">
        <v>587</v>
      </c>
      <c r="F638" t="s">
        <v>580</v>
      </c>
      <c r="H638">
        <v>89</v>
      </c>
      <c r="M638" t="s">
        <v>590</v>
      </c>
    </row>
    <row r="639" spans="1:13" x14ac:dyDescent="0.3">
      <c r="A639" s="2">
        <v>44020</v>
      </c>
      <c r="B639" s="2">
        <v>43862</v>
      </c>
      <c r="C639" s="2">
        <v>44016</v>
      </c>
      <c r="D639" t="s">
        <v>617</v>
      </c>
      <c r="E639" t="s">
        <v>587</v>
      </c>
      <c r="F639" t="s">
        <v>581</v>
      </c>
      <c r="H639">
        <v>92</v>
      </c>
      <c r="K639">
        <v>0</v>
      </c>
      <c r="M639" t="s">
        <v>590</v>
      </c>
    </row>
    <row r="640" spans="1:13" x14ac:dyDescent="0.3">
      <c r="A640" s="2">
        <v>44020</v>
      </c>
      <c r="B640" s="2">
        <v>43862</v>
      </c>
      <c r="C640" s="2">
        <v>44016</v>
      </c>
      <c r="D640" t="s">
        <v>617</v>
      </c>
      <c r="E640" t="s">
        <v>587</v>
      </c>
      <c r="F640" t="s">
        <v>582</v>
      </c>
      <c r="G640">
        <v>10</v>
      </c>
      <c r="H640">
        <v>187</v>
      </c>
      <c r="I640">
        <v>13</v>
      </c>
      <c r="L640">
        <v>21</v>
      </c>
      <c r="M640" t="s">
        <v>590</v>
      </c>
    </row>
    <row r="641" spans="1:13" x14ac:dyDescent="0.3">
      <c r="A641" s="2">
        <v>44020</v>
      </c>
      <c r="B641" s="2">
        <v>43862</v>
      </c>
      <c r="C641" s="2">
        <v>44016</v>
      </c>
      <c r="D641" t="s">
        <v>617</v>
      </c>
      <c r="E641" t="s">
        <v>587</v>
      </c>
      <c r="F641" t="s">
        <v>583</v>
      </c>
      <c r="G641">
        <v>20</v>
      </c>
      <c r="H641">
        <v>512</v>
      </c>
      <c r="I641">
        <v>41</v>
      </c>
      <c r="L641">
        <v>58</v>
      </c>
      <c r="M641" t="s">
        <v>590</v>
      </c>
    </row>
    <row r="642" spans="1:13" x14ac:dyDescent="0.3">
      <c r="A642" s="2">
        <v>44020</v>
      </c>
      <c r="B642" s="2">
        <v>43862</v>
      </c>
      <c r="C642" s="2">
        <v>44016</v>
      </c>
      <c r="D642" t="s">
        <v>617</v>
      </c>
      <c r="E642" t="s">
        <v>587</v>
      </c>
      <c r="F642" t="s">
        <v>584</v>
      </c>
      <c r="G642">
        <v>32</v>
      </c>
      <c r="H642">
        <v>745</v>
      </c>
      <c r="I642">
        <v>52</v>
      </c>
      <c r="J642">
        <v>12</v>
      </c>
      <c r="L642">
        <v>75</v>
      </c>
      <c r="M642" t="s">
        <v>590</v>
      </c>
    </row>
    <row r="643" spans="1:13" x14ac:dyDescent="0.3">
      <c r="A643" s="2">
        <v>44020</v>
      </c>
      <c r="B643" s="2">
        <v>43862</v>
      </c>
      <c r="C643" s="2">
        <v>44016</v>
      </c>
      <c r="D643" t="s">
        <v>617</v>
      </c>
      <c r="E643" t="s">
        <v>587</v>
      </c>
      <c r="F643" t="s">
        <v>585</v>
      </c>
      <c r="G643">
        <v>30</v>
      </c>
      <c r="H643">
        <v>855</v>
      </c>
      <c r="I643">
        <v>65</v>
      </c>
      <c r="J643">
        <v>14</v>
      </c>
      <c r="L643">
        <v>82</v>
      </c>
      <c r="M643" t="s">
        <v>590</v>
      </c>
    </row>
    <row r="644" spans="1:13" x14ac:dyDescent="0.3">
      <c r="A644" s="2">
        <v>44020</v>
      </c>
      <c r="B644" s="2">
        <v>43862</v>
      </c>
      <c r="C644" s="2">
        <v>44016</v>
      </c>
      <c r="D644" t="s">
        <v>617</v>
      </c>
      <c r="E644" t="s">
        <v>587</v>
      </c>
      <c r="F644" t="s">
        <v>586</v>
      </c>
      <c r="G644">
        <v>22</v>
      </c>
      <c r="H644">
        <v>909</v>
      </c>
      <c r="I644">
        <v>79</v>
      </c>
      <c r="L644">
        <v>96</v>
      </c>
      <c r="M644" t="s">
        <v>590</v>
      </c>
    </row>
    <row r="645" spans="1:13" x14ac:dyDescent="0.3">
      <c r="A645" s="2">
        <v>44020</v>
      </c>
      <c r="B645" s="2">
        <v>43862</v>
      </c>
      <c r="C645" s="2">
        <v>44016</v>
      </c>
      <c r="D645" t="s">
        <v>617</v>
      </c>
      <c r="E645" t="s">
        <v>588</v>
      </c>
      <c r="F645" t="s">
        <v>576</v>
      </c>
      <c r="G645">
        <v>0</v>
      </c>
      <c r="H645">
        <v>16</v>
      </c>
      <c r="I645">
        <v>0</v>
      </c>
      <c r="J645">
        <v>0</v>
      </c>
      <c r="K645">
        <v>0</v>
      </c>
      <c r="L645">
        <v>0</v>
      </c>
    </row>
    <row r="646" spans="1:13" x14ac:dyDescent="0.3">
      <c r="A646" s="2">
        <v>44020</v>
      </c>
      <c r="B646" s="2">
        <v>43862</v>
      </c>
      <c r="C646" s="2">
        <v>44016</v>
      </c>
      <c r="D646" t="s">
        <v>617</v>
      </c>
      <c r="E646" t="s">
        <v>588</v>
      </c>
      <c r="F646" t="s">
        <v>577</v>
      </c>
      <c r="G646">
        <v>0</v>
      </c>
      <c r="I646">
        <v>0</v>
      </c>
      <c r="J646">
        <v>0</v>
      </c>
      <c r="M646" t="s">
        <v>590</v>
      </c>
    </row>
    <row r="647" spans="1:13" x14ac:dyDescent="0.3">
      <c r="A647" s="2">
        <v>44020</v>
      </c>
      <c r="B647" s="2">
        <v>43862</v>
      </c>
      <c r="C647" s="2">
        <v>44016</v>
      </c>
      <c r="D647" t="s">
        <v>617</v>
      </c>
      <c r="E647" t="s">
        <v>588</v>
      </c>
      <c r="F647" t="s">
        <v>578</v>
      </c>
      <c r="G647">
        <v>0</v>
      </c>
      <c r="J647">
        <v>0</v>
      </c>
      <c r="M647" t="s">
        <v>590</v>
      </c>
    </row>
    <row r="648" spans="1:13" x14ac:dyDescent="0.3">
      <c r="A648" s="2">
        <v>44020</v>
      </c>
      <c r="B648" s="2">
        <v>43862</v>
      </c>
      <c r="C648" s="2">
        <v>44016</v>
      </c>
      <c r="D648" t="s">
        <v>617</v>
      </c>
      <c r="E648" t="s">
        <v>588</v>
      </c>
      <c r="F648" t="s">
        <v>579</v>
      </c>
      <c r="G648">
        <v>0</v>
      </c>
      <c r="H648">
        <v>14</v>
      </c>
      <c r="I648">
        <v>0</v>
      </c>
      <c r="J648">
        <v>0</v>
      </c>
      <c r="K648">
        <v>0</v>
      </c>
      <c r="L648">
        <v>0</v>
      </c>
    </row>
    <row r="649" spans="1:13" x14ac:dyDescent="0.3">
      <c r="A649" s="2">
        <v>44020</v>
      </c>
      <c r="B649" s="2">
        <v>43862</v>
      </c>
      <c r="C649" s="2">
        <v>44016</v>
      </c>
      <c r="D649" t="s">
        <v>617</v>
      </c>
      <c r="E649" t="s">
        <v>588</v>
      </c>
      <c r="F649" t="s">
        <v>580</v>
      </c>
      <c r="H649">
        <v>27</v>
      </c>
      <c r="J649">
        <v>0</v>
      </c>
      <c r="K649">
        <v>0</v>
      </c>
      <c r="M649" t="s">
        <v>590</v>
      </c>
    </row>
    <row r="650" spans="1:13" x14ac:dyDescent="0.3">
      <c r="A650" s="2">
        <v>44020</v>
      </c>
      <c r="B650" s="2">
        <v>43862</v>
      </c>
      <c r="C650" s="2">
        <v>44016</v>
      </c>
      <c r="D650" t="s">
        <v>617</v>
      </c>
      <c r="E650" t="s">
        <v>588</v>
      </c>
      <c r="F650" t="s">
        <v>581</v>
      </c>
      <c r="H650">
        <v>59</v>
      </c>
      <c r="K650">
        <v>0</v>
      </c>
      <c r="M650" t="s">
        <v>590</v>
      </c>
    </row>
    <row r="651" spans="1:13" x14ac:dyDescent="0.3">
      <c r="A651" s="2">
        <v>44020</v>
      </c>
      <c r="B651" s="2">
        <v>43862</v>
      </c>
      <c r="C651" s="2">
        <v>44016</v>
      </c>
      <c r="D651" t="s">
        <v>617</v>
      </c>
      <c r="E651" t="s">
        <v>588</v>
      </c>
      <c r="F651" t="s">
        <v>582</v>
      </c>
      <c r="H651">
        <v>122</v>
      </c>
      <c r="I651">
        <v>11</v>
      </c>
      <c r="K651">
        <v>0</v>
      </c>
      <c r="L651">
        <v>12</v>
      </c>
      <c r="M651" t="s">
        <v>590</v>
      </c>
    </row>
    <row r="652" spans="1:13" x14ac:dyDescent="0.3">
      <c r="A652" s="2">
        <v>44020</v>
      </c>
      <c r="B652" s="2">
        <v>43862</v>
      </c>
      <c r="C652" s="2">
        <v>44016</v>
      </c>
      <c r="D652" t="s">
        <v>617</v>
      </c>
      <c r="E652" t="s">
        <v>588</v>
      </c>
      <c r="F652" t="s">
        <v>583</v>
      </c>
      <c r="G652">
        <v>15</v>
      </c>
      <c r="H652">
        <v>335</v>
      </c>
      <c r="I652">
        <v>26</v>
      </c>
      <c r="L652">
        <v>40</v>
      </c>
      <c r="M652" t="s">
        <v>590</v>
      </c>
    </row>
    <row r="653" spans="1:13" x14ac:dyDescent="0.3">
      <c r="A653" s="2">
        <v>44020</v>
      </c>
      <c r="B653" s="2">
        <v>43862</v>
      </c>
      <c r="C653" s="2">
        <v>44016</v>
      </c>
      <c r="D653" t="s">
        <v>617</v>
      </c>
      <c r="E653" t="s">
        <v>588</v>
      </c>
      <c r="F653" t="s">
        <v>584</v>
      </c>
      <c r="G653">
        <v>20</v>
      </c>
      <c r="H653">
        <v>585</v>
      </c>
      <c r="I653">
        <v>40</v>
      </c>
      <c r="L653">
        <v>57</v>
      </c>
      <c r="M653" t="s">
        <v>590</v>
      </c>
    </row>
    <row r="654" spans="1:13" x14ac:dyDescent="0.3">
      <c r="A654" s="2">
        <v>44020</v>
      </c>
      <c r="B654" s="2">
        <v>43862</v>
      </c>
      <c r="C654" s="2">
        <v>44016</v>
      </c>
      <c r="D654" t="s">
        <v>617</v>
      </c>
      <c r="E654" t="s">
        <v>588</v>
      </c>
      <c r="F654" t="s">
        <v>585</v>
      </c>
      <c r="G654">
        <v>24</v>
      </c>
      <c r="H654">
        <v>821</v>
      </c>
      <c r="I654">
        <v>66</v>
      </c>
      <c r="L654">
        <v>82</v>
      </c>
      <c r="M654" t="s">
        <v>590</v>
      </c>
    </row>
    <row r="655" spans="1:13" x14ac:dyDescent="0.3">
      <c r="A655" s="2">
        <v>44020</v>
      </c>
      <c r="B655" s="2">
        <v>43862</v>
      </c>
      <c r="C655" s="2">
        <v>44016</v>
      </c>
      <c r="D655" t="s">
        <v>617</v>
      </c>
      <c r="E655" t="s">
        <v>588</v>
      </c>
      <c r="F655" t="s">
        <v>586</v>
      </c>
      <c r="G655">
        <v>37</v>
      </c>
      <c r="H655">
        <v>1499</v>
      </c>
      <c r="I655">
        <v>118</v>
      </c>
      <c r="J655">
        <v>14</v>
      </c>
      <c r="L655">
        <v>149</v>
      </c>
      <c r="M655" t="s">
        <v>590</v>
      </c>
    </row>
    <row r="656" spans="1:13" x14ac:dyDescent="0.3">
      <c r="A656" s="2">
        <v>44020</v>
      </c>
      <c r="B656" s="2">
        <v>43862</v>
      </c>
      <c r="C656" s="2">
        <v>44016</v>
      </c>
      <c r="D656" t="s">
        <v>618</v>
      </c>
      <c r="E656" t="s">
        <v>587</v>
      </c>
      <c r="F656" t="s">
        <v>576</v>
      </c>
      <c r="G656">
        <v>0</v>
      </c>
      <c r="H656">
        <v>24</v>
      </c>
      <c r="J656">
        <v>0</v>
      </c>
      <c r="K656">
        <v>0</v>
      </c>
      <c r="M656" t="s">
        <v>590</v>
      </c>
    </row>
    <row r="657" spans="1:13" x14ac:dyDescent="0.3">
      <c r="A657" s="2">
        <v>44020</v>
      </c>
      <c r="B657" s="2">
        <v>43862</v>
      </c>
      <c r="C657" s="2">
        <v>44016</v>
      </c>
      <c r="D657" t="s">
        <v>618</v>
      </c>
      <c r="E657" t="s">
        <v>587</v>
      </c>
      <c r="F657" t="s">
        <v>577</v>
      </c>
      <c r="G657">
        <v>0</v>
      </c>
      <c r="J657">
        <v>0</v>
      </c>
      <c r="K657">
        <v>0</v>
      </c>
      <c r="M657" t="s">
        <v>590</v>
      </c>
    </row>
    <row r="658" spans="1:13" x14ac:dyDescent="0.3">
      <c r="A658" s="2">
        <v>44020</v>
      </c>
      <c r="B658" s="2">
        <v>43862</v>
      </c>
      <c r="C658" s="2">
        <v>44016</v>
      </c>
      <c r="D658" t="s">
        <v>618</v>
      </c>
      <c r="E658" t="s">
        <v>587</v>
      </c>
      <c r="F658" t="s">
        <v>578</v>
      </c>
      <c r="G658">
        <v>0</v>
      </c>
      <c r="H658">
        <v>13</v>
      </c>
      <c r="J658">
        <v>0</v>
      </c>
      <c r="K658">
        <v>0</v>
      </c>
      <c r="M658" t="s">
        <v>590</v>
      </c>
    </row>
    <row r="659" spans="1:13" x14ac:dyDescent="0.3">
      <c r="A659" s="2">
        <v>44020</v>
      </c>
      <c r="B659" s="2">
        <v>43862</v>
      </c>
      <c r="C659" s="2">
        <v>44016</v>
      </c>
      <c r="D659" t="s">
        <v>618</v>
      </c>
      <c r="E659" t="s">
        <v>587</v>
      </c>
      <c r="F659" t="s">
        <v>579</v>
      </c>
      <c r="H659">
        <v>108</v>
      </c>
      <c r="J659">
        <v>0</v>
      </c>
      <c r="K659">
        <v>0</v>
      </c>
      <c r="M659" t="s">
        <v>590</v>
      </c>
    </row>
    <row r="660" spans="1:13" x14ac:dyDescent="0.3">
      <c r="A660" s="2">
        <v>44020</v>
      </c>
      <c r="B660" s="2">
        <v>43862</v>
      </c>
      <c r="C660" s="2">
        <v>44016</v>
      </c>
      <c r="D660" t="s">
        <v>618</v>
      </c>
      <c r="E660" t="s">
        <v>587</v>
      </c>
      <c r="F660" t="s">
        <v>580</v>
      </c>
      <c r="G660">
        <v>0</v>
      </c>
      <c r="H660">
        <v>178</v>
      </c>
      <c r="J660">
        <v>0</v>
      </c>
      <c r="K660">
        <v>0</v>
      </c>
      <c r="M660" t="s">
        <v>590</v>
      </c>
    </row>
    <row r="661" spans="1:13" x14ac:dyDescent="0.3">
      <c r="A661" s="2">
        <v>44020</v>
      </c>
      <c r="B661" s="2">
        <v>43862</v>
      </c>
      <c r="C661" s="2">
        <v>44016</v>
      </c>
      <c r="D661" t="s">
        <v>618</v>
      </c>
      <c r="E661" t="s">
        <v>587</v>
      </c>
      <c r="F661" t="s">
        <v>581</v>
      </c>
      <c r="H661">
        <v>246</v>
      </c>
      <c r="I661">
        <v>14</v>
      </c>
      <c r="K661">
        <v>0</v>
      </c>
      <c r="L661">
        <v>18</v>
      </c>
      <c r="M661" t="s">
        <v>590</v>
      </c>
    </row>
    <row r="662" spans="1:13" x14ac:dyDescent="0.3">
      <c r="A662" s="2">
        <v>44020</v>
      </c>
      <c r="B662" s="2">
        <v>43862</v>
      </c>
      <c r="C662" s="2">
        <v>44016</v>
      </c>
      <c r="D662" t="s">
        <v>618</v>
      </c>
      <c r="E662" t="s">
        <v>587</v>
      </c>
      <c r="F662" t="s">
        <v>582</v>
      </c>
      <c r="G662">
        <v>21</v>
      </c>
      <c r="H662">
        <v>433</v>
      </c>
      <c r="I662">
        <v>39</v>
      </c>
      <c r="J662">
        <v>14</v>
      </c>
      <c r="L662">
        <v>48</v>
      </c>
      <c r="M662" t="s">
        <v>590</v>
      </c>
    </row>
    <row r="663" spans="1:13" x14ac:dyDescent="0.3">
      <c r="A663" s="2">
        <v>44020</v>
      </c>
      <c r="B663" s="2">
        <v>43862</v>
      </c>
      <c r="C663" s="2">
        <v>44016</v>
      </c>
      <c r="D663" t="s">
        <v>618</v>
      </c>
      <c r="E663" t="s">
        <v>587</v>
      </c>
      <c r="F663" t="s">
        <v>583</v>
      </c>
      <c r="G663">
        <v>41</v>
      </c>
      <c r="H663">
        <v>981</v>
      </c>
      <c r="I663">
        <v>93</v>
      </c>
      <c r="J663">
        <v>30</v>
      </c>
      <c r="L663">
        <v>109</v>
      </c>
      <c r="M663" t="s">
        <v>590</v>
      </c>
    </row>
    <row r="664" spans="1:13" x14ac:dyDescent="0.3">
      <c r="A664" s="2">
        <v>44020</v>
      </c>
      <c r="B664" s="2">
        <v>43862</v>
      </c>
      <c r="C664" s="2">
        <v>44016</v>
      </c>
      <c r="D664" t="s">
        <v>618</v>
      </c>
      <c r="E664" t="s">
        <v>587</v>
      </c>
      <c r="F664" t="s">
        <v>584</v>
      </c>
      <c r="G664">
        <v>85</v>
      </c>
      <c r="H664">
        <v>1484</v>
      </c>
      <c r="I664">
        <v>160</v>
      </c>
      <c r="J664">
        <v>64</v>
      </c>
      <c r="L664">
        <v>186</v>
      </c>
      <c r="M664" t="s">
        <v>590</v>
      </c>
    </row>
    <row r="665" spans="1:13" x14ac:dyDescent="0.3">
      <c r="A665" s="2">
        <v>44020</v>
      </c>
      <c r="B665" s="2">
        <v>43862</v>
      </c>
      <c r="C665" s="2">
        <v>44016</v>
      </c>
      <c r="D665" t="s">
        <v>618</v>
      </c>
      <c r="E665" t="s">
        <v>587</v>
      </c>
      <c r="F665" t="s">
        <v>585</v>
      </c>
      <c r="G665">
        <v>70</v>
      </c>
      <c r="H665">
        <v>1614</v>
      </c>
      <c r="I665">
        <v>151</v>
      </c>
      <c r="J665">
        <v>48</v>
      </c>
      <c r="L665">
        <v>181</v>
      </c>
      <c r="M665" t="s">
        <v>590</v>
      </c>
    </row>
    <row r="666" spans="1:13" x14ac:dyDescent="0.3">
      <c r="A666" s="2">
        <v>44020</v>
      </c>
      <c r="B666" s="2">
        <v>43862</v>
      </c>
      <c r="C666" s="2">
        <v>44016</v>
      </c>
      <c r="D666" t="s">
        <v>618</v>
      </c>
      <c r="E666" t="s">
        <v>587</v>
      </c>
      <c r="F666" t="s">
        <v>586</v>
      </c>
      <c r="G666">
        <v>37</v>
      </c>
      <c r="H666">
        <v>1129</v>
      </c>
      <c r="I666">
        <v>94</v>
      </c>
      <c r="J666">
        <v>30</v>
      </c>
      <c r="L666">
        <v>102</v>
      </c>
      <c r="M666" t="s">
        <v>590</v>
      </c>
    </row>
    <row r="667" spans="1:13" x14ac:dyDescent="0.3">
      <c r="A667" s="2">
        <v>44020</v>
      </c>
      <c r="B667" s="2">
        <v>43862</v>
      </c>
      <c r="C667" s="2">
        <v>44016</v>
      </c>
      <c r="D667" t="s">
        <v>618</v>
      </c>
      <c r="E667" t="s">
        <v>588</v>
      </c>
      <c r="F667" t="s">
        <v>576</v>
      </c>
      <c r="G667">
        <v>0</v>
      </c>
      <c r="H667">
        <v>21</v>
      </c>
      <c r="I667">
        <v>0</v>
      </c>
      <c r="J667">
        <v>0</v>
      </c>
      <c r="K667">
        <v>0</v>
      </c>
      <c r="L667">
        <v>0</v>
      </c>
    </row>
    <row r="668" spans="1:13" x14ac:dyDescent="0.3">
      <c r="A668" s="2">
        <v>44020</v>
      </c>
      <c r="B668" s="2">
        <v>43862</v>
      </c>
      <c r="C668" s="2">
        <v>44016</v>
      </c>
      <c r="D668" t="s">
        <v>618</v>
      </c>
      <c r="E668" t="s">
        <v>588</v>
      </c>
      <c r="F668" t="s">
        <v>577</v>
      </c>
      <c r="G668">
        <v>0</v>
      </c>
      <c r="I668">
        <v>0</v>
      </c>
      <c r="J668">
        <v>0</v>
      </c>
      <c r="K668">
        <v>0</v>
      </c>
      <c r="L668">
        <v>0</v>
      </c>
      <c r="M668" t="s">
        <v>590</v>
      </c>
    </row>
    <row r="669" spans="1:13" x14ac:dyDescent="0.3">
      <c r="A669" s="2">
        <v>44020</v>
      </c>
      <c r="B669" s="2">
        <v>43862</v>
      </c>
      <c r="C669" s="2">
        <v>44016</v>
      </c>
      <c r="D669" t="s">
        <v>618</v>
      </c>
      <c r="E669" t="s">
        <v>588</v>
      </c>
      <c r="F669" t="s">
        <v>578</v>
      </c>
      <c r="G669">
        <v>0</v>
      </c>
      <c r="I669">
        <v>0</v>
      </c>
      <c r="J669">
        <v>0</v>
      </c>
      <c r="K669">
        <v>0</v>
      </c>
      <c r="L669">
        <v>0</v>
      </c>
      <c r="M669" t="s">
        <v>590</v>
      </c>
    </row>
    <row r="670" spans="1:13" x14ac:dyDescent="0.3">
      <c r="A670" s="2">
        <v>44020</v>
      </c>
      <c r="B670" s="2">
        <v>43862</v>
      </c>
      <c r="C670" s="2">
        <v>44016</v>
      </c>
      <c r="D670" t="s">
        <v>618</v>
      </c>
      <c r="E670" t="s">
        <v>588</v>
      </c>
      <c r="F670" t="s">
        <v>579</v>
      </c>
      <c r="G670">
        <v>0</v>
      </c>
      <c r="H670">
        <v>35</v>
      </c>
      <c r="J670">
        <v>0</v>
      </c>
      <c r="K670">
        <v>0</v>
      </c>
      <c r="M670" t="s">
        <v>590</v>
      </c>
    </row>
    <row r="671" spans="1:13" x14ac:dyDescent="0.3">
      <c r="A671" s="2">
        <v>44020</v>
      </c>
      <c r="B671" s="2">
        <v>43862</v>
      </c>
      <c r="C671" s="2">
        <v>44016</v>
      </c>
      <c r="D671" t="s">
        <v>618</v>
      </c>
      <c r="E671" t="s">
        <v>588</v>
      </c>
      <c r="F671" t="s">
        <v>580</v>
      </c>
      <c r="H671">
        <v>75</v>
      </c>
      <c r="M671" t="s">
        <v>590</v>
      </c>
    </row>
    <row r="672" spans="1:13" x14ac:dyDescent="0.3">
      <c r="A672" s="2">
        <v>44020</v>
      </c>
      <c r="B672" s="2">
        <v>43862</v>
      </c>
      <c r="C672" s="2">
        <v>44016</v>
      </c>
      <c r="D672" t="s">
        <v>618</v>
      </c>
      <c r="E672" t="s">
        <v>588</v>
      </c>
      <c r="F672" t="s">
        <v>581</v>
      </c>
      <c r="H672">
        <v>122</v>
      </c>
      <c r="L672">
        <v>10</v>
      </c>
      <c r="M672" t="s">
        <v>590</v>
      </c>
    </row>
    <row r="673" spans="1:13" x14ac:dyDescent="0.3">
      <c r="A673" s="2">
        <v>44020</v>
      </c>
      <c r="B673" s="2">
        <v>43862</v>
      </c>
      <c r="C673" s="2">
        <v>44016</v>
      </c>
      <c r="D673" t="s">
        <v>618</v>
      </c>
      <c r="E673" t="s">
        <v>588</v>
      </c>
      <c r="F673" t="s">
        <v>582</v>
      </c>
      <c r="G673">
        <v>12</v>
      </c>
      <c r="H673">
        <v>258</v>
      </c>
      <c r="I673">
        <v>25</v>
      </c>
      <c r="L673">
        <v>34</v>
      </c>
      <c r="M673" t="s">
        <v>590</v>
      </c>
    </row>
    <row r="674" spans="1:13" x14ac:dyDescent="0.3">
      <c r="A674" s="2">
        <v>44020</v>
      </c>
      <c r="B674" s="2">
        <v>43862</v>
      </c>
      <c r="C674" s="2">
        <v>44016</v>
      </c>
      <c r="D674" t="s">
        <v>618</v>
      </c>
      <c r="E674" t="s">
        <v>588</v>
      </c>
      <c r="F674" t="s">
        <v>583</v>
      </c>
      <c r="G674">
        <v>24</v>
      </c>
      <c r="H674">
        <v>610</v>
      </c>
      <c r="I674">
        <v>60</v>
      </c>
      <c r="J674">
        <v>18</v>
      </c>
      <c r="L674">
        <v>69</v>
      </c>
      <c r="M674" t="s">
        <v>590</v>
      </c>
    </row>
    <row r="675" spans="1:13" x14ac:dyDescent="0.3">
      <c r="A675" s="2">
        <v>44020</v>
      </c>
      <c r="B675" s="2">
        <v>43862</v>
      </c>
      <c r="C675" s="2">
        <v>44016</v>
      </c>
      <c r="D675" t="s">
        <v>618</v>
      </c>
      <c r="E675" t="s">
        <v>588</v>
      </c>
      <c r="F675" t="s">
        <v>584</v>
      </c>
      <c r="G675">
        <v>43</v>
      </c>
      <c r="H675">
        <v>1065</v>
      </c>
      <c r="I675">
        <v>115</v>
      </c>
      <c r="J675">
        <v>34</v>
      </c>
      <c r="L675">
        <v>127</v>
      </c>
      <c r="M675" t="s">
        <v>590</v>
      </c>
    </row>
    <row r="676" spans="1:13" x14ac:dyDescent="0.3">
      <c r="A676" s="2">
        <v>44020</v>
      </c>
      <c r="B676" s="2">
        <v>43862</v>
      </c>
      <c r="C676" s="2">
        <v>44016</v>
      </c>
      <c r="D676" t="s">
        <v>618</v>
      </c>
      <c r="E676" t="s">
        <v>588</v>
      </c>
      <c r="F676" t="s">
        <v>585</v>
      </c>
      <c r="G676">
        <v>64</v>
      </c>
      <c r="H676">
        <v>1268</v>
      </c>
      <c r="I676">
        <v>133</v>
      </c>
      <c r="J676">
        <v>49</v>
      </c>
      <c r="L676">
        <v>151</v>
      </c>
      <c r="M676" t="s">
        <v>590</v>
      </c>
    </row>
    <row r="677" spans="1:13" x14ac:dyDescent="0.3">
      <c r="A677" s="2">
        <v>44020</v>
      </c>
      <c r="B677" s="2">
        <v>43862</v>
      </c>
      <c r="C677" s="2">
        <v>44016</v>
      </c>
      <c r="D677" t="s">
        <v>618</v>
      </c>
      <c r="E677" t="s">
        <v>588</v>
      </c>
      <c r="F677" t="s">
        <v>586</v>
      </c>
      <c r="G677">
        <v>37</v>
      </c>
      <c r="H677">
        <v>1452</v>
      </c>
      <c r="I677">
        <v>91</v>
      </c>
      <c r="J677">
        <v>27</v>
      </c>
      <c r="L677">
        <v>103</v>
      </c>
      <c r="M677" t="s">
        <v>590</v>
      </c>
    </row>
    <row r="678" spans="1:13" x14ac:dyDescent="0.3">
      <c r="A678" s="2">
        <v>44020</v>
      </c>
      <c r="B678" s="2">
        <v>43862</v>
      </c>
      <c r="C678" s="2">
        <v>44016</v>
      </c>
      <c r="D678" t="s">
        <v>619</v>
      </c>
      <c r="E678" t="s">
        <v>587</v>
      </c>
      <c r="F678" t="s">
        <v>576</v>
      </c>
      <c r="G678">
        <v>0</v>
      </c>
      <c r="H678">
        <v>13</v>
      </c>
      <c r="I678">
        <v>0</v>
      </c>
      <c r="J678">
        <v>0</v>
      </c>
      <c r="K678">
        <v>0</v>
      </c>
      <c r="L678">
        <v>0</v>
      </c>
    </row>
    <row r="679" spans="1:13" x14ac:dyDescent="0.3">
      <c r="A679" s="2">
        <v>44020</v>
      </c>
      <c r="B679" s="2">
        <v>43862</v>
      </c>
      <c r="C679" s="2">
        <v>44016</v>
      </c>
      <c r="D679" t="s">
        <v>619</v>
      </c>
      <c r="E679" t="s">
        <v>587</v>
      </c>
      <c r="F679" t="s">
        <v>577</v>
      </c>
      <c r="G679">
        <v>0</v>
      </c>
      <c r="I679">
        <v>0</v>
      </c>
      <c r="J679">
        <v>0</v>
      </c>
      <c r="K679">
        <v>0</v>
      </c>
      <c r="L679">
        <v>0</v>
      </c>
      <c r="M679" t="s">
        <v>590</v>
      </c>
    </row>
    <row r="680" spans="1:13" x14ac:dyDescent="0.3">
      <c r="A680" s="2">
        <v>44020</v>
      </c>
      <c r="B680" s="2">
        <v>43862</v>
      </c>
      <c r="C680" s="2">
        <v>44016</v>
      </c>
      <c r="D680" t="s">
        <v>619</v>
      </c>
      <c r="E680" t="s">
        <v>587</v>
      </c>
      <c r="F680" t="s">
        <v>578</v>
      </c>
      <c r="G680">
        <v>0</v>
      </c>
      <c r="J680">
        <v>0</v>
      </c>
      <c r="K680">
        <v>0</v>
      </c>
      <c r="M680" t="s">
        <v>590</v>
      </c>
    </row>
    <row r="681" spans="1:13" x14ac:dyDescent="0.3">
      <c r="A681" s="2">
        <v>44020</v>
      </c>
      <c r="B681" s="2">
        <v>43862</v>
      </c>
      <c r="C681" s="2">
        <v>44016</v>
      </c>
      <c r="D681" t="s">
        <v>619</v>
      </c>
      <c r="E681" t="s">
        <v>587</v>
      </c>
      <c r="F681" t="s">
        <v>579</v>
      </c>
      <c r="H681">
        <v>26</v>
      </c>
      <c r="I681">
        <v>0</v>
      </c>
      <c r="J681">
        <v>0</v>
      </c>
      <c r="K681">
        <v>0</v>
      </c>
      <c r="M681" t="s">
        <v>590</v>
      </c>
    </row>
    <row r="682" spans="1:13" x14ac:dyDescent="0.3">
      <c r="A682" s="2">
        <v>44020</v>
      </c>
      <c r="B682" s="2">
        <v>43862</v>
      </c>
      <c r="C682" s="2">
        <v>44016</v>
      </c>
      <c r="D682" t="s">
        <v>619</v>
      </c>
      <c r="E682" t="s">
        <v>587</v>
      </c>
      <c r="F682" t="s">
        <v>580</v>
      </c>
      <c r="G682">
        <v>0</v>
      </c>
      <c r="H682">
        <v>72</v>
      </c>
      <c r="I682">
        <v>0</v>
      </c>
      <c r="J682">
        <v>0</v>
      </c>
      <c r="K682">
        <v>0</v>
      </c>
      <c r="L682">
        <v>0</v>
      </c>
    </row>
    <row r="683" spans="1:13" x14ac:dyDescent="0.3">
      <c r="A683" s="2">
        <v>44020</v>
      </c>
      <c r="B683" s="2">
        <v>43862</v>
      </c>
      <c r="C683" s="2">
        <v>44016</v>
      </c>
      <c r="D683" t="s">
        <v>619</v>
      </c>
      <c r="E683" t="s">
        <v>587</v>
      </c>
      <c r="F683" t="s">
        <v>581</v>
      </c>
      <c r="G683">
        <v>0</v>
      </c>
      <c r="H683">
        <v>74</v>
      </c>
      <c r="J683">
        <v>0</v>
      </c>
      <c r="K683">
        <v>0</v>
      </c>
      <c r="M683" t="s">
        <v>590</v>
      </c>
    </row>
    <row r="684" spans="1:13" x14ac:dyDescent="0.3">
      <c r="A684" s="2">
        <v>44020</v>
      </c>
      <c r="B684" s="2">
        <v>43862</v>
      </c>
      <c r="C684" s="2">
        <v>44016</v>
      </c>
      <c r="D684" t="s">
        <v>619</v>
      </c>
      <c r="E684" t="s">
        <v>587</v>
      </c>
      <c r="F684" t="s">
        <v>582</v>
      </c>
      <c r="H684">
        <v>166</v>
      </c>
      <c r="I684">
        <v>10</v>
      </c>
      <c r="L684">
        <v>15</v>
      </c>
      <c r="M684" t="s">
        <v>590</v>
      </c>
    </row>
    <row r="685" spans="1:13" x14ac:dyDescent="0.3">
      <c r="A685" s="2">
        <v>44020</v>
      </c>
      <c r="B685" s="2">
        <v>43862</v>
      </c>
      <c r="C685" s="2">
        <v>44016</v>
      </c>
      <c r="D685" t="s">
        <v>619</v>
      </c>
      <c r="E685" t="s">
        <v>587</v>
      </c>
      <c r="F685" t="s">
        <v>583</v>
      </c>
      <c r="G685">
        <v>14</v>
      </c>
      <c r="H685">
        <v>386</v>
      </c>
      <c r="I685">
        <v>22</v>
      </c>
      <c r="K685">
        <v>0</v>
      </c>
      <c r="L685">
        <v>32</v>
      </c>
      <c r="M685" t="s">
        <v>590</v>
      </c>
    </row>
    <row r="686" spans="1:13" x14ac:dyDescent="0.3">
      <c r="A686" s="2">
        <v>44020</v>
      </c>
      <c r="B686" s="2">
        <v>43862</v>
      </c>
      <c r="C686" s="2">
        <v>44016</v>
      </c>
      <c r="D686" t="s">
        <v>619</v>
      </c>
      <c r="E686" t="s">
        <v>587</v>
      </c>
      <c r="F686" t="s">
        <v>584</v>
      </c>
      <c r="G686">
        <v>30</v>
      </c>
      <c r="H686">
        <v>627</v>
      </c>
      <c r="I686">
        <v>52</v>
      </c>
      <c r="J686">
        <v>16</v>
      </c>
      <c r="L686">
        <v>69</v>
      </c>
      <c r="M686" t="s">
        <v>590</v>
      </c>
    </row>
    <row r="687" spans="1:13" x14ac:dyDescent="0.3">
      <c r="A687" s="2">
        <v>44020</v>
      </c>
      <c r="B687" s="2">
        <v>43862</v>
      </c>
      <c r="C687" s="2">
        <v>44016</v>
      </c>
      <c r="D687" t="s">
        <v>619</v>
      </c>
      <c r="E687" t="s">
        <v>587</v>
      </c>
      <c r="F687" t="s">
        <v>585</v>
      </c>
      <c r="G687">
        <v>56</v>
      </c>
      <c r="H687">
        <v>700</v>
      </c>
      <c r="I687">
        <v>64</v>
      </c>
      <c r="J687">
        <v>22</v>
      </c>
      <c r="L687">
        <v>103</v>
      </c>
      <c r="M687" t="s">
        <v>590</v>
      </c>
    </row>
    <row r="688" spans="1:13" x14ac:dyDescent="0.3">
      <c r="A688" s="2">
        <v>44020</v>
      </c>
      <c r="B688" s="2">
        <v>43862</v>
      </c>
      <c r="C688" s="2">
        <v>44016</v>
      </c>
      <c r="D688" t="s">
        <v>619</v>
      </c>
      <c r="E688" t="s">
        <v>587</v>
      </c>
      <c r="F688" t="s">
        <v>586</v>
      </c>
      <c r="G688">
        <v>67</v>
      </c>
      <c r="H688">
        <v>765</v>
      </c>
      <c r="I688">
        <v>66</v>
      </c>
      <c r="J688">
        <v>19</v>
      </c>
      <c r="L688">
        <v>116</v>
      </c>
      <c r="M688" t="s">
        <v>590</v>
      </c>
    </row>
    <row r="689" spans="1:13" x14ac:dyDescent="0.3">
      <c r="A689" s="2">
        <v>44020</v>
      </c>
      <c r="B689" s="2">
        <v>43862</v>
      </c>
      <c r="C689" s="2">
        <v>44016</v>
      </c>
      <c r="D689" t="s">
        <v>619</v>
      </c>
      <c r="E689" t="s">
        <v>588</v>
      </c>
      <c r="F689" t="s">
        <v>576</v>
      </c>
      <c r="G689">
        <v>0</v>
      </c>
      <c r="I689">
        <v>0</v>
      </c>
      <c r="J689">
        <v>0</v>
      </c>
      <c r="K689">
        <v>0</v>
      </c>
      <c r="L689">
        <v>0</v>
      </c>
      <c r="M689" t="s">
        <v>590</v>
      </c>
    </row>
    <row r="690" spans="1:13" x14ac:dyDescent="0.3">
      <c r="A690" s="2">
        <v>44020</v>
      </c>
      <c r="B690" s="2">
        <v>43862</v>
      </c>
      <c r="C690" s="2">
        <v>44016</v>
      </c>
      <c r="D690" t="s">
        <v>619</v>
      </c>
      <c r="E690" t="s">
        <v>588</v>
      </c>
      <c r="F690" t="s">
        <v>577</v>
      </c>
      <c r="G690">
        <v>0</v>
      </c>
      <c r="I690">
        <v>0</v>
      </c>
      <c r="J690">
        <v>0</v>
      </c>
      <c r="K690">
        <v>0</v>
      </c>
      <c r="L690">
        <v>0</v>
      </c>
      <c r="M690" t="s">
        <v>590</v>
      </c>
    </row>
    <row r="691" spans="1:13" x14ac:dyDescent="0.3">
      <c r="A691" s="2">
        <v>44020</v>
      </c>
      <c r="B691" s="2">
        <v>43862</v>
      </c>
      <c r="C691" s="2">
        <v>44016</v>
      </c>
      <c r="D691" t="s">
        <v>619</v>
      </c>
      <c r="E691" t="s">
        <v>588</v>
      </c>
      <c r="F691" t="s">
        <v>578</v>
      </c>
      <c r="G691">
        <v>0</v>
      </c>
      <c r="I691">
        <v>0</v>
      </c>
      <c r="J691">
        <v>0</v>
      </c>
      <c r="K691">
        <v>0</v>
      </c>
      <c r="L691">
        <v>0</v>
      </c>
      <c r="M691" t="s">
        <v>590</v>
      </c>
    </row>
    <row r="692" spans="1:13" x14ac:dyDescent="0.3">
      <c r="A692" s="2">
        <v>44020</v>
      </c>
      <c r="B692" s="2">
        <v>43862</v>
      </c>
      <c r="C692" s="2">
        <v>44016</v>
      </c>
      <c r="D692" t="s">
        <v>619</v>
      </c>
      <c r="E692" t="s">
        <v>588</v>
      </c>
      <c r="F692" t="s">
        <v>579</v>
      </c>
      <c r="G692">
        <v>0</v>
      </c>
      <c r="H692">
        <v>11</v>
      </c>
      <c r="I692">
        <v>0</v>
      </c>
      <c r="J692">
        <v>0</v>
      </c>
      <c r="K692">
        <v>0</v>
      </c>
      <c r="L692">
        <v>0</v>
      </c>
    </row>
    <row r="693" spans="1:13" x14ac:dyDescent="0.3">
      <c r="A693" s="2">
        <v>44020</v>
      </c>
      <c r="B693" s="2">
        <v>43862</v>
      </c>
      <c r="C693" s="2">
        <v>44016</v>
      </c>
      <c r="D693" t="s">
        <v>619</v>
      </c>
      <c r="E693" t="s">
        <v>588</v>
      </c>
      <c r="F693" t="s">
        <v>580</v>
      </c>
      <c r="G693">
        <v>0</v>
      </c>
      <c r="H693">
        <v>37</v>
      </c>
      <c r="I693">
        <v>0</v>
      </c>
      <c r="J693">
        <v>0</v>
      </c>
      <c r="K693">
        <v>0</v>
      </c>
      <c r="L693">
        <v>0</v>
      </c>
    </row>
    <row r="694" spans="1:13" x14ac:dyDescent="0.3">
      <c r="A694" s="2">
        <v>44020</v>
      </c>
      <c r="B694" s="2">
        <v>43862</v>
      </c>
      <c r="C694" s="2">
        <v>44016</v>
      </c>
      <c r="D694" t="s">
        <v>619</v>
      </c>
      <c r="E694" t="s">
        <v>588</v>
      </c>
      <c r="F694" t="s">
        <v>581</v>
      </c>
      <c r="G694">
        <v>0</v>
      </c>
      <c r="H694">
        <v>38</v>
      </c>
      <c r="I694">
        <v>0</v>
      </c>
      <c r="J694">
        <v>0</v>
      </c>
      <c r="K694">
        <v>0</v>
      </c>
      <c r="L694">
        <v>0</v>
      </c>
    </row>
    <row r="695" spans="1:13" x14ac:dyDescent="0.3">
      <c r="A695" s="2">
        <v>44020</v>
      </c>
      <c r="B695" s="2">
        <v>43862</v>
      </c>
      <c r="C695" s="2">
        <v>44016</v>
      </c>
      <c r="D695" t="s">
        <v>619</v>
      </c>
      <c r="E695" t="s">
        <v>588</v>
      </c>
      <c r="F695" t="s">
        <v>582</v>
      </c>
      <c r="H695">
        <v>109</v>
      </c>
      <c r="J695">
        <v>0</v>
      </c>
      <c r="K695">
        <v>0</v>
      </c>
      <c r="M695" t="s">
        <v>590</v>
      </c>
    </row>
    <row r="696" spans="1:13" x14ac:dyDescent="0.3">
      <c r="A696" s="2">
        <v>44020</v>
      </c>
      <c r="B696" s="2">
        <v>43862</v>
      </c>
      <c r="C696" s="2">
        <v>44016</v>
      </c>
      <c r="D696" t="s">
        <v>619</v>
      </c>
      <c r="E696" t="s">
        <v>588</v>
      </c>
      <c r="F696" t="s">
        <v>583</v>
      </c>
      <c r="H696">
        <v>258</v>
      </c>
      <c r="I696">
        <v>12</v>
      </c>
      <c r="L696">
        <v>18</v>
      </c>
      <c r="M696" t="s">
        <v>590</v>
      </c>
    </row>
    <row r="697" spans="1:13" x14ac:dyDescent="0.3">
      <c r="A697" s="2">
        <v>44020</v>
      </c>
      <c r="B697" s="2">
        <v>43862</v>
      </c>
      <c r="C697" s="2">
        <v>44016</v>
      </c>
      <c r="D697" t="s">
        <v>619</v>
      </c>
      <c r="E697" t="s">
        <v>588</v>
      </c>
      <c r="F697" t="s">
        <v>584</v>
      </c>
      <c r="G697">
        <v>19</v>
      </c>
      <c r="H697">
        <v>432</v>
      </c>
      <c r="I697">
        <v>37</v>
      </c>
      <c r="L697">
        <v>56</v>
      </c>
      <c r="M697" t="s">
        <v>590</v>
      </c>
    </row>
    <row r="698" spans="1:13" x14ac:dyDescent="0.3">
      <c r="A698" s="2">
        <v>44020</v>
      </c>
      <c r="B698" s="2">
        <v>43862</v>
      </c>
      <c r="C698" s="2">
        <v>44016</v>
      </c>
      <c r="D698" t="s">
        <v>619</v>
      </c>
      <c r="E698" t="s">
        <v>588</v>
      </c>
      <c r="F698" t="s">
        <v>585</v>
      </c>
      <c r="G698">
        <v>41</v>
      </c>
      <c r="H698">
        <v>644</v>
      </c>
      <c r="I698">
        <v>53</v>
      </c>
      <c r="L698">
        <v>87</v>
      </c>
      <c r="M698" t="s">
        <v>590</v>
      </c>
    </row>
    <row r="699" spans="1:13" x14ac:dyDescent="0.3">
      <c r="A699" s="2">
        <v>44020</v>
      </c>
      <c r="B699" s="2">
        <v>43862</v>
      </c>
      <c r="C699" s="2">
        <v>44016</v>
      </c>
      <c r="D699" t="s">
        <v>619</v>
      </c>
      <c r="E699" t="s">
        <v>588</v>
      </c>
      <c r="F699" t="s">
        <v>586</v>
      </c>
      <c r="G699">
        <v>93</v>
      </c>
      <c r="H699">
        <v>1170</v>
      </c>
      <c r="I699">
        <v>74</v>
      </c>
      <c r="J699">
        <v>16</v>
      </c>
      <c r="L699">
        <v>157</v>
      </c>
      <c r="M699" t="s">
        <v>590</v>
      </c>
    </row>
    <row r="700" spans="1:13" x14ac:dyDescent="0.3">
      <c r="A700" s="2">
        <v>44020</v>
      </c>
      <c r="B700" s="2">
        <v>43862</v>
      </c>
      <c r="C700" s="2">
        <v>44016</v>
      </c>
      <c r="D700" t="s">
        <v>620</v>
      </c>
      <c r="E700" t="s">
        <v>587</v>
      </c>
      <c r="F700" t="s">
        <v>576</v>
      </c>
      <c r="G700">
        <v>0</v>
      </c>
      <c r="H700">
        <v>73</v>
      </c>
      <c r="J700">
        <v>0</v>
      </c>
      <c r="K700">
        <v>0</v>
      </c>
      <c r="M700" t="s">
        <v>590</v>
      </c>
    </row>
    <row r="701" spans="1:13" x14ac:dyDescent="0.3">
      <c r="A701" s="2">
        <v>44020</v>
      </c>
      <c r="B701" s="2">
        <v>43862</v>
      </c>
      <c r="C701" s="2">
        <v>44016</v>
      </c>
      <c r="D701" t="s">
        <v>620</v>
      </c>
      <c r="E701" t="s">
        <v>587</v>
      </c>
      <c r="F701" t="s">
        <v>577</v>
      </c>
      <c r="G701">
        <v>0</v>
      </c>
      <c r="H701">
        <v>16</v>
      </c>
      <c r="I701">
        <v>0</v>
      </c>
      <c r="J701">
        <v>0</v>
      </c>
      <c r="K701">
        <v>0</v>
      </c>
      <c r="L701">
        <v>0</v>
      </c>
    </row>
    <row r="702" spans="1:13" x14ac:dyDescent="0.3">
      <c r="A702" s="2">
        <v>44020</v>
      </c>
      <c r="B702" s="2">
        <v>43862</v>
      </c>
      <c r="C702" s="2">
        <v>44016</v>
      </c>
      <c r="D702" t="s">
        <v>620</v>
      </c>
      <c r="E702" t="s">
        <v>587</v>
      </c>
      <c r="F702" t="s">
        <v>578</v>
      </c>
      <c r="G702">
        <v>0</v>
      </c>
      <c r="H702">
        <v>13</v>
      </c>
      <c r="I702">
        <v>0</v>
      </c>
      <c r="J702">
        <v>0</v>
      </c>
      <c r="K702">
        <v>0</v>
      </c>
      <c r="L702">
        <v>0</v>
      </c>
    </row>
    <row r="703" spans="1:13" x14ac:dyDescent="0.3">
      <c r="A703" s="2">
        <v>44020</v>
      </c>
      <c r="B703" s="2">
        <v>43862</v>
      </c>
      <c r="C703" s="2">
        <v>44016</v>
      </c>
      <c r="D703" t="s">
        <v>620</v>
      </c>
      <c r="E703" t="s">
        <v>587</v>
      </c>
      <c r="F703" t="s">
        <v>579</v>
      </c>
      <c r="H703">
        <v>158</v>
      </c>
      <c r="K703">
        <v>0</v>
      </c>
      <c r="M703" t="s">
        <v>590</v>
      </c>
    </row>
    <row r="704" spans="1:13" x14ac:dyDescent="0.3">
      <c r="A704" s="2">
        <v>44020</v>
      </c>
      <c r="B704" s="2">
        <v>43862</v>
      </c>
      <c r="C704" s="2">
        <v>44016</v>
      </c>
      <c r="D704" t="s">
        <v>620</v>
      </c>
      <c r="E704" t="s">
        <v>587</v>
      </c>
      <c r="F704" t="s">
        <v>580</v>
      </c>
      <c r="G704">
        <v>66</v>
      </c>
      <c r="H704">
        <v>512</v>
      </c>
      <c r="I704">
        <v>38</v>
      </c>
      <c r="J704">
        <v>33</v>
      </c>
      <c r="L704">
        <v>72</v>
      </c>
      <c r="M704" t="s">
        <v>590</v>
      </c>
    </row>
    <row r="705" spans="1:13" x14ac:dyDescent="0.3">
      <c r="A705" s="2">
        <v>44020</v>
      </c>
      <c r="B705" s="2">
        <v>43862</v>
      </c>
      <c r="C705" s="2">
        <v>44016</v>
      </c>
      <c r="D705" t="s">
        <v>620</v>
      </c>
      <c r="E705" t="s">
        <v>587</v>
      </c>
      <c r="F705" t="s">
        <v>581</v>
      </c>
      <c r="G705">
        <v>182</v>
      </c>
      <c r="H705">
        <v>794</v>
      </c>
      <c r="I705">
        <v>112</v>
      </c>
      <c r="J705">
        <v>86</v>
      </c>
      <c r="L705">
        <v>209</v>
      </c>
      <c r="M705" t="s">
        <v>590</v>
      </c>
    </row>
    <row r="706" spans="1:13" x14ac:dyDescent="0.3">
      <c r="A706" s="2">
        <v>44020</v>
      </c>
      <c r="B706" s="2">
        <v>43862</v>
      </c>
      <c r="C706" s="2">
        <v>44016</v>
      </c>
      <c r="D706" t="s">
        <v>620</v>
      </c>
      <c r="E706" t="s">
        <v>587</v>
      </c>
      <c r="F706" t="s">
        <v>582</v>
      </c>
      <c r="G706">
        <v>502</v>
      </c>
      <c r="H706">
        <v>1647</v>
      </c>
      <c r="I706">
        <v>298</v>
      </c>
      <c r="J706">
        <v>248</v>
      </c>
      <c r="L706">
        <v>560</v>
      </c>
      <c r="M706" t="s">
        <v>590</v>
      </c>
    </row>
    <row r="707" spans="1:13" x14ac:dyDescent="0.3">
      <c r="A707" s="2">
        <v>44020</v>
      </c>
      <c r="B707" s="2">
        <v>43862</v>
      </c>
      <c r="C707" s="2">
        <v>44016</v>
      </c>
      <c r="D707" t="s">
        <v>620</v>
      </c>
      <c r="E707" t="s">
        <v>587</v>
      </c>
      <c r="F707" t="s">
        <v>583</v>
      </c>
      <c r="G707">
        <v>1112</v>
      </c>
      <c r="H707">
        <v>3504</v>
      </c>
      <c r="I707">
        <v>728</v>
      </c>
      <c r="J707">
        <v>577</v>
      </c>
      <c r="L707">
        <v>1270</v>
      </c>
      <c r="M707" t="s">
        <v>590</v>
      </c>
    </row>
    <row r="708" spans="1:13" x14ac:dyDescent="0.3">
      <c r="A708" s="2">
        <v>44020</v>
      </c>
      <c r="B708" s="2">
        <v>43862</v>
      </c>
      <c r="C708" s="2">
        <v>44016</v>
      </c>
      <c r="D708" t="s">
        <v>620</v>
      </c>
      <c r="E708" t="s">
        <v>587</v>
      </c>
      <c r="F708" t="s">
        <v>584</v>
      </c>
      <c r="G708">
        <v>1556</v>
      </c>
      <c r="H708">
        <v>4945</v>
      </c>
      <c r="I708">
        <v>1070</v>
      </c>
      <c r="J708">
        <v>805</v>
      </c>
      <c r="K708">
        <v>11</v>
      </c>
      <c r="L708">
        <v>1831</v>
      </c>
    </row>
    <row r="709" spans="1:13" x14ac:dyDescent="0.3">
      <c r="A709" s="2">
        <v>44020</v>
      </c>
      <c r="B709" s="2">
        <v>43862</v>
      </c>
      <c r="C709" s="2">
        <v>44016</v>
      </c>
      <c r="D709" t="s">
        <v>620</v>
      </c>
      <c r="E709" t="s">
        <v>587</v>
      </c>
      <c r="F709" t="s">
        <v>585</v>
      </c>
      <c r="G709">
        <v>1778</v>
      </c>
      <c r="H709">
        <v>5831</v>
      </c>
      <c r="I709">
        <v>1252</v>
      </c>
      <c r="J709">
        <v>921</v>
      </c>
      <c r="K709">
        <v>20</v>
      </c>
      <c r="L709">
        <v>2126</v>
      </c>
    </row>
    <row r="710" spans="1:13" x14ac:dyDescent="0.3">
      <c r="A710" s="2">
        <v>44020</v>
      </c>
      <c r="B710" s="2">
        <v>43862</v>
      </c>
      <c r="C710" s="2">
        <v>44016</v>
      </c>
      <c r="D710" t="s">
        <v>620</v>
      </c>
      <c r="E710" t="s">
        <v>587</v>
      </c>
      <c r="F710" t="s">
        <v>586</v>
      </c>
      <c r="G710">
        <v>1645</v>
      </c>
      <c r="H710">
        <v>6211</v>
      </c>
      <c r="I710">
        <v>1238</v>
      </c>
      <c r="J710">
        <v>814</v>
      </c>
      <c r="K710">
        <v>18</v>
      </c>
      <c r="L710">
        <v>2087</v>
      </c>
    </row>
    <row r="711" spans="1:13" x14ac:dyDescent="0.3">
      <c r="A711" s="2">
        <v>44020</v>
      </c>
      <c r="B711" s="2">
        <v>43862</v>
      </c>
      <c r="C711" s="2">
        <v>44016</v>
      </c>
      <c r="D711" t="s">
        <v>620</v>
      </c>
      <c r="E711" t="s">
        <v>588</v>
      </c>
      <c r="F711" t="s">
        <v>576</v>
      </c>
      <c r="G711">
        <v>0</v>
      </c>
      <c r="H711">
        <v>61</v>
      </c>
      <c r="J711">
        <v>0</v>
      </c>
      <c r="M711" t="s">
        <v>590</v>
      </c>
    </row>
    <row r="712" spans="1:13" x14ac:dyDescent="0.3">
      <c r="A712" s="2">
        <v>44020</v>
      </c>
      <c r="B712" s="2">
        <v>43862</v>
      </c>
      <c r="C712" s="2">
        <v>44016</v>
      </c>
      <c r="D712" t="s">
        <v>620</v>
      </c>
      <c r="E712" t="s">
        <v>588</v>
      </c>
      <c r="F712" t="s">
        <v>577</v>
      </c>
      <c r="I712">
        <v>0</v>
      </c>
      <c r="J712">
        <v>0</v>
      </c>
      <c r="K712">
        <v>0</v>
      </c>
      <c r="M712" t="s">
        <v>590</v>
      </c>
    </row>
    <row r="713" spans="1:13" x14ac:dyDescent="0.3">
      <c r="A713" s="2">
        <v>44020</v>
      </c>
      <c r="B713" s="2">
        <v>43862</v>
      </c>
      <c r="C713" s="2">
        <v>44016</v>
      </c>
      <c r="D713" t="s">
        <v>620</v>
      </c>
      <c r="E713" t="s">
        <v>588</v>
      </c>
      <c r="F713" t="s">
        <v>578</v>
      </c>
      <c r="G713">
        <v>0</v>
      </c>
      <c r="H713">
        <v>10</v>
      </c>
      <c r="J713">
        <v>0</v>
      </c>
      <c r="K713">
        <v>0</v>
      </c>
      <c r="M713" t="s">
        <v>590</v>
      </c>
    </row>
    <row r="714" spans="1:13" x14ac:dyDescent="0.3">
      <c r="A714" s="2">
        <v>44020</v>
      </c>
      <c r="B714" s="2">
        <v>43862</v>
      </c>
      <c r="C714" s="2">
        <v>44016</v>
      </c>
      <c r="D714" t="s">
        <v>620</v>
      </c>
      <c r="E714" t="s">
        <v>588</v>
      </c>
      <c r="F714" t="s">
        <v>579</v>
      </c>
      <c r="H714">
        <v>67</v>
      </c>
      <c r="K714">
        <v>0</v>
      </c>
      <c r="M714" t="s">
        <v>590</v>
      </c>
    </row>
    <row r="715" spans="1:13" x14ac:dyDescent="0.3">
      <c r="A715" s="2">
        <v>44020</v>
      </c>
      <c r="B715" s="2">
        <v>43862</v>
      </c>
      <c r="C715" s="2">
        <v>44016</v>
      </c>
      <c r="D715" t="s">
        <v>620</v>
      </c>
      <c r="E715" t="s">
        <v>588</v>
      </c>
      <c r="F715" t="s">
        <v>580</v>
      </c>
      <c r="G715">
        <v>30</v>
      </c>
      <c r="H715">
        <v>209</v>
      </c>
      <c r="I715">
        <v>20</v>
      </c>
      <c r="J715">
        <v>15</v>
      </c>
      <c r="L715">
        <v>37</v>
      </c>
      <c r="M715" t="s">
        <v>590</v>
      </c>
    </row>
    <row r="716" spans="1:13" x14ac:dyDescent="0.3">
      <c r="A716" s="2">
        <v>44020</v>
      </c>
      <c r="B716" s="2">
        <v>43862</v>
      </c>
      <c r="C716" s="2">
        <v>44016</v>
      </c>
      <c r="D716" t="s">
        <v>620</v>
      </c>
      <c r="E716" t="s">
        <v>588</v>
      </c>
      <c r="F716" t="s">
        <v>581</v>
      </c>
      <c r="G716">
        <v>59</v>
      </c>
      <c r="H716">
        <v>348</v>
      </c>
      <c r="I716">
        <v>38</v>
      </c>
      <c r="J716">
        <v>28</v>
      </c>
      <c r="L716">
        <v>70</v>
      </c>
      <c r="M716" t="s">
        <v>590</v>
      </c>
    </row>
    <row r="717" spans="1:13" x14ac:dyDescent="0.3">
      <c r="A717" s="2">
        <v>44020</v>
      </c>
      <c r="B717" s="2">
        <v>43862</v>
      </c>
      <c r="C717" s="2">
        <v>44016</v>
      </c>
      <c r="D717" t="s">
        <v>620</v>
      </c>
      <c r="E717" t="s">
        <v>588</v>
      </c>
      <c r="F717" t="s">
        <v>582</v>
      </c>
      <c r="G717">
        <v>171</v>
      </c>
      <c r="H717">
        <v>793</v>
      </c>
      <c r="I717">
        <v>114</v>
      </c>
      <c r="J717">
        <v>80</v>
      </c>
      <c r="L717">
        <v>206</v>
      </c>
      <c r="M717" t="s">
        <v>590</v>
      </c>
    </row>
    <row r="718" spans="1:13" x14ac:dyDescent="0.3">
      <c r="A718" s="2">
        <v>44020</v>
      </c>
      <c r="B718" s="2">
        <v>43862</v>
      </c>
      <c r="C718" s="2">
        <v>44016</v>
      </c>
      <c r="D718" t="s">
        <v>620</v>
      </c>
      <c r="E718" t="s">
        <v>588</v>
      </c>
      <c r="F718" t="s">
        <v>583</v>
      </c>
      <c r="G718">
        <v>519</v>
      </c>
      <c r="H718">
        <v>1939</v>
      </c>
      <c r="I718">
        <v>351</v>
      </c>
      <c r="J718">
        <v>261</v>
      </c>
      <c r="L718">
        <v>613</v>
      </c>
      <c r="M718" t="s">
        <v>590</v>
      </c>
    </row>
    <row r="719" spans="1:13" x14ac:dyDescent="0.3">
      <c r="A719" s="2">
        <v>44020</v>
      </c>
      <c r="B719" s="2">
        <v>43862</v>
      </c>
      <c r="C719" s="2">
        <v>44016</v>
      </c>
      <c r="D719" t="s">
        <v>620</v>
      </c>
      <c r="E719" t="s">
        <v>588</v>
      </c>
      <c r="F719" t="s">
        <v>584</v>
      </c>
      <c r="G719">
        <v>928</v>
      </c>
      <c r="H719">
        <v>3369</v>
      </c>
      <c r="I719">
        <v>632</v>
      </c>
      <c r="J719">
        <v>469</v>
      </c>
      <c r="L719">
        <v>1094</v>
      </c>
      <c r="M719" t="s">
        <v>590</v>
      </c>
    </row>
    <row r="720" spans="1:13" x14ac:dyDescent="0.3">
      <c r="A720" s="2">
        <v>44020</v>
      </c>
      <c r="B720" s="2">
        <v>43862</v>
      </c>
      <c r="C720" s="2">
        <v>44016</v>
      </c>
      <c r="D720" t="s">
        <v>620</v>
      </c>
      <c r="E720" t="s">
        <v>588</v>
      </c>
      <c r="F720" t="s">
        <v>585</v>
      </c>
      <c r="G720">
        <v>1559</v>
      </c>
      <c r="H720">
        <v>5573</v>
      </c>
      <c r="I720">
        <v>1074</v>
      </c>
      <c r="J720">
        <v>783</v>
      </c>
      <c r="K720">
        <v>12</v>
      </c>
      <c r="L720">
        <v>1861</v>
      </c>
    </row>
    <row r="721" spans="1:13" x14ac:dyDescent="0.3">
      <c r="A721" s="2">
        <v>44020</v>
      </c>
      <c r="B721" s="2">
        <v>43862</v>
      </c>
      <c r="C721" s="2">
        <v>44016</v>
      </c>
      <c r="D721" t="s">
        <v>620</v>
      </c>
      <c r="E721" t="s">
        <v>588</v>
      </c>
      <c r="F721" t="s">
        <v>586</v>
      </c>
      <c r="G721">
        <v>2723</v>
      </c>
      <c r="H721">
        <v>10786</v>
      </c>
      <c r="I721">
        <v>1727</v>
      </c>
      <c r="J721">
        <v>1188</v>
      </c>
      <c r="K721">
        <v>22</v>
      </c>
      <c r="L721">
        <v>3281</v>
      </c>
    </row>
    <row r="722" spans="1:13" x14ac:dyDescent="0.3">
      <c r="A722" s="2">
        <v>44020</v>
      </c>
      <c r="B722" s="2">
        <v>43862</v>
      </c>
      <c r="C722" s="2">
        <v>44016</v>
      </c>
      <c r="D722" t="s">
        <v>621</v>
      </c>
      <c r="E722" t="s">
        <v>587</v>
      </c>
      <c r="F722" t="s">
        <v>576</v>
      </c>
      <c r="G722">
        <v>0</v>
      </c>
      <c r="H722">
        <v>13</v>
      </c>
      <c r="I722">
        <v>0</v>
      </c>
      <c r="J722">
        <v>0</v>
      </c>
      <c r="K722">
        <v>0</v>
      </c>
      <c r="L722">
        <v>0</v>
      </c>
    </row>
    <row r="723" spans="1:13" x14ac:dyDescent="0.3">
      <c r="A723" s="2">
        <v>44020</v>
      </c>
      <c r="B723" s="2">
        <v>43862</v>
      </c>
      <c r="C723" s="2">
        <v>44016</v>
      </c>
      <c r="D723" t="s">
        <v>621</v>
      </c>
      <c r="E723" t="s">
        <v>587</v>
      </c>
      <c r="F723" t="s">
        <v>577</v>
      </c>
      <c r="G723">
        <v>0</v>
      </c>
      <c r="I723">
        <v>0</v>
      </c>
      <c r="J723">
        <v>0</v>
      </c>
      <c r="K723">
        <v>0</v>
      </c>
      <c r="L723">
        <v>0</v>
      </c>
      <c r="M723" t="s">
        <v>590</v>
      </c>
    </row>
    <row r="724" spans="1:13" x14ac:dyDescent="0.3">
      <c r="A724" s="2">
        <v>44020</v>
      </c>
      <c r="B724" s="2">
        <v>43862</v>
      </c>
      <c r="C724" s="2">
        <v>44016</v>
      </c>
      <c r="D724" t="s">
        <v>621</v>
      </c>
      <c r="E724" t="s">
        <v>587</v>
      </c>
      <c r="F724" t="s">
        <v>578</v>
      </c>
      <c r="G724">
        <v>0</v>
      </c>
      <c r="I724">
        <v>0</v>
      </c>
      <c r="J724">
        <v>0</v>
      </c>
      <c r="M724" t="s">
        <v>590</v>
      </c>
    </row>
    <row r="725" spans="1:13" x14ac:dyDescent="0.3">
      <c r="A725" s="2">
        <v>44020</v>
      </c>
      <c r="B725" s="2">
        <v>43862</v>
      </c>
      <c r="C725" s="2">
        <v>44016</v>
      </c>
      <c r="D725" t="s">
        <v>621</v>
      </c>
      <c r="E725" t="s">
        <v>587</v>
      </c>
      <c r="F725" t="s">
        <v>579</v>
      </c>
      <c r="H725">
        <v>66</v>
      </c>
      <c r="K725">
        <v>0</v>
      </c>
      <c r="M725" t="s">
        <v>590</v>
      </c>
    </row>
    <row r="726" spans="1:13" x14ac:dyDescent="0.3">
      <c r="A726" s="2">
        <v>44020</v>
      </c>
      <c r="B726" s="2">
        <v>43862</v>
      </c>
      <c r="C726" s="2">
        <v>44016</v>
      </c>
      <c r="D726" t="s">
        <v>621</v>
      </c>
      <c r="E726" t="s">
        <v>587</v>
      </c>
      <c r="F726" t="s">
        <v>580</v>
      </c>
      <c r="G726">
        <v>10</v>
      </c>
      <c r="H726">
        <v>164</v>
      </c>
      <c r="I726">
        <v>13</v>
      </c>
      <c r="K726">
        <v>0</v>
      </c>
      <c r="L726">
        <v>16</v>
      </c>
      <c r="M726" t="s">
        <v>590</v>
      </c>
    </row>
    <row r="727" spans="1:13" x14ac:dyDescent="0.3">
      <c r="A727" s="2">
        <v>44020</v>
      </c>
      <c r="B727" s="2">
        <v>43862</v>
      </c>
      <c r="C727" s="2">
        <v>44016</v>
      </c>
      <c r="D727" t="s">
        <v>621</v>
      </c>
      <c r="E727" t="s">
        <v>587</v>
      </c>
      <c r="F727" t="s">
        <v>581</v>
      </c>
      <c r="G727">
        <v>12</v>
      </c>
      <c r="H727">
        <v>217</v>
      </c>
      <c r="I727">
        <v>16</v>
      </c>
      <c r="L727">
        <v>21</v>
      </c>
      <c r="M727" t="s">
        <v>590</v>
      </c>
    </row>
    <row r="728" spans="1:13" x14ac:dyDescent="0.3">
      <c r="A728" s="2">
        <v>44020</v>
      </c>
      <c r="B728" s="2">
        <v>43862</v>
      </c>
      <c r="C728" s="2">
        <v>44016</v>
      </c>
      <c r="D728" t="s">
        <v>621</v>
      </c>
      <c r="E728" t="s">
        <v>587</v>
      </c>
      <c r="F728" t="s">
        <v>582</v>
      </c>
      <c r="G728">
        <v>20</v>
      </c>
      <c r="H728">
        <v>327</v>
      </c>
      <c r="I728">
        <v>25</v>
      </c>
      <c r="J728">
        <v>11</v>
      </c>
      <c r="L728">
        <v>38</v>
      </c>
      <c r="M728" t="s">
        <v>590</v>
      </c>
    </row>
    <row r="729" spans="1:13" x14ac:dyDescent="0.3">
      <c r="A729" s="2">
        <v>44020</v>
      </c>
      <c r="B729" s="2">
        <v>43862</v>
      </c>
      <c r="C729" s="2">
        <v>44016</v>
      </c>
      <c r="D729" t="s">
        <v>621</v>
      </c>
      <c r="E729" t="s">
        <v>587</v>
      </c>
      <c r="F729" t="s">
        <v>583</v>
      </c>
      <c r="G729">
        <v>26</v>
      </c>
      <c r="H729">
        <v>614</v>
      </c>
      <c r="I729">
        <v>42</v>
      </c>
      <c r="J729">
        <v>11</v>
      </c>
      <c r="L729">
        <v>58</v>
      </c>
      <c r="M729" t="s">
        <v>590</v>
      </c>
    </row>
    <row r="730" spans="1:13" x14ac:dyDescent="0.3">
      <c r="A730" s="2">
        <v>44020</v>
      </c>
      <c r="B730" s="2">
        <v>43862</v>
      </c>
      <c r="C730" s="2">
        <v>44016</v>
      </c>
      <c r="D730" t="s">
        <v>621</v>
      </c>
      <c r="E730" t="s">
        <v>587</v>
      </c>
      <c r="F730" t="s">
        <v>584</v>
      </c>
      <c r="G730">
        <v>43</v>
      </c>
      <c r="H730">
        <v>831</v>
      </c>
      <c r="I730">
        <v>63</v>
      </c>
      <c r="J730">
        <v>21</v>
      </c>
      <c r="L730">
        <v>88</v>
      </c>
      <c r="M730" t="s">
        <v>590</v>
      </c>
    </row>
    <row r="731" spans="1:13" x14ac:dyDescent="0.3">
      <c r="A731" s="2">
        <v>44020</v>
      </c>
      <c r="B731" s="2">
        <v>43862</v>
      </c>
      <c r="C731" s="2">
        <v>44016</v>
      </c>
      <c r="D731" t="s">
        <v>621</v>
      </c>
      <c r="E731" t="s">
        <v>587</v>
      </c>
      <c r="F731" t="s">
        <v>585</v>
      </c>
      <c r="G731">
        <v>34</v>
      </c>
      <c r="H731">
        <v>981</v>
      </c>
      <c r="I731">
        <v>83</v>
      </c>
      <c r="J731">
        <v>11</v>
      </c>
      <c r="L731">
        <v>110</v>
      </c>
      <c r="M731" t="s">
        <v>590</v>
      </c>
    </row>
    <row r="732" spans="1:13" x14ac:dyDescent="0.3">
      <c r="A732" s="2">
        <v>44020</v>
      </c>
      <c r="B732" s="2">
        <v>43862</v>
      </c>
      <c r="C732" s="2">
        <v>44016</v>
      </c>
      <c r="D732" t="s">
        <v>621</v>
      </c>
      <c r="E732" t="s">
        <v>587</v>
      </c>
      <c r="F732" t="s">
        <v>586</v>
      </c>
      <c r="G732">
        <v>57</v>
      </c>
      <c r="H732">
        <v>892</v>
      </c>
      <c r="I732">
        <v>75</v>
      </c>
      <c r="J732">
        <v>15</v>
      </c>
      <c r="L732">
        <v>118</v>
      </c>
      <c r="M732" t="s">
        <v>590</v>
      </c>
    </row>
    <row r="733" spans="1:13" x14ac:dyDescent="0.3">
      <c r="A733" s="2">
        <v>44020</v>
      </c>
      <c r="B733" s="2">
        <v>43862</v>
      </c>
      <c r="C733" s="2">
        <v>44016</v>
      </c>
      <c r="D733" t="s">
        <v>621</v>
      </c>
      <c r="E733" t="s">
        <v>588</v>
      </c>
      <c r="F733" t="s">
        <v>576</v>
      </c>
      <c r="G733">
        <v>0</v>
      </c>
      <c r="H733">
        <v>12</v>
      </c>
      <c r="I733">
        <v>0</v>
      </c>
      <c r="J733">
        <v>0</v>
      </c>
      <c r="K733">
        <v>0</v>
      </c>
      <c r="L733">
        <v>0</v>
      </c>
    </row>
    <row r="734" spans="1:13" x14ac:dyDescent="0.3">
      <c r="A734" s="2">
        <v>44020</v>
      </c>
      <c r="B734" s="2">
        <v>43862</v>
      </c>
      <c r="C734" s="2">
        <v>44016</v>
      </c>
      <c r="D734" t="s">
        <v>621</v>
      </c>
      <c r="E734" t="s">
        <v>588</v>
      </c>
      <c r="F734" t="s">
        <v>577</v>
      </c>
      <c r="G734">
        <v>0</v>
      </c>
      <c r="I734">
        <v>0</v>
      </c>
      <c r="J734">
        <v>0</v>
      </c>
      <c r="M734" t="s">
        <v>590</v>
      </c>
    </row>
    <row r="735" spans="1:13" x14ac:dyDescent="0.3">
      <c r="A735" s="2">
        <v>44020</v>
      </c>
      <c r="B735" s="2">
        <v>43862</v>
      </c>
      <c r="C735" s="2">
        <v>44016</v>
      </c>
      <c r="D735" t="s">
        <v>621</v>
      </c>
      <c r="E735" t="s">
        <v>588</v>
      </c>
      <c r="F735" t="s">
        <v>578</v>
      </c>
      <c r="G735">
        <v>0</v>
      </c>
      <c r="I735">
        <v>0</v>
      </c>
      <c r="J735">
        <v>0</v>
      </c>
      <c r="K735">
        <v>0</v>
      </c>
      <c r="L735">
        <v>0</v>
      </c>
      <c r="M735" t="s">
        <v>590</v>
      </c>
    </row>
    <row r="736" spans="1:13" x14ac:dyDescent="0.3">
      <c r="A736" s="2">
        <v>44020</v>
      </c>
      <c r="B736" s="2">
        <v>43862</v>
      </c>
      <c r="C736" s="2">
        <v>44016</v>
      </c>
      <c r="D736" t="s">
        <v>621</v>
      </c>
      <c r="E736" t="s">
        <v>588</v>
      </c>
      <c r="F736" t="s">
        <v>579</v>
      </c>
      <c r="G736">
        <v>0</v>
      </c>
      <c r="H736">
        <v>20</v>
      </c>
      <c r="I736">
        <v>0</v>
      </c>
      <c r="J736">
        <v>0</v>
      </c>
      <c r="M736" t="s">
        <v>590</v>
      </c>
    </row>
    <row r="737" spans="1:13" x14ac:dyDescent="0.3">
      <c r="A737" s="2">
        <v>44020</v>
      </c>
      <c r="B737" s="2">
        <v>43862</v>
      </c>
      <c r="C737" s="2">
        <v>44016</v>
      </c>
      <c r="D737" t="s">
        <v>621</v>
      </c>
      <c r="E737" t="s">
        <v>588</v>
      </c>
      <c r="F737" t="s">
        <v>580</v>
      </c>
      <c r="H737">
        <v>63</v>
      </c>
      <c r="J737">
        <v>0</v>
      </c>
      <c r="K737">
        <v>0</v>
      </c>
      <c r="M737" t="s">
        <v>590</v>
      </c>
    </row>
    <row r="738" spans="1:13" x14ac:dyDescent="0.3">
      <c r="A738" s="2">
        <v>44020</v>
      </c>
      <c r="B738" s="2">
        <v>43862</v>
      </c>
      <c r="C738" s="2">
        <v>44016</v>
      </c>
      <c r="D738" t="s">
        <v>621</v>
      </c>
      <c r="E738" t="s">
        <v>588</v>
      </c>
      <c r="F738" t="s">
        <v>581</v>
      </c>
      <c r="H738">
        <v>115</v>
      </c>
      <c r="L738">
        <v>13</v>
      </c>
      <c r="M738" t="s">
        <v>590</v>
      </c>
    </row>
    <row r="739" spans="1:13" x14ac:dyDescent="0.3">
      <c r="A739" s="2">
        <v>44020</v>
      </c>
      <c r="B739" s="2">
        <v>43862</v>
      </c>
      <c r="C739" s="2">
        <v>44016</v>
      </c>
      <c r="D739" t="s">
        <v>621</v>
      </c>
      <c r="E739" t="s">
        <v>588</v>
      </c>
      <c r="F739" t="s">
        <v>582</v>
      </c>
      <c r="G739">
        <v>12</v>
      </c>
      <c r="H739">
        <v>196</v>
      </c>
      <c r="I739">
        <v>13</v>
      </c>
      <c r="L739">
        <v>21</v>
      </c>
      <c r="M739" t="s">
        <v>590</v>
      </c>
    </row>
    <row r="740" spans="1:13" x14ac:dyDescent="0.3">
      <c r="A740" s="2">
        <v>44020</v>
      </c>
      <c r="B740" s="2">
        <v>43862</v>
      </c>
      <c r="C740" s="2">
        <v>44016</v>
      </c>
      <c r="D740" t="s">
        <v>621</v>
      </c>
      <c r="E740" t="s">
        <v>588</v>
      </c>
      <c r="F740" t="s">
        <v>583</v>
      </c>
      <c r="G740">
        <v>22</v>
      </c>
      <c r="H740">
        <v>374</v>
      </c>
      <c r="I740">
        <v>41</v>
      </c>
      <c r="J740">
        <v>13</v>
      </c>
      <c r="L740">
        <v>53</v>
      </c>
      <c r="M740" t="s">
        <v>590</v>
      </c>
    </row>
    <row r="741" spans="1:13" x14ac:dyDescent="0.3">
      <c r="A741" s="2">
        <v>44020</v>
      </c>
      <c r="B741" s="2">
        <v>43862</v>
      </c>
      <c r="C741" s="2">
        <v>44016</v>
      </c>
      <c r="D741" t="s">
        <v>621</v>
      </c>
      <c r="E741" t="s">
        <v>588</v>
      </c>
      <c r="F741" t="s">
        <v>584</v>
      </c>
      <c r="G741">
        <v>24</v>
      </c>
      <c r="H741">
        <v>650</v>
      </c>
      <c r="I741">
        <v>61</v>
      </c>
      <c r="J741">
        <v>13</v>
      </c>
      <c r="L741">
        <v>74</v>
      </c>
      <c r="M741" t="s">
        <v>590</v>
      </c>
    </row>
    <row r="742" spans="1:13" x14ac:dyDescent="0.3">
      <c r="A742" s="2">
        <v>44020</v>
      </c>
      <c r="B742" s="2">
        <v>43862</v>
      </c>
      <c r="C742" s="2">
        <v>44016</v>
      </c>
      <c r="D742" t="s">
        <v>621</v>
      </c>
      <c r="E742" t="s">
        <v>588</v>
      </c>
      <c r="F742" t="s">
        <v>585</v>
      </c>
      <c r="G742">
        <v>56</v>
      </c>
      <c r="H742">
        <v>909</v>
      </c>
      <c r="I742">
        <v>81</v>
      </c>
      <c r="J742">
        <v>26</v>
      </c>
      <c r="L742">
        <v>112</v>
      </c>
      <c r="M742" t="s">
        <v>590</v>
      </c>
    </row>
    <row r="743" spans="1:13" x14ac:dyDescent="0.3">
      <c r="A743" s="2">
        <v>44020</v>
      </c>
      <c r="B743" s="2">
        <v>43862</v>
      </c>
      <c r="C743" s="2">
        <v>44016</v>
      </c>
      <c r="D743" t="s">
        <v>621</v>
      </c>
      <c r="E743" t="s">
        <v>588</v>
      </c>
      <c r="F743" t="s">
        <v>586</v>
      </c>
      <c r="G743">
        <v>75</v>
      </c>
      <c r="H743">
        <v>1302</v>
      </c>
      <c r="I743">
        <v>86</v>
      </c>
      <c r="J743">
        <v>22</v>
      </c>
      <c r="L743">
        <v>141</v>
      </c>
      <c r="M743" t="s">
        <v>590</v>
      </c>
    </row>
    <row r="744" spans="1:13" x14ac:dyDescent="0.3">
      <c r="A744" s="2">
        <v>44020</v>
      </c>
      <c r="B744" s="2">
        <v>43862</v>
      </c>
      <c r="C744" s="2">
        <v>44016</v>
      </c>
      <c r="D744" t="s">
        <v>622</v>
      </c>
      <c r="E744" t="s">
        <v>587</v>
      </c>
      <c r="F744" t="s">
        <v>576</v>
      </c>
      <c r="G744">
        <v>0</v>
      </c>
      <c r="H744">
        <v>106</v>
      </c>
      <c r="I744">
        <v>0</v>
      </c>
      <c r="J744">
        <v>0</v>
      </c>
      <c r="K744">
        <v>0</v>
      </c>
      <c r="L744">
        <v>0</v>
      </c>
    </row>
    <row r="745" spans="1:13" x14ac:dyDescent="0.3">
      <c r="A745" s="2">
        <v>44020</v>
      </c>
      <c r="B745" s="2">
        <v>43862</v>
      </c>
      <c r="C745" s="2">
        <v>44016</v>
      </c>
      <c r="D745" t="s">
        <v>622</v>
      </c>
      <c r="E745" t="s">
        <v>587</v>
      </c>
      <c r="F745" t="s">
        <v>577</v>
      </c>
      <c r="G745">
        <v>0</v>
      </c>
      <c r="H745">
        <v>18</v>
      </c>
      <c r="I745">
        <v>0</v>
      </c>
      <c r="J745">
        <v>0</v>
      </c>
      <c r="M745" t="s">
        <v>590</v>
      </c>
    </row>
    <row r="746" spans="1:13" x14ac:dyDescent="0.3">
      <c r="A746" s="2">
        <v>44020</v>
      </c>
      <c r="B746" s="2">
        <v>43862</v>
      </c>
      <c r="C746" s="2">
        <v>44016</v>
      </c>
      <c r="D746" t="s">
        <v>622</v>
      </c>
      <c r="E746" t="s">
        <v>587</v>
      </c>
      <c r="F746" t="s">
        <v>578</v>
      </c>
      <c r="H746">
        <v>33</v>
      </c>
      <c r="K746">
        <v>0</v>
      </c>
      <c r="M746" t="s">
        <v>590</v>
      </c>
    </row>
    <row r="747" spans="1:13" x14ac:dyDescent="0.3">
      <c r="A747" s="2">
        <v>44020</v>
      </c>
      <c r="B747" s="2">
        <v>43862</v>
      </c>
      <c r="C747" s="2">
        <v>44016</v>
      </c>
      <c r="D747" t="s">
        <v>622</v>
      </c>
      <c r="E747" t="s">
        <v>587</v>
      </c>
      <c r="F747" t="s">
        <v>579</v>
      </c>
      <c r="H747">
        <v>234</v>
      </c>
      <c r="I747">
        <v>10</v>
      </c>
      <c r="K747">
        <v>0</v>
      </c>
      <c r="L747">
        <v>13</v>
      </c>
      <c r="M747" t="s">
        <v>590</v>
      </c>
    </row>
    <row r="748" spans="1:13" x14ac:dyDescent="0.3">
      <c r="A748" s="2">
        <v>44020</v>
      </c>
      <c r="B748" s="2">
        <v>43862</v>
      </c>
      <c r="C748" s="2">
        <v>44016</v>
      </c>
      <c r="D748" t="s">
        <v>622</v>
      </c>
      <c r="E748" t="s">
        <v>587</v>
      </c>
      <c r="F748" t="s">
        <v>580</v>
      </c>
      <c r="G748">
        <v>37</v>
      </c>
      <c r="H748">
        <v>605</v>
      </c>
      <c r="I748">
        <v>25</v>
      </c>
      <c r="J748">
        <v>16</v>
      </c>
      <c r="L748">
        <v>48</v>
      </c>
      <c r="M748" t="s">
        <v>590</v>
      </c>
    </row>
    <row r="749" spans="1:13" x14ac:dyDescent="0.3">
      <c r="A749" s="2">
        <v>44020</v>
      </c>
      <c r="B749" s="2">
        <v>43862</v>
      </c>
      <c r="C749" s="2">
        <v>44016</v>
      </c>
      <c r="D749" t="s">
        <v>622</v>
      </c>
      <c r="E749" t="s">
        <v>587</v>
      </c>
      <c r="F749" t="s">
        <v>581</v>
      </c>
      <c r="G749">
        <v>109</v>
      </c>
      <c r="H749">
        <v>777</v>
      </c>
      <c r="I749">
        <v>66</v>
      </c>
      <c r="J749">
        <v>47</v>
      </c>
      <c r="L749">
        <v>130</v>
      </c>
      <c r="M749" t="s">
        <v>590</v>
      </c>
    </row>
    <row r="750" spans="1:13" x14ac:dyDescent="0.3">
      <c r="A750" s="2">
        <v>44020</v>
      </c>
      <c r="B750" s="2">
        <v>43862</v>
      </c>
      <c r="C750" s="2">
        <v>44016</v>
      </c>
      <c r="D750" t="s">
        <v>622</v>
      </c>
      <c r="E750" t="s">
        <v>587</v>
      </c>
      <c r="F750" t="s">
        <v>582</v>
      </c>
      <c r="G750">
        <v>335</v>
      </c>
      <c r="H750">
        <v>1574</v>
      </c>
      <c r="I750">
        <v>238</v>
      </c>
      <c r="J750">
        <v>176</v>
      </c>
      <c r="L750">
        <v>402</v>
      </c>
      <c r="M750" t="s">
        <v>590</v>
      </c>
    </row>
    <row r="751" spans="1:13" x14ac:dyDescent="0.3">
      <c r="A751" s="2">
        <v>44020</v>
      </c>
      <c r="B751" s="2">
        <v>43862</v>
      </c>
      <c r="C751" s="2">
        <v>44016</v>
      </c>
      <c r="D751" t="s">
        <v>622</v>
      </c>
      <c r="E751" t="s">
        <v>587</v>
      </c>
      <c r="F751" t="s">
        <v>583</v>
      </c>
      <c r="G751">
        <v>830</v>
      </c>
      <c r="H751">
        <v>3777</v>
      </c>
      <c r="I751">
        <v>638</v>
      </c>
      <c r="J751">
        <v>422</v>
      </c>
      <c r="K751">
        <v>16</v>
      </c>
      <c r="L751">
        <v>1061</v>
      </c>
    </row>
    <row r="752" spans="1:13" x14ac:dyDescent="0.3">
      <c r="A752" s="2">
        <v>44020</v>
      </c>
      <c r="B752" s="2">
        <v>43862</v>
      </c>
      <c r="C752" s="2">
        <v>44016</v>
      </c>
      <c r="D752" t="s">
        <v>622</v>
      </c>
      <c r="E752" t="s">
        <v>587</v>
      </c>
      <c r="F752" t="s">
        <v>584</v>
      </c>
      <c r="G752">
        <v>1324</v>
      </c>
      <c r="H752">
        <v>5647</v>
      </c>
      <c r="I752">
        <v>1051</v>
      </c>
      <c r="J752">
        <v>662</v>
      </c>
      <c r="K752">
        <v>26</v>
      </c>
      <c r="L752">
        <v>1736</v>
      </c>
    </row>
    <row r="753" spans="1:13" x14ac:dyDescent="0.3">
      <c r="A753" s="2">
        <v>44020</v>
      </c>
      <c r="B753" s="2">
        <v>43862</v>
      </c>
      <c r="C753" s="2">
        <v>44016</v>
      </c>
      <c r="D753" t="s">
        <v>622</v>
      </c>
      <c r="E753" t="s">
        <v>587</v>
      </c>
      <c r="F753" t="s">
        <v>585</v>
      </c>
      <c r="G753">
        <v>1454</v>
      </c>
      <c r="H753">
        <v>6665</v>
      </c>
      <c r="I753">
        <v>1260</v>
      </c>
      <c r="J753">
        <v>751</v>
      </c>
      <c r="K753">
        <v>26</v>
      </c>
      <c r="L753">
        <v>1987</v>
      </c>
    </row>
    <row r="754" spans="1:13" x14ac:dyDescent="0.3">
      <c r="A754" s="2">
        <v>44020</v>
      </c>
      <c r="B754" s="2">
        <v>43862</v>
      </c>
      <c r="C754" s="2">
        <v>44016</v>
      </c>
      <c r="D754" t="s">
        <v>622</v>
      </c>
      <c r="E754" t="s">
        <v>587</v>
      </c>
      <c r="F754" t="s">
        <v>586</v>
      </c>
      <c r="G754">
        <v>1393</v>
      </c>
      <c r="H754">
        <v>7532</v>
      </c>
      <c r="I754">
        <v>1387</v>
      </c>
      <c r="J754">
        <v>695</v>
      </c>
      <c r="K754">
        <v>29</v>
      </c>
      <c r="L754">
        <v>2111</v>
      </c>
    </row>
    <row r="755" spans="1:13" x14ac:dyDescent="0.3">
      <c r="A755" s="2">
        <v>44020</v>
      </c>
      <c r="B755" s="2">
        <v>43862</v>
      </c>
      <c r="C755" s="2">
        <v>44016</v>
      </c>
      <c r="D755" t="s">
        <v>622</v>
      </c>
      <c r="E755" t="s">
        <v>588</v>
      </c>
      <c r="F755" t="s">
        <v>576</v>
      </c>
      <c r="G755">
        <v>0</v>
      </c>
      <c r="H755">
        <v>80</v>
      </c>
      <c r="I755">
        <v>0</v>
      </c>
      <c r="J755">
        <v>0</v>
      </c>
      <c r="K755">
        <v>0</v>
      </c>
      <c r="L755">
        <v>0</v>
      </c>
    </row>
    <row r="756" spans="1:13" x14ac:dyDescent="0.3">
      <c r="A756" s="2">
        <v>44020</v>
      </c>
      <c r="B756" s="2">
        <v>43862</v>
      </c>
      <c r="C756" s="2">
        <v>44016</v>
      </c>
      <c r="D756" t="s">
        <v>622</v>
      </c>
      <c r="E756" t="s">
        <v>588</v>
      </c>
      <c r="F756" t="s">
        <v>577</v>
      </c>
      <c r="G756">
        <v>0</v>
      </c>
      <c r="I756">
        <v>0</v>
      </c>
      <c r="J756">
        <v>0</v>
      </c>
      <c r="M756" t="s">
        <v>590</v>
      </c>
    </row>
    <row r="757" spans="1:13" x14ac:dyDescent="0.3">
      <c r="A757" s="2">
        <v>44020</v>
      </c>
      <c r="B757" s="2">
        <v>43862</v>
      </c>
      <c r="C757" s="2">
        <v>44016</v>
      </c>
      <c r="D757" t="s">
        <v>622</v>
      </c>
      <c r="E757" t="s">
        <v>588</v>
      </c>
      <c r="F757" t="s">
        <v>578</v>
      </c>
      <c r="G757">
        <v>0</v>
      </c>
      <c r="H757">
        <v>28</v>
      </c>
      <c r="I757">
        <v>0</v>
      </c>
      <c r="J757">
        <v>0</v>
      </c>
      <c r="M757" t="s">
        <v>590</v>
      </c>
    </row>
    <row r="758" spans="1:13" x14ac:dyDescent="0.3">
      <c r="A758" s="2">
        <v>44020</v>
      </c>
      <c r="B758" s="2">
        <v>43862</v>
      </c>
      <c r="C758" s="2">
        <v>44016</v>
      </c>
      <c r="D758" t="s">
        <v>622</v>
      </c>
      <c r="E758" t="s">
        <v>588</v>
      </c>
      <c r="F758" t="s">
        <v>579</v>
      </c>
      <c r="H758">
        <v>86</v>
      </c>
      <c r="J758">
        <v>0</v>
      </c>
      <c r="M758" t="s">
        <v>590</v>
      </c>
    </row>
    <row r="759" spans="1:13" x14ac:dyDescent="0.3">
      <c r="A759" s="2">
        <v>44020</v>
      </c>
      <c r="B759" s="2">
        <v>43862</v>
      </c>
      <c r="C759" s="2">
        <v>44016</v>
      </c>
      <c r="D759" t="s">
        <v>622</v>
      </c>
      <c r="E759" t="s">
        <v>588</v>
      </c>
      <c r="F759" t="s">
        <v>580</v>
      </c>
      <c r="G759">
        <v>19</v>
      </c>
      <c r="H759">
        <v>232</v>
      </c>
      <c r="I759">
        <v>15</v>
      </c>
      <c r="J759">
        <v>10</v>
      </c>
      <c r="K759">
        <v>0</v>
      </c>
      <c r="L759">
        <v>24</v>
      </c>
    </row>
    <row r="760" spans="1:13" x14ac:dyDescent="0.3">
      <c r="A760" s="2">
        <v>44020</v>
      </c>
      <c r="B760" s="2">
        <v>43862</v>
      </c>
      <c r="C760" s="2">
        <v>44016</v>
      </c>
      <c r="D760" t="s">
        <v>622</v>
      </c>
      <c r="E760" t="s">
        <v>588</v>
      </c>
      <c r="F760" t="s">
        <v>581</v>
      </c>
      <c r="G760">
        <v>48</v>
      </c>
      <c r="H760">
        <v>402</v>
      </c>
      <c r="I760">
        <v>35</v>
      </c>
      <c r="J760">
        <v>27</v>
      </c>
      <c r="L760">
        <v>58</v>
      </c>
      <c r="M760" t="s">
        <v>590</v>
      </c>
    </row>
    <row r="761" spans="1:13" x14ac:dyDescent="0.3">
      <c r="A761" s="2">
        <v>44020</v>
      </c>
      <c r="B761" s="2">
        <v>43862</v>
      </c>
      <c r="C761" s="2">
        <v>44016</v>
      </c>
      <c r="D761" t="s">
        <v>622</v>
      </c>
      <c r="E761" t="s">
        <v>588</v>
      </c>
      <c r="F761" t="s">
        <v>582</v>
      </c>
      <c r="G761">
        <v>112</v>
      </c>
      <c r="H761">
        <v>841</v>
      </c>
      <c r="I761">
        <v>87</v>
      </c>
      <c r="J761">
        <v>50</v>
      </c>
      <c r="L761">
        <v>151</v>
      </c>
      <c r="M761" t="s">
        <v>590</v>
      </c>
    </row>
    <row r="762" spans="1:13" x14ac:dyDescent="0.3">
      <c r="A762" s="2">
        <v>44020</v>
      </c>
      <c r="B762" s="2">
        <v>43862</v>
      </c>
      <c r="C762" s="2">
        <v>44016</v>
      </c>
      <c r="D762" t="s">
        <v>622</v>
      </c>
      <c r="E762" t="s">
        <v>588</v>
      </c>
      <c r="F762" t="s">
        <v>583</v>
      </c>
      <c r="G762">
        <v>403</v>
      </c>
      <c r="H762">
        <v>2333</v>
      </c>
      <c r="I762">
        <v>351</v>
      </c>
      <c r="J762">
        <v>210</v>
      </c>
      <c r="K762">
        <v>13</v>
      </c>
      <c r="L762">
        <v>556</v>
      </c>
    </row>
    <row r="763" spans="1:13" x14ac:dyDescent="0.3">
      <c r="A763" s="2">
        <v>44020</v>
      </c>
      <c r="B763" s="2">
        <v>43862</v>
      </c>
      <c r="C763" s="2">
        <v>44016</v>
      </c>
      <c r="D763" t="s">
        <v>622</v>
      </c>
      <c r="E763" t="s">
        <v>588</v>
      </c>
      <c r="F763" t="s">
        <v>584</v>
      </c>
      <c r="G763">
        <v>741</v>
      </c>
      <c r="H763">
        <v>4114</v>
      </c>
      <c r="I763">
        <v>656</v>
      </c>
      <c r="J763">
        <v>387</v>
      </c>
      <c r="K763">
        <v>12</v>
      </c>
      <c r="L763">
        <v>1022</v>
      </c>
    </row>
    <row r="764" spans="1:13" x14ac:dyDescent="0.3">
      <c r="A764" s="2">
        <v>44020</v>
      </c>
      <c r="B764" s="2">
        <v>43862</v>
      </c>
      <c r="C764" s="2">
        <v>44016</v>
      </c>
      <c r="D764" t="s">
        <v>622</v>
      </c>
      <c r="E764" t="s">
        <v>588</v>
      </c>
      <c r="F764" t="s">
        <v>585</v>
      </c>
      <c r="G764">
        <v>1230</v>
      </c>
      <c r="H764">
        <v>6314</v>
      </c>
      <c r="I764">
        <v>1028</v>
      </c>
      <c r="J764">
        <v>607</v>
      </c>
      <c r="K764">
        <v>19</v>
      </c>
      <c r="L764">
        <v>1670</v>
      </c>
    </row>
    <row r="765" spans="1:13" x14ac:dyDescent="0.3">
      <c r="A765" s="2">
        <v>44020</v>
      </c>
      <c r="B765" s="2">
        <v>43862</v>
      </c>
      <c r="C765" s="2">
        <v>44016</v>
      </c>
      <c r="D765" t="s">
        <v>622</v>
      </c>
      <c r="E765" t="s">
        <v>588</v>
      </c>
      <c r="F765" t="s">
        <v>586</v>
      </c>
      <c r="G765">
        <v>2377</v>
      </c>
      <c r="H765">
        <v>12604</v>
      </c>
      <c r="I765">
        <v>1868</v>
      </c>
      <c r="J765">
        <v>1024</v>
      </c>
      <c r="K765">
        <v>43</v>
      </c>
      <c r="L765">
        <v>3258</v>
      </c>
    </row>
    <row r="766" spans="1:13" x14ac:dyDescent="0.3">
      <c r="A766" s="2">
        <v>44020</v>
      </c>
      <c r="B766" s="2">
        <v>43862</v>
      </c>
      <c r="C766" s="2">
        <v>44016</v>
      </c>
      <c r="D766" t="s">
        <v>623</v>
      </c>
      <c r="E766" t="s">
        <v>587</v>
      </c>
      <c r="F766" t="s">
        <v>576</v>
      </c>
      <c r="H766">
        <v>92</v>
      </c>
      <c r="J766">
        <v>0</v>
      </c>
      <c r="M766" t="s">
        <v>590</v>
      </c>
    </row>
    <row r="767" spans="1:13" x14ac:dyDescent="0.3">
      <c r="A767" s="2">
        <v>44020</v>
      </c>
      <c r="B767" s="2">
        <v>43862</v>
      </c>
      <c r="C767" s="2">
        <v>44016</v>
      </c>
      <c r="D767" t="s">
        <v>623</v>
      </c>
      <c r="E767" t="s">
        <v>587</v>
      </c>
      <c r="F767" t="s">
        <v>577</v>
      </c>
      <c r="H767">
        <v>17</v>
      </c>
      <c r="K767">
        <v>0</v>
      </c>
      <c r="M767" t="s">
        <v>590</v>
      </c>
    </row>
    <row r="768" spans="1:13" x14ac:dyDescent="0.3">
      <c r="A768" s="2">
        <v>44020</v>
      </c>
      <c r="B768" s="2">
        <v>43862</v>
      </c>
      <c r="C768" s="2">
        <v>44016</v>
      </c>
      <c r="D768" t="s">
        <v>623</v>
      </c>
      <c r="E768" t="s">
        <v>587</v>
      </c>
      <c r="F768" t="s">
        <v>578</v>
      </c>
      <c r="H768">
        <v>29</v>
      </c>
      <c r="I768">
        <v>0</v>
      </c>
      <c r="J768">
        <v>0</v>
      </c>
      <c r="M768" t="s">
        <v>590</v>
      </c>
    </row>
    <row r="769" spans="1:13" x14ac:dyDescent="0.3">
      <c r="A769" s="2">
        <v>44020</v>
      </c>
      <c r="B769" s="2">
        <v>43862</v>
      </c>
      <c r="C769" s="2">
        <v>44016</v>
      </c>
      <c r="D769" t="s">
        <v>623</v>
      </c>
      <c r="E769" t="s">
        <v>587</v>
      </c>
      <c r="F769" t="s">
        <v>579</v>
      </c>
      <c r="G769">
        <v>22</v>
      </c>
      <c r="H769">
        <v>165</v>
      </c>
      <c r="L769">
        <v>24</v>
      </c>
      <c r="M769" t="s">
        <v>590</v>
      </c>
    </row>
    <row r="770" spans="1:13" x14ac:dyDescent="0.3">
      <c r="A770" s="2">
        <v>44020</v>
      </c>
      <c r="B770" s="2">
        <v>43862</v>
      </c>
      <c r="C770" s="2">
        <v>44016</v>
      </c>
      <c r="D770" t="s">
        <v>623</v>
      </c>
      <c r="E770" t="s">
        <v>587</v>
      </c>
      <c r="F770" t="s">
        <v>580</v>
      </c>
      <c r="G770">
        <v>106</v>
      </c>
      <c r="H770">
        <v>486</v>
      </c>
      <c r="I770">
        <v>50</v>
      </c>
      <c r="J770">
        <v>39</v>
      </c>
      <c r="L770">
        <v>117</v>
      </c>
      <c r="M770" t="s">
        <v>590</v>
      </c>
    </row>
    <row r="771" spans="1:13" x14ac:dyDescent="0.3">
      <c r="A771" s="2">
        <v>44020</v>
      </c>
      <c r="B771" s="2">
        <v>43862</v>
      </c>
      <c r="C771" s="2">
        <v>44016</v>
      </c>
      <c r="D771" t="s">
        <v>623</v>
      </c>
      <c r="E771" t="s">
        <v>587</v>
      </c>
      <c r="F771" t="s">
        <v>581</v>
      </c>
      <c r="G771">
        <v>365</v>
      </c>
      <c r="H771">
        <v>974</v>
      </c>
      <c r="I771">
        <v>140</v>
      </c>
      <c r="J771">
        <v>113</v>
      </c>
      <c r="K771">
        <v>23</v>
      </c>
      <c r="L771">
        <v>398</v>
      </c>
    </row>
    <row r="772" spans="1:13" x14ac:dyDescent="0.3">
      <c r="A772" s="2">
        <v>44020</v>
      </c>
      <c r="B772" s="2">
        <v>43862</v>
      </c>
      <c r="C772" s="2">
        <v>44016</v>
      </c>
      <c r="D772" t="s">
        <v>623</v>
      </c>
      <c r="E772" t="s">
        <v>587</v>
      </c>
      <c r="F772" t="s">
        <v>582</v>
      </c>
      <c r="G772">
        <v>914</v>
      </c>
      <c r="H772">
        <v>2006</v>
      </c>
      <c r="I772">
        <v>417</v>
      </c>
      <c r="J772">
        <v>335</v>
      </c>
      <c r="K772">
        <v>69</v>
      </c>
      <c r="L772">
        <v>1000</v>
      </c>
    </row>
    <row r="773" spans="1:13" x14ac:dyDescent="0.3">
      <c r="A773" s="2">
        <v>44020</v>
      </c>
      <c r="B773" s="2">
        <v>43862</v>
      </c>
      <c r="C773" s="2">
        <v>44016</v>
      </c>
      <c r="D773" t="s">
        <v>623</v>
      </c>
      <c r="E773" t="s">
        <v>587</v>
      </c>
      <c r="F773" t="s">
        <v>583</v>
      </c>
      <c r="G773">
        <v>2043</v>
      </c>
      <c r="H773">
        <v>4305</v>
      </c>
      <c r="I773">
        <v>965</v>
      </c>
      <c r="J773">
        <v>762</v>
      </c>
      <c r="K773">
        <v>146</v>
      </c>
      <c r="L773">
        <v>2259</v>
      </c>
    </row>
    <row r="774" spans="1:13" x14ac:dyDescent="0.3">
      <c r="A774" s="2">
        <v>44020</v>
      </c>
      <c r="B774" s="2">
        <v>43862</v>
      </c>
      <c r="C774" s="2">
        <v>44016</v>
      </c>
      <c r="D774" t="s">
        <v>623</v>
      </c>
      <c r="E774" t="s">
        <v>587</v>
      </c>
      <c r="F774" t="s">
        <v>584</v>
      </c>
      <c r="G774">
        <v>3015</v>
      </c>
      <c r="H774">
        <v>6071</v>
      </c>
      <c r="I774">
        <v>1467</v>
      </c>
      <c r="J774">
        <v>1174</v>
      </c>
      <c r="K774">
        <v>138</v>
      </c>
      <c r="L774">
        <v>3313</v>
      </c>
    </row>
    <row r="775" spans="1:13" x14ac:dyDescent="0.3">
      <c r="A775" s="2">
        <v>44020</v>
      </c>
      <c r="B775" s="2">
        <v>43862</v>
      </c>
      <c r="C775" s="2">
        <v>44016</v>
      </c>
      <c r="D775" t="s">
        <v>623</v>
      </c>
      <c r="E775" t="s">
        <v>587</v>
      </c>
      <c r="F775" t="s">
        <v>585</v>
      </c>
      <c r="G775">
        <v>2870</v>
      </c>
      <c r="H775">
        <v>6272</v>
      </c>
      <c r="I775">
        <v>1506</v>
      </c>
      <c r="J775">
        <v>1150</v>
      </c>
      <c r="K775">
        <v>104</v>
      </c>
      <c r="L775">
        <v>3235</v>
      </c>
    </row>
    <row r="776" spans="1:13" x14ac:dyDescent="0.3">
      <c r="A776" s="2">
        <v>44020</v>
      </c>
      <c r="B776" s="2">
        <v>43862</v>
      </c>
      <c r="C776" s="2">
        <v>44016</v>
      </c>
      <c r="D776" t="s">
        <v>623</v>
      </c>
      <c r="E776" t="s">
        <v>587</v>
      </c>
      <c r="F776" t="s">
        <v>586</v>
      </c>
      <c r="G776">
        <v>1953</v>
      </c>
      <c r="H776">
        <v>5414</v>
      </c>
      <c r="I776">
        <v>1126</v>
      </c>
      <c r="J776">
        <v>783</v>
      </c>
      <c r="K776">
        <v>75</v>
      </c>
      <c r="L776">
        <v>2310</v>
      </c>
    </row>
    <row r="777" spans="1:13" x14ac:dyDescent="0.3">
      <c r="A777" s="2">
        <v>44020</v>
      </c>
      <c r="B777" s="2">
        <v>43862</v>
      </c>
      <c r="C777" s="2">
        <v>44016</v>
      </c>
      <c r="D777" t="s">
        <v>623</v>
      </c>
      <c r="E777" t="s">
        <v>588</v>
      </c>
      <c r="F777" t="s">
        <v>576</v>
      </c>
      <c r="H777">
        <v>72</v>
      </c>
      <c r="I777">
        <v>0</v>
      </c>
      <c r="J777">
        <v>0</v>
      </c>
      <c r="K777">
        <v>0</v>
      </c>
      <c r="M777" t="s">
        <v>590</v>
      </c>
    </row>
    <row r="778" spans="1:13" x14ac:dyDescent="0.3">
      <c r="A778" s="2">
        <v>44020</v>
      </c>
      <c r="B778" s="2">
        <v>43862</v>
      </c>
      <c r="C778" s="2">
        <v>44016</v>
      </c>
      <c r="D778" t="s">
        <v>623</v>
      </c>
      <c r="E778" t="s">
        <v>588</v>
      </c>
      <c r="F778" t="s">
        <v>577</v>
      </c>
      <c r="K778">
        <v>0</v>
      </c>
      <c r="M778" t="s">
        <v>590</v>
      </c>
    </row>
    <row r="779" spans="1:13" x14ac:dyDescent="0.3">
      <c r="A779" s="2">
        <v>44020</v>
      </c>
      <c r="B779" s="2">
        <v>43862</v>
      </c>
      <c r="C779" s="2">
        <v>44016</v>
      </c>
      <c r="D779" t="s">
        <v>623</v>
      </c>
      <c r="E779" t="s">
        <v>588</v>
      </c>
      <c r="F779" t="s">
        <v>578</v>
      </c>
      <c r="H779">
        <v>18</v>
      </c>
      <c r="J779">
        <v>0</v>
      </c>
      <c r="K779">
        <v>0</v>
      </c>
      <c r="M779" t="s">
        <v>590</v>
      </c>
    </row>
    <row r="780" spans="1:13" x14ac:dyDescent="0.3">
      <c r="A780" s="2">
        <v>44020</v>
      </c>
      <c r="B780" s="2">
        <v>43862</v>
      </c>
      <c r="C780" s="2">
        <v>44016</v>
      </c>
      <c r="D780" t="s">
        <v>623</v>
      </c>
      <c r="E780" t="s">
        <v>588</v>
      </c>
      <c r="F780" t="s">
        <v>579</v>
      </c>
      <c r="H780">
        <v>70</v>
      </c>
      <c r="L780">
        <v>12</v>
      </c>
      <c r="M780" t="s">
        <v>590</v>
      </c>
    </row>
    <row r="781" spans="1:13" x14ac:dyDescent="0.3">
      <c r="A781" s="2">
        <v>44020</v>
      </c>
      <c r="B781" s="2">
        <v>43862</v>
      </c>
      <c r="C781" s="2">
        <v>44016</v>
      </c>
      <c r="D781" t="s">
        <v>623</v>
      </c>
      <c r="E781" t="s">
        <v>588</v>
      </c>
      <c r="F781" t="s">
        <v>580</v>
      </c>
      <c r="G781">
        <v>51</v>
      </c>
      <c r="H781">
        <v>207</v>
      </c>
      <c r="I781">
        <v>22</v>
      </c>
      <c r="J781">
        <v>15</v>
      </c>
      <c r="L781">
        <v>59</v>
      </c>
      <c r="M781" t="s">
        <v>590</v>
      </c>
    </row>
    <row r="782" spans="1:13" x14ac:dyDescent="0.3">
      <c r="A782" s="2">
        <v>44020</v>
      </c>
      <c r="B782" s="2">
        <v>43862</v>
      </c>
      <c r="C782" s="2">
        <v>44016</v>
      </c>
      <c r="D782" t="s">
        <v>623</v>
      </c>
      <c r="E782" t="s">
        <v>588</v>
      </c>
      <c r="F782" t="s">
        <v>581</v>
      </c>
      <c r="G782">
        <v>108</v>
      </c>
      <c r="H782">
        <v>378</v>
      </c>
      <c r="I782">
        <v>51</v>
      </c>
      <c r="J782">
        <v>34</v>
      </c>
      <c r="L782">
        <v>126</v>
      </c>
      <c r="M782" t="s">
        <v>590</v>
      </c>
    </row>
    <row r="783" spans="1:13" x14ac:dyDescent="0.3">
      <c r="A783" s="2">
        <v>44020</v>
      </c>
      <c r="B783" s="2">
        <v>43862</v>
      </c>
      <c r="C783" s="2">
        <v>44016</v>
      </c>
      <c r="D783" t="s">
        <v>623</v>
      </c>
      <c r="E783" t="s">
        <v>588</v>
      </c>
      <c r="F783" t="s">
        <v>582</v>
      </c>
      <c r="G783">
        <v>362</v>
      </c>
      <c r="H783">
        <v>948</v>
      </c>
      <c r="I783">
        <v>170</v>
      </c>
      <c r="J783">
        <v>133</v>
      </c>
      <c r="K783">
        <v>33</v>
      </c>
      <c r="L783">
        <v>403</v>
      </c>
    </row>
    <row r="784" spans="1:13" x14ac:dyDescent="0.3">
      <c r="A784" s="2">
        <v>44020</v>
      </c>
      <c r="B784" s="2">
        <v>43862</v>
      </c>
      <c r="C784" s="2">
        <v>44016</v>
      </c>
      <c r="D784" t="s">
        <v>623</v>
      </c>
      <c r="E784" t="s">
        <v>588</v>
      </c>
      <c r="F784" t="s">
        <v>583</v>
      </c>
      <c r="G784">
        <v>966</v>
      </c>
      <c r="H784">
        <v>2292</v>
      </c>
      <c r="I784">
        <v>492</v>
      </c>
      <c r="J784">
        <v>393</v>
      </c>
      <c r="K784">
        <v>67</v>
      </c>
      <c r="L784">
        <v>1077</v>
      </c>
    </row>
    <row r="785" spans="1:13" x14ac:dyDescent="0.3">
      <c r="A785" s="2">
        <v>44020</v>
      </c>
      <c r="B785" s="2">
        <v>43862</v>
      </c>
      <c r="C785" s="2">
        <v>44016</v>
      </c>
      <c r="D785" t="s">
        <v>623</v>
      </c>
      <c r="E785" t="s">
        <v>588</v>
      </c>
      <c r="F785" t="s">
        <v>584</v>
      </c>
      <c r="G785">
        <v>1645</v>
      </c>
      <c r="H785">
        <v>3909</v>
      </c>
      <c r="I785">
        <v>844</v>
      </c>
      <c r="J785">
        <v>635</v>
      </c>
      <c r="K785">
        <v>87</v>
      </c>
      <c r="L785">
        <v>1868</v>
      </c>
    </row>
    <row r="786" spans="1:13" x14ac:dyDescent="0.3">
      <c r="A786" s="2">
        <v>44020</v>
      </c>
      <c r="B786" s="2">
        <v>43862</v>
      </c>
      <c r="C786" s="2">
        <v>44016</v>
      </c>
      <c r="D786" t="s">
        <v>623</v>
      </c>
      <c r="E786" t="s">
        <v>588</v>
      </c>
      <c r="F786" t="s">
        <v>585</v>
      </c>
      <c r="G786">
        <v>2117</v>
      </c>
      <c r="H786">
        <v>5319</v>
      </c>
      <c r="I786">
        <v>1161</v>
      </c>
      <c r="J786">
        <v>851</v>
      </c>
      <c r="K786">
        <v>89</v>
      </c>
      <c r="L786">
        <v>2445</v>
      </c>
    </row>
    <row r="787" spans="1:13" x14ac:dyDescent="0.3">
      <c r="A787" s="2">
        <v>44020</v>
      </c>
      <c r="B787" s="2">
        <v>43862</v>
      </c>
      <c r="C787" s="2">
        <v>44016</v>
      </c>
      <c r="D787" t="s">
        <v>623</v>
      </c>
      <c r="E787" t="s">
        <v>588</v>
      </c>
      <c r="F787" t="s">
        <v>586</v>
      </c>
      <c r="G787">
        <v>2550</v>
      </c>
      <c r="H787">
        <v>8815</v>
      </c>
      <c r="I787">
        <v>1420</v>
      </c>
      <c r="J787">
        <v>963</v>
      </c>
      <c r="K787">
        <v>89</v>
      </c>
      <c r="L787">
        <v>3031</v>
      </c>
    </row>
    <row r="788" spans="1:13" x14ac:dyDescent="0.3">
      <c r="A788" s="2">
        <v>44020</v>
      </c>
      <c r="B788" s="2">
        <v>43862</v>
      </c>
      <c r="C788" s="2">
        <v>44016</v>
      </c>
      <c r="D788" t="s">
        <v>624</v>
      </c>
      <c r="E788" t="s">
        <v>587</v>
      </c>
      <c r="F788" t="s">
        <v>576</v>
      </c>
      <c r="G788">
        <v>0</v>
      </c>
      <c r="H788">
        <v>125</v>
      </c>
      <c r="J788">
        <v>0</v>
      </c>
      <c r="M788" t="s">
        <v>590</v>
      </c>
    </row>
    <row r="789" spans="1:13" x14ac:dyDescent="0.3">
      <c r="A789" s="2">
        <v>44020</v>
      </c>
      <c r="B789" s="2">
        <v>43862</v>
      </c>
      <c r="C789" s="2">
        <v>44016</v>
      </c>
      <c r="D789" t="s">
        <v>624</v>
      </c>
      <c r="E789" t="s">
        <v>587</v>
      </c>
      <c r="F789" t="s">
        <v>577</v>
      </c>
      <c r="G789">
        <v>0</v>
      </c>
      <c r="H789">
        <v>15</v>
      </c>
      <c r="J789">
        <v>0</v>
      </c>
      <c r="M789" t="s">
        <v>590</v>
      </c>
    </row>
    <row r="790" spans="1:13" x14ac:dyDescent="0.3">
      <c r="A790" s="2">
        <v>44020</v>
      </c>
      <c r="B790" s="2">
        <v>43862</v>
      </c>
      <c r="C790" s="2">
        <v>44016</v>
      </c>
      <c r="D790" t="s">
        <v>624</v>
      </c>
      <c r="E790" t="s">
        <v>587</v>
      </c>
      <c r="F790" t="s">
        <v>578</v>
      </c>
      <c r="G790">
        <v>0</v>
      </c>
      <c r="H790">
        <v>27</v>
      </c>
      <c r="I790">
        <v>0</v>
      </c>
      <c r="J790">
        <v>0</v>
      </c>
      <c r="K790">
        <v>0</v>
      </c>
      <c r="L790">
        <v>0</v>
      </c>
    </row>
    <row r="791" spans="1:13" x14ac:dyDescent="0.3">
      <c r="A791" s="2">
        <v>44020</v>
      </c>
      <c r="B791" s="2">
        <v>43862</v>
      </c>
      <c r="C791" s="2">
        <v>44016</v>
      </c>
      <c r="D791" t="s">
        <v>624</v>
      </c>
      <c r="E791" t="s">
        <v>587</v>
      </c>
      <c r="F791" t="s">
        <v>579</v>
      </c>
      <c r="H791">
        <v>280</v>
      </c>
      <c r="M791" t="s">
        <v>590</v>
      </c>
    </row>
    <row r="792" spans="1:13" x14ac:dyDescent="0.3">
      <c r="A792" s="2">
        <v>44020</v>
      </c>
      <c r="B792" s="2">
        <v>43862</v>
      </c>
      <c r="C792" s="2">
        <v>44016</v>
      </c>
      <c r="D792" t="s">
        <v>624</v>
      </c>
      <c r="E792" t="s">
        <v>587</v>
      </c>
      <c r="F792" t="s">
        <v>580</v>
      </c>
      <c r="H792">
        <v>479</v>
      </c>
      <c r="I792">
        <v>12</v>
      </c>
      <c r="K792">
        <v>0</v>
      </c>
      <c r="L792">
        <v>15</v>
      </c>
      <c r="M792" t="s">
        <v>590</v>
      </c>
    </row>
    <row r="793" spans="1:13" x14ac:dyDescent="0.3">
      <c r="A793" s="2">
        <v>44020</v>
      </c>
      <c r="B793" s="2">
        <v>43862</v>
      </c>
      <c r="C793" s="2">
        <v>44016</v>
      </c>
      <c r="D793" t="s">
        <v>624</v>
      </c>
      <c r="E793" t="s">
        <v>587</v>
      </c>
      <c r="F793" t="s">
        <v>581</v>
      </c>
      <c r="G793">
        <v>12</v>
      </c>
      <c r="H793">
        <v>630</v>
      </c>
      <c r="I793">
        <v>17</v>
      </c>
      <c r="L793">
        <v>29</v>
      </c>
      <c r="M793" t="s">
        <v>590</v>
      </c>
    </row>
    <row r="794" spans="1:13" x14ac:dyDescent="0.3">
      <c r="A794" s="2">
        <v>44020</v>
      </c>
      <c r="B794" s="2">
        <v>43862</v>
      </c>
      <c r="C794" s="2">
        <v>44016</v>
      </c>
      <c r="D794" t="s">
        <v>624</v>
      </c>
      <c r="E794" t="s">
        <v>587</v>
      </c>
      <c r="F794" t="s">
        <v>582</v>
      </c>
      <c r="G794">
        <v>29</v>
      </c>
      <c r="H794">
        <v>1009</v>
      </c>
      <c r="I794">
        <v>53</v>
      </c>
      <c r="J794">
        <v>13</v>
      </c>
      <c r="L794">
        <v>77</v>
      </c>
      <c r="M794" t="s">
        <v>590</v>
      </c>
    </row>
    <row r="795" spans="1:13" x14ac:dyDescent="0.3">
      <c r="A795" s="2">
        <v>44020</v>
      </c>
      <c r="B795" s="2">
        <v>43862</v>
      </c>
      <c r="C795" s="2">
        <v>44016</v>
      </c>
      <c r="D795" t="s">
        <v>624</v>
      </c>
      <c r="E795" t="s">
        <v>587</v>
      </c>
      <c r="F795" t="s">
        <v>583</v>
      </c>
      <c r="G795">
        <v>47</v>
      </c>
      <c r="H795">
        <v>2300</v>
      </c>
      <c r="I795">
        <v>135</v>
      </c>
      <c r="J795">
        <v>12</v>
      </c>
      <c r="K795">
        <v>32</v>
      </c>
      <c r="L795">
        <v>202</v>
      </c>
    </row>
    <row r="796" spans="1:13" x14ac:dyDescent="0.3">
      <c r="A796" s="2">
        <v>44020</v>
      </c>
      <c r="B796" s="2">
        <v>43862</v>
      </c>
      <c r="C796" s="2">
        <v>44016</v>
      </c>
      <c r="D796" t="s">
        <v>624</v>
      </c>
      <c r="E796" t="s">
        <v>587</v>
      </c>
      <c r="F796" t="s">
        <v>584</v>
      </c>
      <c r="G796">
        <v>101</v>
      </c>
      <c r="H796">
        <v>3606</v>
      </c>
      <c r="I796">
        <v>280</v>
      </c>
      <c r="J796">
        <v>39</v>
      </c>
      <c r="K796">
        <v>22</v>
      </c>
      <c r="L796">
        <v>363</v>
      </c>
    </row>
    <row r="797" spans="1:13" x14ac:dyDescent="0.3">
      <c r="A797" s="2">
        <v>44020</v>
      </c>
      <c r="B797" s="2">
        <v>43862</v>
      </c>
      <c r="C797" s="2">
        <v>44016</v>
      </c>
      <c r="D797" t="s">
        <v>624</v>
      </c>
      <c r="E797" t="s">
        <v>587</v>
      </c>
      <c r="F797" t="s">
        <v>585</v>
      </c>
      <c r="G797">
        <v>137</v>
      </c>
      <c r="H797">
        <v>3865</v>
      </c>
      <c r="I797">
        <v>333</v>
      </c>
      <c r="J797">
        <v>54</v>
      </c>
      <c r="K797">
        <v>17</v>
      </c>
      <c r="L797">
        <v>433</v>
      </c>
    </row>
    <row r="798" spans="1:13" x14ac:dyDescent="0.3">
      <c r="A798" s="2">
        <v>44020</v>
      </c>
      <c r="B798" s="2">
        <v>43862</v>
      </c>
      <c r="C798" s="2">
        <v>44016</v>
      </c>
      <c r="D798" t="s">
        <v>624</v>
      </c>
      <c r="E798" t="s">
        <v>587</v>
      </c>
      <c r="F798" t="s">
        <v>586</v>
      </c>
      <c r="G798">
        <v>116</v>
      </c>
      <c r="H798">
        <v>3100</v>
      </c>
      <c r="I798">
        <v>287</v>
      </c>
      <c r="J798">
        <v>50</v>
      </c>
      <c r="K798">
        <v>18</v>
      </c>
      <c r="L798">
        <v>370</v>
      </c>
    </row>
    <row r="799" spans="1:13" x14ac:dyDescent="0.3">
      <c r="A799" s="2">
        <v>44020</v>
      </c>
      <c r="B799" s="2">
        <v>43862</v>
      </c>
      <c r="C799" s="2">
        <v>44016</v>
      </c>
      <c r="D799" t="s">
        <v>624</v>
      </c>
      <c r="E799" t="s">
        <v>588</v>
      </c>
      <c r="F799" t="s">
        <v>576</v>
      </c>
      <c r="G799">
        <v>0</v>
      </c>
      <c r="H799">
        <v>102</v>
      </c>
      <c r="J799">
        <v>0</v>
      </c>
      <c r="K799">
        <v>0</v>
      </c>
      <c r="M799" t="s">
        <v>590</v>
      </c>
    </row>
    <row r="800" spans="1:13" x14ac:dyDescent="0.3">
      <c r="A800" s="2">
        <v>44020</v>
      </c>
      <c r="B800" s="2">
        <v>43862</v>
      </c>
      <c r="C800" s="2">
        <v>44016</v>
      </c>
      <c r="D800" t="s">
        <v>624</v>
      </c>
      <c r="E800" t="s">
        <v>588</v>
      </c>
      <c r="F800" t="s">
        <v>577</v>
      </c>
      <c r="G800">
        <v>0</v>
      </c>
      <c r="H800">
        <v>10</v>
      </c>
      <c r="I800">
        <v>0</v>
      </c>
      <c r="J800">
        <v>0</v>
      </c>
      <c r="M800" t="s">
        <v>590</v>
      </c>
    </row>
    <row r="801" spans="1:13" x14ac:dyDescent="0.3">
      <c r="A801" s="2">
        <v>44020</v>
      </c>
      <c r="B801" s="2">
        <v>43862</v>
      </c>
      <c r="C801" s="2">
        <v>44016</v>
      </c>
      <c r="D801" t="s">
        <v>624</v>
      </c>
      <c r="E801" t="s">
        <v>588</v>
      </c>
      <c r="F801" t="s">
        <v>578</v>
      </c>
      <c r="G801">
        <v>0</v>
      </c>
      <c r="H801">
        <v>24</v>
      </c>
      <c r="J801">
        <v>0</v>
      </c>
      <c r="M801" t="s">
        <v>590</v>
      </c>
    </row>
    <row r="802" spans="1:13" x14ac:dyDescent="0.3">
      <c r="A802" s="2">
        <v>44020</v>
      </c>
      <c r="B802" s="2">
        <v>43862</v>
      </c>
      <c r="C802" s="2">
        <v>44016</v>
      </c>
      <c r="D802" t="s">
        <v>624</v>
      </c>
      <c r="E802" t="s">
        <v>588</v>
      </c>
      <c r="F802" t="s">
        <v>579</v>
      </c>
      <c r="G802">
        <v>0</v>
      </c>
      <c r="H802">
        <v>117</v>
      </c>
      <c r="J802">
        <v>0</v>
      </c>
      <c r="M802" t="s">
        <v>590</v>
      </c>
    </row>
    <row r="803" spans="1:13" x14ac:dyDescent="0.3">
      <c r="A803" s="2">
        <v>44020</v>
      </c>
      <c r="B803" s="2">
        <v>43862</v>
      </c>
      <c r="C803" s="2">
        <v>44016</v>
      </c>
      <c r="D803" t="s">
        <v>624</v>
      </c>
      <c r="E803" t="s">
        <v>588</v>
      </c>
      <c r="F803" t="s">
        <v>580</v>
      </c>
      <c r="H803">
        <v>217</v>
      </c>
      <c r="J803">
        <v>0</v>
      </c>
      <c r="L803">
        <v>10</v>
      </c>
      <c r="M803" t="s">
        <v>590</v>
      </c>
    </row>
    <row r="804" spans="1:13" x14ac:dyDescent="0.3">
      <c r="A804" s="2">
        <v>44020</v>
      </c>
      <c r="B804" s="2">
        <v>43862</v>
      </c>
      <c r="C804" s="2">
        <v>44016</v>
      </c>
      <c r="D804" t="s">
        <v>624</v>
      </c>
      <c r="E804" t="s">
        <v>588</v>
      </c>
      <c r="F804" t="s">
        <v>581</v>
      </c>
      <c r="H804">
        <v>355</v>
      </c>
      <c r="I804">
        <v>16</v>
      </c>
      <c r="L804">
        <v>23</v>
      </c>
      <c r="M804" t="s">
        <v>590</v>
      </c>
    </row>
    <row r="805" spans="1:13" x14ac:dyDescent="0.3">
      <c r="A805" s="2">
        <v>44020</v>
      </c>
      <c r="B805" s="2">
        <v>43862</v>
      </c>
      <c r="C805" s="2">
        <v>44016</v>
      </c>
      <c r="D805" t="s">
        <v>624</v>
      </c>
      <c r="E805" t="s">
        <v>588</v>
      </c>
      <c r="F805" t="s">
        <v>582</v>
      </c>
      <c r="G805">
        <v>10</v>
      </c>
      <c r="H805">
        <v>720</v>
      </c>
      <c r="I805">
        <v>32</v>
      </c>
      <c r="K805">
        <v>11</v>
      </c>
      <c r="L805">
        <v>49</v>
      </c>
      <c r="M805" t="s">
        <v>590</v>
      </c>
    </row>
    <row r="806" spans="1:13" x14ac:dyDescent="0.3">
      <c r="A806" s="2">
        <v>44020</v>
      </c>
      <c r="B806" s="2">
        <v>43862</v>
      </c>
      <c r="C806" s="2">
        <v>44016</v>
      </c>
      <c r="D806" t="s">
        <v>624</v>
      </c>
      <c r="E806" t="s">
        <v>588</v>
      </c>
      <c r="F806" t="s">
        <v>583</v>
      </c>
      <c r="G806">
        <v>34</v>
      </c>
      <c r="H806">
        <v>1627</v>
      </c>
      <c r="I806">
        <v>117</v>
      </c>
      <c r="J806">
        <v>14</v>
      </c>
      <c r="K806">
        <v>20</v>
      </c>
      <c r="L806">
        <v>157</v>
      </c>
    </row>
    <row r="807" spans="1:13" x14ac:dyDescent="0.3">
      <c r="A807" s="2">
        <v>44020</v>
      </c>
      <c r="B807" s="2">
        <v>43862</v>
      </c>
      <c r="C807" s="2">
        <v>44016</v>
      </c>
      <c r="D807" t="s">
        <v>624</v>
      </c>
      <c r="E807" t="s">
        <v>588</v>
      </c>
      <c r="F807" t="s">
        <v>584</v>
      </c>
      <c r="G807">
        <v>76</v>
      </c>
      <c r="H807">
        <v>2708</v>
      </c>
      <c r="I807">
        <v>193</v>
      </c>
      <c r="J807">
        <v>26</v>
      </c>
      <c r="K807">
        <v>30</v>
      </c>
      <c r="L807">
        <v>273</v>
      </c>
    </row>
    <row r="808" spans="1:13" x14ac:dyDescent="0.3">
      <c r="A808" s="2">
        <v>44020</v>
      </c>
      <c r="B808" s="2">
        <v>43862</v>
      </c>
      <c r="C808" s="2">
        <v>44016</v>
      </c>
      <c r="D808" t="s">
        <v>624</v>
      </c>
      <c r="E808" t="s">
        <v>588</v>
      </c>
      <c r="F808" t="s">
        <v>585</v>
      </c>
      <c r="G808">
        <v>126</v>
      </c>
      <c r="H808">
        <v>3828</v>
      </c>
      <c r="I808">
        <v>294</v>
      </c>
      <c r="J808">
        <v>48</v>
      </c>
      <c r="K808">
        <v>20</v>
      </c>
      <c r="L808">
        <v>392</v>
      </c>
    </row>
    <row r="809" spans="1:13" x14ac:dyDescent="0.3">
      <c r="A809" s="2">
        <v>44020</v>
      </c>
      <c r="B809" s="2">
        <v>43862</v>
      </c>
      <c r="C809" s="2">
        <v>44016</v>
      </c>
      <c r="D809" t="s">
        <v>624</v>
      </c>
      <c r="E809" t="s">
        <v>588</v>
      </c>
      <c r="F809" t="s">
        <v>586</v>
      </c>
      <c r="G809">
        <v>158</v>
      </c>
      <c r="H809">
        <v>5305</v>
      </c>
      <c r="I809">
        <v>366</v>
      </c>
      <c r="J809">
        <v>50</v>
      </c>
      <c r="K809">
        <v>26</v>
      </c>
      <c r="L809">
        <v>500</v>
      </c>
    </row>
    <row r="810" spans="1:13" x14ac:dyDescent="0.3">
      <c r="A810" s="2">
        <v>44020</v>
      </c>
      <c r="B810" s="2">
        <v>43862</v>
      </c>
      <c r="C810" s="2">
        <v>44016</v>
      </c>
      <c r="D810" t="s">
        <v>625</v>
      </c>
      <c r="E810" t="s">
        <v>587</v>
      </c>
      <c r="F810" t="s">
        <v>576</v>
      </c>
      <c r="G810">
        <v>0</v>
      </c>
      <c r="I810">
        <v>0</v>
      </c>
      <c r="J810">
        <v>0</v>
      </c>
      <c r="K810">
        <v>0</v>
      </c>
      <c r="L810">
        <v>0</v>
      </c>
      <c r="M810" t="s">
        <v>590</v>
      </c>
    </row>
    <row r="811" spans="1:13" x14ac:dyDescent="0.3">
      <c r="A811" s="2">
        <v>44020</v>
      </c>
      <c r="B811" s="2">
        <v>43862</v>
      </c>
      <c r="C811" s="2">
        <v>44016</v>
      </c>
      <c r="D811" t="s">
        <v>625</v>
      </c>
      <c r="E811" t="s">
        <v>587</v>
      </c>
      <c r="F811" t="s">
        <v>577</v>
      </c>
      <c r="G811">
        <v>0</v>
      </c>
      <c r="I811">
        <v>0</v>
      </c>
      <c r="J811">
        <v>0</v>
      </c>
      <c r="K811">
        <v>0</v>
      </c>
      <c r="L811">
        <v>0</v>
      </c>
      <c r="M811" t="s">
        <v>590</v>
      </c>
    </row>
    <row r="812" spans="1:13" x14ac:dyDescent="0.3">
      <c r="A812" s="2">
        <v>44020</v>
      </c>
      <c r="B812" s="2">
        <v>43862</v>
      </c>
      <c r="C812" s="2">
        <v>44016</v>
      </c>
      <c r="D812" t="s">
        <v>625</v>
      </c>
      <c r="E812" t="s">
        <v>587</v>
      </c>
      <c r="F812" t="s">
        <v>578</v>
      </c>
      <c r="G812">
        <v>0</v>
      </c>
      <c r="I812">
        <v>0</v>
      </c>
      <c r="J812">
        <v>0</v>
      </c>
      <c r="K812">
        <v>0</v>
      </c>
      <c r="L812">
        <v>0</v>
      </c>
      <c r="M812" t="s">
        <v>590</v>
      </c>
    </row>
    <row r="813" spans="1:13" x14ac:dyDescent="0.3">
      <c r="A813" s="2">
        <v>44020</v>
      </c>
      <c r="B813" s="2">
        <v>43862</v>
      </c>
      <c r="C813" s="2">
        <v>44016</v>
      </c>
      <c r="D813" t="s">
        <v>625</v>
      </c>
      <c r="E813" t="s">
        <v>587</v>
      </c>
      <c r="F813" t="s">
        <v>579</v>
      </c>
      <c r="G813">
        <v>0</v>
      </c>
      <c r="H813">
        <v>16</v>
      </c>
      <c r="I813">
        <v>0</v>
      </c>
      <c r="J813">
        <v>0</v>
      </c>
      <c r="K813">
        <v>0</v>
      </c>
      <c r="L813">
        <v>0</v>
      </c>
    </row>
    <row r="814" spans="1:13" x14ac:dyDescent="0.3">
      <c r="A814" s="2">
        <v>44020</v>
      </c>
      <c r="B814" s="2">
        <v>43862</v>
      </c>
      <c r="C814" s="2">
        <v>44016</v>
      </c>
      <c r="D814" t="s">
        <v>625</v>
      </c>
      <c r="E814" t="s">
        <v>587</v>
      </c>
      <c r="F814" t="s">
        <v>580</v>
      </c>
      <c r="G814">
        <v>0</v>
      </c>
      <c r="H814">
        <v>38</v>
      </c>
      <c r="I814">
        <v>0</v>
      </c>
      <c r="J814">
        <v>0</v>
      </c>
      <c r="K814">
        <v>0</v>
      </c>
      <c r="L814">
        <v>0</v>
      </c>
    </row>
    <row r="815" spans="1:13" x14ac:dyDescent="0.3">
      <c r="A815" s="2">
        <v>44020</v>
      </c>
      <c r="B815" s="2">
        <v>43862</v>
      </c>
      <c r="C815" s="2">
        <v>44016</v>
      </c>
      <c r="D815" t="s">
        <v>625</v>
      </c>
      <c r="E815" t="s">
        <v>587</v>
      </c>
      <c r="F815" t="s">
        <v>581</v>
      </c>
      <c r="H815">
        <v>54</v>
      </c>
      <c r="M815" t="s">
        <v>590</v>
      </c>
    </row>
    <row r="816" spans="1:13" x14ac:dyDescent="0.3">
      <c r="A816" s="2">
        <v>44020</v>
      </c>
      <c r="B816" s="2">
        <v>43862</v>
      </c>
      <c r="C816" s="2">
        <v>44016</v>
      </c>
      <c r="D816" t="s">
        <v>625</v>
      </c>
      <c r="E816" t="s">
        <v>587</v>
      </c>
      <c r="F816" t="s">
        <v>582</v>
      </c>
      <c r="H816">
        <v>73</v>
      </c>
      <c r="I816">
        <v>10</v>
      </c>
      <c r="J816">
        <v>0</v>
      </c>
      <c r="K816">
        <v>0</v>
      </c>
      <c r="L816">
        <v>12</v>
      </c>
      <c r="M816" t="s">
        <v>590</v>
      </c>
    </row>
    <row r="817" spans="1:13" x14ac:dyDescent="0.3">
      <c r="A817" s="2">
        <v>44020</v>
      </c>
      <c r="B817" s="2">
        <v>43862</v>
      </c>
      <c r="C817" s="2">
        <v>44016</v>
      </c>
      <c r="D817" t="s">
        <v>625</v>
      </c>
      <c r="E817" t="s">
        <v>587</v>
      </c>
      <c r="F817" t="s">
        <v>583</v>
      </c>
      <c r="H817">
        <v>174</v>
      </c>
      <c r="I817">
        <v>20</v>
      </c>
      <c r="K817">
        <v>0</v>
      </c>
      <c r="L817">
        <v>21</v>
      </c>
      <c r="M817" t="s">
        <v>590</v>
      </c>
    </row>
    <row r="818" spans="1:13" x14ac:dyDescent="0.3">
      <c r="A818" s="2">
        <v>44020</v>
      </c>
      <c r="B818" s="2">
        <v>43862</v>
      </c>
      <c r="C818" s="2">
        <v>44016</v>
      </c>
      <c r="D818" t="s">
        <v>625</v>
      </c>
      <c r="E818" t="s">
        <v>587</v>
      </c>
      <c r="F818" t="s">
        <v>584</v>
      </c>
      <c r="H818">
        <v>274</v>
      </c>
      <c r="I818">
        <v>25</v>
      </c>
      <c r="L818">
        <v>34</v>
      </c>
      <c r="M818" t="s">
        <v>590</v>
      </c>
    </row>
    <row r="819" spans="1:13" x14ac:dyDescent="0.3">
      <c r="A819" s="2">
        <v>44020</v>
      </c>
      <c r="B819" s="2">
        <v>43862</v>
      </c>
      <c r="C819" s="2">
        <v>44016</v>
      </c>
      <c r="D819" t="s">
        <v>625</v>
      </c>
      <c r="E819" t="s">
        <v>587</v>
      </c>
      <c r="F819" t="s">
        <v>585</v>
      </c>
      <c r="H819">
        <v>297</v>
      </c>
      <c r="I819">
        <v>29</v>
      </c>
      <c r="L819">
        <v>33</v>
      </c>
      <c r="M819" t="s">
        <v>590</v>
      </c>
    </row>
    <row r="820" spans="1:13" x14ac:dyDescent="0.3">
      <c r="A820" s="2">
        <v>44020</v>
      </c>
      <c r="B820" s="2">
        <v>43862</v>
      </c>
      <c r="C820" s="2">
        <v>44016</v>
      </c>
      <c r="D820" t="s">
        <v>625</v>
      </c>
      <c r="E820" t="s">
        <v>587</v>
      </c>
      <c r="F820" t="s">
        <v>586</v>
      </c>
      <c r="G820">
        <v>14</v>
      </c>
      <c r="H820">
        <v>326</v>
      </c>
      <c r="I820">
        <v>31</v>
      </c>
      <c r="L820">
        <v>42</v>
      </c>
      <c r="M820" t="s">
        <v>590</v>
      </c>
    </row>
    <row r="821" spans="1:13" x14ac:dyDescent="0.3">
      <c r="A821" s="2">
        <v>44020</v>
      </c>
      <c r="B821" s="2">
        <v>43862</v>
      </c>
      <c r="C821" s="2">
        <v>44016</v>
      </c>
      <c r="D821" t="s">
        <v>625</v>
      </c>
      <c r="E821" t="s">
        <v>588</v>
      </c>
      <c r="F821" t="s">
        <v>576</v>
      </c>
      <c r="G821">
        <v>0</v>
      </c>
      <c r="H821">
        <v>10</v>
      </c>
      <c r="I821">
        <v>0</v>
      </c>
      <c r="J821">
        <v>0</v>
      </c>
      <c r="K821">
        <v>0</v>
      </c>
      <c r="L821">
        <v>0</v>
      </c>
    </row>
    <row r="822" spans="1:13" x14ac:dyDescent="0.3">
      <c r="A822" s="2">
        <v>44020</v>
      </c>
      <c r="B822" s="2">
        <v>43862</v>
      </c>
      <c r="C822" s="2">
        <v>44016</v>
      </c>
      <c r="D822" t="s">
        <v>625</v>
      </c>
      <c r="E822" t="s">
        <v>588</v>
      </c>
      <c r="F822" t="s">
        <v>577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3" x14ac:dyDescent="0.3">
      <c r="A823" s="2">
        <v>44020</v>
      </c>
      <c r="B823" s="2">
        <v>43862</v>
      </c>
      <c r="C823" s="2">
        <v>44016</v>
      </c>
      <c r="D823" t="s">
        <v>625</v>
      </c>
      <c r="E823" t="s">
        <v>588</v>
      </c>
      <c r="F823" t="s">
        <v>578</v>
      </c>
      <c r="G823">
        <v>0</v>
      </c>
      <c r="I823">
        <v>0</v>
      </c>
      <c r="J823">
        <v>0</v>
      </c>
      <c r="K823">
        <v>0</v>
      </c>
      <c r="L823">
        <v>0</v>
      </c>
      <c r="M823" t="s">
        <v>590</v>
      </c>
    </row>
    <row r="824" spans="1:13" x14ac:dyDescent="0.3">
      <c r="A824" s="2">
        <v>44020</v>
      </c>
      <c r="B824" s="2">
        <v>43862</v>
      </c>
      <c r="C824" s="2">
        <v>44016</v>
      </c>
      <c r="D824" t="s">
        <v>625</v>
      </c>
      <c r="E824" t="s">
        <v>588</v>
      </c>
      <c r="F824" t="s">
        <v>579</v>
      </c>
      <c r="G824">
        <v>0</v>
      </c>
      <c r="I824">
        <v>0</v>
      </c>
      <c r="J824">
        <v>0</v>
      </c>
      <c r="K824">
        <v>0</v>
      </c>
      <c r="L824">
        <v>0</v>
      </c>
      <c r="M824" t="s">
        <v>590</v>
      </c>
    </row>
    <row r="825" spans="1:13" x14ac:dyDescent="0.3">
      <c r="A825" s="2">
        <v>44020</v>
      </c>
      <c r="B825" s="2">
        <v>43862</v>
      </c>
      <c r="C825" s="2">
        <v>44016</v>
      </c>
      <c r="D825" t="s">
        <v>625</v>
      </c>
      <c r="E825" t="s">
        <v>588</v>
      </c>
      <c r="F825" t="s">
        <v>580</v>
      </c>
      <c r="G825">
        <v>0</v>
      </c>
      <c r="H825">
        <v>13</v>
      </c>
      <c r="J825">
        <v>0</v>
      </c>
      <c r="K825">
        <v>0</v>
      </c>
      <c r="M825" t="s">
        <v>590</v>
      </c>
    </row>
    <row r="826" spans="1:13" x14ac:dyDescent="0.3">
      <c r="A826" s="2">
        <v>44020</v>
      </c>
      <c r="B826" s="2">
        <v>43862</v>
      </c>
      <c r="C826" s="2">
        <v>44016</v>
      </c>
      <c r="D826" t="s">
        <v>625</v>
      </c>
      <c r="E826" t="s">
        <v>588</v>
      </c>
      <c r="F826" t="s">
        <v>581</v>
      </c>
      <c r="G826">
        <v>0</v>
      </c>
      <c r="H826">
        <v>26</v>
      </c>
      <c r="J826">
        <v>0</v>
      </c>
      <c r="K826">
        <v>0</v>
      </c>
      <c r="M826" t="s">
        <v>590</v>
      </c>
    </row>
    <row r="827" spans="1:13" x14ac:dyDescent="0.3">
      <c r="A827" s="2">
        <v>44020</v>
      </c>
      <c r="B827" s="2">
        <v>43862</v>
      </c>
      <c r="C827" s="2">
        <v>44016</v>
      </c>
      <c r="D827" t="s">
        <v>625</v>
      </c>
      <c r="E827" t="s">
        <v>588</v>
      </c>
      <c r="F827" t="s">
        <v>582</v>
      </c>
      <c r="G827">
        <v>0</v>
      </c>
      <c r="H827">
        <v>38</v>
      </c>
      <c r="J827">
        <v>0</v>
      </c>
      <c r="M827" t="s">
        <v>590</v>
      </c>
    </row>
    <row r="828" spans="1:13" x14ac:dyDescent="0.3">
      <c r="A828" s="2">
        <v>44020</v>
      </c>
      <c r="B828" s="2">
        <v>43862</v>
      </c>
      <c r="C828" s="2">
        <v>44016</v>
      </c>
      <c r="D828" t="s">
        <v>625</v>
      </c>
      <c r="E828" t="s">
        <v>588</v>
      </c>
      <c r="F828" t="s">
        <v>583</v>
      </c>
      <c r="H828">
        <v>94</v>
      </c>
      <c r="J828">
        <v>0</v>
      </c>
      <c r="K828">
        <v>0</v>
      </c>
      <c r="M828" t="s">
        <v>590</v>
      </c>
    </row>
    <row r="829" spans="1:13" x14ac:dyDescent="0.3">
      <c r="A829" s="2">
        <v>44020</v>
      </c>
      <c r="B829" s="2">
        <v>43862</v>
      </c>
      <c r="C829" s="2">
        <v>44016</v>
      </c>
      <c r="D829" t="s">
        <v>625</v>
      </c>
      <c r="E829" t="s">
        <v>588</v>
      </c>
      <c r="F829" t="s">
        <v>584</v>
      </c>
      <c r="H829">
        <v>156</v>
      </c>
      <c r="I829">
        <v>18</v>
      </c>
      <c r="L829">
        <v>24</v>
      </c>
      <c r="M829" t="s">
        <v>590</v>
      </c>
    </row>
    <row r="830" spans="1:13" x14ac:dyDescent="0.3">
      <c r="A830" s="2">
        <v>44020</v>
      </c>
      <c r="B830" s="2">
        <v>43862</v>
      </c>
      <c r="C830" s="2">
        <v>44016</v>
      </c>
      <c r="D830" t="s">
        <v>625</v>
      </c>
      <c r="E830" t="s">
        <v>588</v>
      </c>
      <c r="F830" t="s">
        <v>585</v>
      </c>
      <c r="H830">
        <v>277</v>
      </c>
      <c r="I830">
        <v>21</v>
      </c>
      <c r="L830">
        <v>33</v>
      </c>
      <c r="M830" t="s">
        <v>590</v>
      </c>
    </row>
    <row r="831" spans="1:13" x14ac:dyDescent="0.3">
      <c r="A831" s="2">
        <v>44020</v>
      </c>
      <c r="B831" s="2">
        <v>43862</v>
      </c>
      <c r="C831" s="2">
        <v>44016</v>
      </c>
      <c r="D831" t="s">
        <v>625</v>
      </c>
      <c r="E831" t="s">
        <v>588</v>
      </c>
      <c r="F831" t="s">
        <v>586</v>
      </c>
      <c r="G831">
        <v>12</v>
      </c>
      <c r="H831">
        <v>509</v>
      </c>
      <c r="I831">
        <v>32</v>
      </c>
      <c r="J831">
        <v>0</v>
      </c>
      <c r="K831">
        <v>0</v>
      </c>
      <c r="L831">
        <v>44</v>
      </c>
    </row>
    <row r="832" spans="1:13" x14ac:dyDescent="0.3">
      <c r="A832" s="2">
        <v>44020</v>
      </c>
      <c r="B832" s="2">
        <v>43862</v>
      </c>
      <c r="C832" s="2">
        <v>44016</v>
      </c>
      <c r="D832" t="s">
        <v>626</v>
      </c>
      <c r="E832" t="s">
        <v>587</v>
      </c>
      <c r="F832" t="s">
        <v>576</v>
      </c>
      <c r="G832">
        <v>0</v>
      </c>
      <c r="H832">
        <v>178</v>
      </c>
      <c r="J832">
        <v>0</v>
      </c>
      <c r="K832">
        <v>0</v>
      </c>
      <c r="M832" t="s">
        <v>590</v>
      </c>
    </row>
    <row r="833" spans="1:13" x14ac:dyDescent="0.3">
      <c r="A833" s="2">
        <v>44020</v>
      </c>
      <c r="B833" s="2">
        <v>43862</v>
      </c>
      <c r="C833" s="2">
        <v>44016</v>
      </c>
      <c r="D833" t="s">
        <v>626</v>
      </c>
      <c r="E833" t="s">
        <v>587</v>
      </c>
      <c r="F833" t="s">
        <v>577</v>
      </c>
      <c r="G833">
        <v>0</v>
      </c>
      <c r="H833">
        <v>32</v>
      </c>
      <c r="I833">
        <v>0</v>
      </c>
      <c r="J833">
        <v>0</v>
      </c>
      <c r="M833" t="s">
        <v>590</v>
      </c>
    </row>
    <row r="834" spans="1:13" x14ac:dyDescent="0.3">
      <c r="A834" s="2">
        <v>44020</v>
      </c>
      <c r="B834" s="2">
        <v>43862</v>
      </c>
      <c r="C834" s="2">
        <v>44016</v>
      </c>
      <c r="D834" t="s">
        <v>626</v>
      </c>
      <c r="E834" t="s">
        <v>587</v>
      </c>
      <c r="F834" t="s">
        <v>578</v>
      </c>
      <c r="G834">
        <v>0</v>
      </c>
      <c r="H834">
        <v>53</v>
      </c>
      <c r="J834">
        <v>0</v>
      </c>
      <c r="K834">
        <v>0</v>
      </c>
      <c r="M834" t="s">
        <v>590</v>
      </c>
    </row>
    <row r="835" spans="1:13" x14ac:dyDescent="0.3">
      <c r="A835" s="2">
        <v>44020</v>
      </c>
      <c r="B835" s="2">
        <v>43862</v>
      </c>
      <c r="C835" s="2">
        <v>44016</v>
      </c>
      <c r="D835" t="s">
        <v>626</v>
      </c>
      <c r="E835" t="s">
        <v>587</v>
      </c>
      <c r="F835" t="s">
        <v>579</v>
      </c>
      <c r="H835">
        <v>336</v>
      </c>
      <c r="J835">
        <v>0</v>
      </c>
      <c r="M835" t="s">
        <v>590</v>
      </c>
    </row>
    <row r="836" spans="1:13" x14ac:dyDescent="0.3">
      <c r="A836" s="2">
        <v>44020</v>
      </c>
      <c r="B836" s="2">
        <v>43862</v>
      </c>
      <c r="C836" s="2">
        <v>44016</v>
      </c>
      <c r="D836" t="s">
        <v>626</v>
      </c>
      <c r="E836" t="s">
        <v>587</v>
      </c>
      <c r="F836" t="s">
        <v>580</v>
      </c>
      <c r="H836">
        <v>820</v>
      </c>
      <c r="I836">
        <v>13</v>
      </c>
      <c r="L836">
        <v>20</v>
      </c>
      <c r="M836" t="s">
        <v>590</v>
      </c>
    </row>
    <row r="837" spans="1:13" x14ac:dyDescent="0.3">
      <c r="A837" s="2">
        <v>44020</v>
      </c>
      <c r="B837" s="2">
        <v>43862</v>
      </c>
      <c r="C837" s="2">
        <v>44016</v>
      </c>
      <c r="D837" t="s">
        <v>626</v>
      </c>
      <c r="E837" t="s">
        <v>587</v>
      </c>
      <c r="F837" t="s">
        <v>581</v>
      </c>
      <c r="G837">
        <v>20</v>
      </c>
      <c r="H837">
        <v>1019</v>
      </c>
      <c r="I837">
        <v>30</v>
      </c>
      <c r="L837">
        <v>48</v>
      </c>
      <c r="M837" t="s">
        <v>590</v>
      </c>
    </row>
    <row r="838" spans="1:13" x14ac:dyDescent="0.3">
      <c r="A838" s="2">
        <v>44020</v>
      </c>
      <c r="B838" s="2">
        <v>43862</v>
      </c>
      <c r="C838" s="2">
        <v>44016</v>
      </c>
      <c r="D838" t="s">
        <v>626</v>
      </c>
      <c r="E838" t="s">
        <v>587</v>
      </c>
      <c r="F838" t="s">
        <v>582</v>
      </c>
      <c r="G838">
        <v>46</v>
      </c>
      <c r="H838">
        <v>1699</v>
      </c>
      <c r="I838">
        <v>78</v>
      </c>
      <c r="J838">
        <v>24</v>
      </c>
      <c r="K838">
        <v>10</v>
      </c>
      <c r="L838">
        <v>110</v>
      </c>
    </row>
    <row r="839" spans="1:13" x14ac:dyDescent="0.3">
      <c r="A839" s="2">
        <v>44020</v>
      </c>
      <c r="B839" s="2">
        <v>43862</v>
      </c>
      <c r="C839" s="2">
        <v>44016</v>
      </c>
      <c r="D839" t="s">
        <v>626</v>
      </c>
      <c r="E839" t="s">
        <v>587</v>
      </c>
      <c r="F839" t="s">
        <v>583</v>
      </c>
      <c r="G839">
        <v>152</v>
      </c>
      <c r="H839">
        <v>3910</v>
      </c>
      <c r="I839">
        <v>245</v>
      </c>
      <c r="J839">
        <v>70</v>
      </c>
      <c r="K839">
        <v>29</v>
      </c>
      <c r="L839">
        <v>356</v>
      </c>
    </row>
    <row r="840" spans="1:13" x14ac:dyDescent="0.3">
      <c r="A840" s="2">
        <v>44020</v>
      </c>
      <c r="B840" s="2">
        <v>43862</v>
      </c>
      <c r="C840" s="2">
        <v>44016</v>
      </c>
      <c r="D840" t="s">
        <v>626</v>
      </c>
      <c r="E840" t="s">
        <v>587</v>
      </c>
      <c r="F840" t="s">
        <v>584</v>
      </c>
      <c r="G840">
        <v>291</v>
      </c>
      <c r="H840">
        <v>5685</v>
      </c>
      <c r="I840">
        <v>434</v>
      </c>
      <c r="J840">
        <v>122</v>
      </c>
      <c r="K840">
        <v>33</v>
      </c>
      <c r="L840">
        <v>636</v>
      </c>
    </row>
    <row r="841" spans="1:13" x14ac:dyDescent="0.3">
      <c r="A841" s="2">
        <v>44020</v>
      </c>
      <c r="B841" s="2">
        <v>43862</v>
      </c>
      <c r="C841" s="2">
        <v>44016</v>
      </c>
      <c r="D841" t="s">
        <v>626</v>
      </c>
      <c r="E841" t="s">
        <v>587</v>
      </c>
      <c r="F841" t="s">
        <v>585</v>
      </c>
      <c r="G841">
        <v>344</v>
      </c>
      <c r="H841">
        <v>6010</v>
      </c>
      <c r="I841">
        <v>510</v>
      </c>
      <c r="J841">
        <v>162</v>
      </c>
      <c r="K841">
        <v>22</v>
      </c>
      <c r="L841">
        <v>714</v>
      </c>
    </row>
    <row r="842" spans="1:13" x14ac:dyDescent="0.3">
      <c r="A842" s="2">
        <v>44020</v>
      </c>
      <c r="B842" s="2">
        <v>43862</v>
      </c>
      <c r="C842" s="2">
        <v>44016</v>
      </c>
      <c r="D842" t="s">
        <v>626</v>
      </c>
      <c r="E842" t="s">
        <v>587</v>
      </c>
      <c r="F842" t="s">
        <v>586</v>
      </c>
      <c r="G842">
        <v>338</v>
      </c>
      <c r="H842">
        <v>5796</v>
      </c>
      <c r="I842">
        <v>470</v>
      </c>
      <c r="J842">
        <v>133</v>
      </c>
      <c r="K842">
        <v>13</v>
      </c>
      <c r="L842">
        <v>688</v>
      </c>
    </row>
    <row r="843" spans="1:13" x14ac:dyDescent="0.3">
      <c r="A843" s="2">
        <v>44020</v>
      </c>
      <c r="B843" s="2">
        <v>43862</v>
      </c>
      <c r="C843" s="2">
        <v>44016</v>
      </c>
      <c r="D843" t="s">
        <v>626</v>
      </c>
      <c r="E843" t="s">
        <v>588</v>
      </c>
      <c r="F843" t="s">
        <v>576</v>
      </c>
      <c r="G843">
        <v>0</v>
      </c>
      <c r="H843">
        <v>147</v>
      </c>
      <c r="J843">
        <v>0</v>
      </c>
      <c r="K843">
        <v>0</v>
      </c>
      <c r="M843" t="s">
        <v>590</v>
      </c>
    </row>
    <row r="844" spans="1:13" x14ac:dyDescent="0.3">
      <c r="A844" s="2">
        <v>44020</v>
      </c>
      <c r="B844" s="2">
        <v>43862</v>
      </c>
      <c r="C844" s="2">
        <v>44016</v>
      </c>
      <c r="D844" t="s">
        <v>626</v>
      </c>
      <c r="E844" t="s">
        <v>588</v>
      </c>
      <c r="F844" t="s">
        <v>577</v>
      </c>
      <c r="G844">
        <v>0</v>
      </c>
      <c r="H844">
        <v>17</v>
      </c>
      <c r="I844">
        <v>0</v>
      </c>
      <c r="J844">
        <v>0</v>
      </c>
      <c r="K844">
        <v>0</v>
      </c>
      <c r="L844">
        <v>0</v>
      </c>
    </row>
    <row r="845" spans="1:13" x14ac:dyDescent="0.3">
      <c r="A845" s="2">
        <v>44020</v>
      </c>
      <c r="B845" s="2">
        <v>43862</v>
      </c>
      <c r="C845" s="2">
        <v>44016</v>
      </c>
      <c r="D845" t="s">
        <v>626</v>
      </c>
      <c r="E845" t="s">
        <v>588</v>
      </c>
      <c r="F845" t="s">
        <v>578</v>
      </c>
      <c r="G845">
        <v>0</v>
      </c>
      <c r="H845">
        <v>29</v>
      </c>
      <c r="I845">
        <v>0</v>
      </c>
      <c r="J845">
        <v>0</v>
      </c>
      <c r="M845" t="s">
        <v>590</v>
      </c>
    </row>
    <row r="846" spans="1:13" x14ac:dyDescent="0.3">
      <c r="A846" s="2">
        <v>44020</v>
      </c>
      <c r="B846" s="2">
        <v>43862</v>
      </c>
      <c r="C846" s="2">
        <v>44016</v>
      </c>
      <c r="D846" t="s">
        <v>626</v>
      </c>
      <c r="E846" t="s">
        <v>588</v>
      </c>
      <c r="F846" t="s">
        <v>579</v>
      </c>
      <c r="G846">
        <v>0</v>
      </c>
      <c r="H846">
        <v>134</v>
      </c>
      <c r="J846">
        <v>0</v>
      </c>
      <c r="M846" t="s">
        <v>590</v>
      </c>
    </row>
    <row r="847" spans="1:13" x14ac:dyDescent="0.3">
      <c r="A847" s="2">
        <v>44020</v>
      </c>
      <c r="B847" s="2">
        <v>43862</v>
      </c>
      <c r="C847" s="2">
        <v>44016</v>
      </c>
      <c r="D847" t="s">
        <v>626</v>
      </c>
      <c r="E847" t="s">
        <v>588</v>
      </c>
      <c r="F847" t="s">
        <v>580</v>
      </c>
      <c r="H847">
        <v>393</v>
      </c>
      <c r="J847">
        <v>0</v>
      </c>
      <c r="L847">
        <v>18</v>
      </c>
      <c r="M847" t="s">
        <v>590</v>
      </c>
    </row>
    <row r="848" spans="1:13" x14ac:dyDescent="0.3">
      <c r="A848" s="2">
        <v>44020</v>
      </c>
      <c r="B848" s="2">
        <v>43862</v>
      </c>
      <c r="C848" s="2">
        <v>44016</v>
      </c>
      <c r="D848" t="s">
        <v>626</v>
      </c>
      <c r="E848" t="s">
        <v>588</v>
      </c>
      <c r="F848" t="s">
        <v>581</v>
      </c>
      <c r="H848">
        <v>563</v>
      </c>
      <c r="I848">
        <v>15</v>
      </c>
      <c r="L848">
        <v>27</v>
      </c>
      <c r="M848" t="s">
        <v>590</v>
      </c>
    </row>
    <row r="849" spans="1:13" x14ac:dyDescent="0.3">
      <c r="A849" s="2">
        <v>44020</v>
      </c>
      <c r="B849" s="2">
        <v>43862</v>
      </c>
      <c r="C849" s="2">
        <v>44016</v>
      </c>
      <c r="D849" t="s">
        <v>626</v>
      </c>
      <c r="E849" t="s">
        <v>588</v>
      </c>
      <c r="F849" t="s">
        <v>582</v>
      </c>
      <c r="G849">
        <v>19</v>
      </c>
      <c r="H849">
        <v>1081</v>
      </c>
      <c r="I849">
        <v>63</v>
      </c>
      <c r="J849">
        <v>10</v>
      </c>
      <c r="L849">
        <v>81</v>
      </c>
      <c r="M849" t="s">
        <v>590</v>
      </c>
    </row>
    <row r="850" spans="1:13" x14ac:dyDescent="0.3">
      <c r="A850" s="2">
        <v>44020</v>
      </c>
      <c r="B850" s="2">
        <v>43862</v>
      </c>
      <c r="C850" s="2">
        <v>44016</v>
      </c>
      <c r="D850" t="s">
        <v>626</v>
      </c>
      <c r="E850" t="s">
        <v>588</v>
      </c>
      <c r="F850" t="s">
        <v>583</v>
      </c>
      <c r="G850">
        <v>69</v>
      </c>
      <c r="H850">
        <v>2543</v>
      </c>
      <c r="I850">
        <v>172</v>
      </c>
      <c r="J850">
        <v>34</v>
      </c>
      <c r="K850">
        <v>19</v>
      </c>
      <c r="L850">
        <v>226</v>
      </c>
    </row>
    <row r="851" spans="1:13" x14ac:dyDescent="0.3">
      <c r="A851" s="2">
        <v>44020</v>
      </c>
      <c r="B851" s="2">
        <v>43862</v>
      </c>
      <c r="C851" s="2">
        <v>44016</v>
      </c>
      <c r="D851" t="s">
        <v>626</v>
      </c>
      <c r="E851" t="s">
        <v>588</v>
      </c>
      <c r="F851" t="s">
        <v>584</v>
      </c>
      <c r="G851">
        <v>150</v>
      </c>
      <c r="H851">
        <v>4160</v>
      </c>
      <c r="I851">
        <v>274</v>
      </c>
      <c r="J851">
        <v>63</v>
      </c>
      <c r="K851">
        <v>24</v>
      </c>
      <c r="L851">
        <v>385</v>
      </c>
    </row>
    <row r="852" spans="1:13" x14ac:dyDescent="0.3">
      <c r="A852" s="2">
        <v>44020</v>
      </c>
      <c r="B852" s="2">
        <v>43862</v>
      </c>
      <c r="C852" s="2">
        <v>44016</v>
      </c>
      <c r="D852" t="s">
        <v>626</v>
      </c>
      <c r="E852" t="s">
        <v>588</v>
      </c>
      <c r="F852" t="s">
        <v>585</v>
      </c>
      <c r="G852">
        <v>332</v>
      </c>
      <c r="H852">
        <v>6033</v>
      </c>
      <c r="I852">
        <v>440</v>
      </c>
      <c r="J852">
        <v>128</v>
      </c>
      <c r="K852">
        <v>30</v>
      </c>
      <c r="L852">
        <v>673</v>
      </c>
    </row>
    <row r="853" spans="1:13" x14ac:dyDescent="0.3">
      <c r="A853" s="2">
        <v>44020</v>
      </c>
      <c r="B853" s="2">
        <v>43862</v>
      </c>
      <c r="C853" s="2">
        <v>44016</v>
      </c>
      <c r="D853" t="s">
        <v>626</v>
      </c>
      <c r="E853" t="s">
        <v>588</v>
      </c>
      <c r="F853" t="s">
        <v>586</v>
      </c>
      <c r="G853">
        <v>485</v>
      </c>
      <c r="H853">
        <v>9434</v>
      </c>
      <c r="I853">
        <v>600</v>
      </c>
      <c r="J853">
        <v>193</v>
      </c>
      <c r="K853">
        <v>34</v>
      </c>
      <c r="L853">
        <v>926</v>
      </c>
    </row>
    <row r="854" spans="1:13" x14ac:dyDescent="0.3">
      <c r="A854" s="2">
        <v>44020</v>
      </c>
      <c r="B854" s="2">
        <v>43862</v>
      </c>
      <c r="C854" s="2">
        <v>44016</v>
      </c>
      <c r="D854" t="s">
        <v>627</v>
      </c>
      <c r="E854" t="s">
        <v>587</v>
      </c>
      <c r="F854" t="s">
        <v>576</v>
      </c>
      <c r="G854">
        <v>0</v>
      </c>
      <c r="H854">
        <v>57</v>
      </c>
      <c r="J854">
        <v>0</v>
      </c>
      <c r="K854">
        <v>0</v>
      </c>
      <c r="M854" t="s">
        <v>590</v>
      </c>
    </row>
    <row r="855" spans="1:13" x14ac:dyDescent="0.3">
      <c r="A855" s="2">
        <v>44020</v>
      </c>
      <c r="B855" s="2">
        <v>43862</v>
      </c>
      <c r="C855" s="2">
        <v>44016</v>
      </c>
      <c r="D855" t="s">
        <v>627</v>
      </c>
      <c r="E855" t="s">
        <v>587</v>
      </c>
      <c r="F855" t="s">
        <v>577</v>
      </c>
      <c r="G855">
        <v>0</v>
      </c>
      <c r="H855">
        <v>15</v>
      </c>
      <c r="I855">
        <v>0</v>
      </c>
      <c r="J855">
        <v>0</v>
      </c>
      <c r="K855">
        <v>0</v>
      </c>
      <c r="L855">
        <v>0</v>
      </c>
    </row>
    <row r="856" spans="1:13" x14ac:dyDescent="0.3">
      <c r="A856" s="2">
        <v>44020</v>
      </c>
      <c r="B856" s="2">
        <v>43862</v>
      </c>
      <c r="C856" s="2">
        <v>44016</v>
      </c>
      <c r="D856" t="s">
        <v>627</v>
      </c>
      <c r="E856" t="s">
        <v>587</v>
      </c>
      <c r="F856" t="s">
        <v>578</v>
      </c>
      <c r="G856">
        <v>0</v>
      </c>
      <c r="H856">
        <v>20</v>
      </c>
      <c r="I856">
        <v>0</v>
      </c>
      <c r="J856">
        <v>0</v>
      </c>
      <c r="M856" t="s">
        <v>590</v>
      </c>
    </row>
    <row r="857" spans="1:13" x14ac:dyDescent="0.3">
      <c r="A857" s="2">
        <v>44020</v>
      </c>
      <c r="B857" s="2">
        <v>43862</v>
      </c>
      <c r="C857" s="2">
        <v>44016</v>
      </c>
      <c r="D857" t="s">
        <v>627</v>
      </c>
      <c r="E857" t="s">
        <v>587</v>
      </c>
      <c r="F857" t="s">
        <v>579</v>
      </c>
      <c r="H857">
        <v>114</v>
      </c>
      <c r="K857">
        <v>0</v>
      </c>
      <c r="M857" t="s">
        <v>590</v>
      </c>
    </row>
    <row r="858" spans="1:13" x14ac:dyDescent="0.3">
      <c r="A858" s="2">
        <v>44020</v>
      </c>
      <c r="B858" s="2">
        <v>43862</v>
      </c>
      <c r="C858" s="2">
        <v>44016</v>
      </c>
      <c r="D858" t="s">
        <v>627</v>
      </c>
      <c r="E858" t="s">
        <v>587</v>
      </c>
      <c r="F858" t="s">
        <v>580</v>
      </c>
      <c r="H858">
        <v>224</v>
      </c>
      <c r="I858">
        <v>13</v>
      </c>
      <c r="L858">
        <v>15</v>
      </c>
      <c r="M858" t="s">
        <v>590</v>
      </c>
    </row>
    <row r="859" spans="1:13" x14ac:dyDescent="0.3">
      <c r="A859" s="2">
        <v>44020</v>
      </c>
      <c r="B859" s="2">
        <v>43862</v>
      </c>
      <c r="C859" s="2">
        <v>44016</v>
      </c>
      <c r="D859" t="s">
        <v>627</v>
      </c>
      <c r="E859" t="s">
        <v>587</v>
      </c>
      <c r="F859" t="s">
        <v>581</v>
      </c>
      <c r="H859">
        <v>327</v>
      </c>
      <c r="I859">
        <v>16</v>
      </c>
      <c r="L859">
        <v>19</v>
      </c>
      <c r="M859" t="s">
        <v>590</v>
      </c>
    </row>
    <row r="860" spans="1:13" x14ac:dyDescent="0.3">
      <c r="A860" s="2">
        <v>44020</v>
      </c>
      <c r="B860" s="2">
        <v>43862</v>
      </c>
      <c r="C860" s="2">
        <v>44016</v>
      </c>
      <c r="D860" t="s">
        <v>627</v>
      </c>
      <c r="E860" t="s">
        <v>587</v>
      </c>
      <c r="F860" t="s">
        <v>582</v>
      </c>
      <c r="H860">
        <v>544</v>
      </c>
      <c r="I860">
        <v>34</v>
      </c>
      <c r="L860">
        <v>46</v>
      </c>
      <c r="M860" t="s">
        <v>590</v>
      </c>
    </row>
    <row r="861" spans="1:13" x14ac:dyDescent="0.3">
      <c r="A861" s="2">
        <v>44020</v>
      </c>
      <c r="B861" s="2">
        <v>43862</v>
      </c>
      <c r="C861" s="2">
        <v>44016</v>
      </c>
      <c r="D861" t="s">
        <v>627</v>
      </c>
      <c r="E861" t="s">
        <v>587</v>
      </c>
      <c r="F861" t="s">
        <v>583</v>
      </c>
      <c r="G861">
        <v>25</v>
      </c>
      <c r="H861">
        <v>1398</v>
      </c>
      <c r="I861">
        <v>109</v>
      </c>
      <c r="K861">
        <v>12</v>
      </c>
      <c r="L861">
        <v>137</v>
      </c>
      <c r="M861" t="s">
        <v>590</v>
      </c>
    </row>
    <row r="862" spans="1:13" x14ac:dyDescent="0.3">
      <c r="A862" s="2">
        <v>44020</v>
      </c>
      <c r="B862" s="2">
        <v>43862</v>
      </c>
      <c r="C862" s="2">
        <v>44016</v>
      </c>
      <c r="D862" t="s">
        <v>627</v>
      </c>
      <c r="E862" t="s">
        <v>587</v>
      </c>
      <c r="F862" t="s">
        <v>584</v>
      </c>
      <c r="G862">
        <v>48</v>
      </c>
      <c r="H862">
        <v>1912</v>
      </c>
      <c r="I862">
        <v>183</v>
      </c>
      <c r="J862">
        <v>11</v>
      </c>
      <c r="K862">
        <v>10</v>
      </c>
      <c r="L862">
        <v>229</v>
      </c>
    </row>
    <row r="863" spans="1:13" x14ac:dyDescent="0.3">
      <c r="A863" s="2">
        <v>44020</v>
      </c>
      <c r="B863" s="2">
        <v>43862</v>
      </c>
      <c r="C863" s="2">
        <v>44016</v>
      </c>
      <c r="D863" t="s">
        <v>627</v>
      </c>
      <c r="E863" t="s">
        <v>587</v>
      </c>
      <c r="F863" t="s">
        <v>585</v>
      </c>
      <c r="G863">
        <v>51</v>
      </c>
      <c r="H863">
        <v>2003</v>
      </c>
      <c r="I863">
        <v>215</v>
      </c>
      <c r="J863">
        <v>18</v>
      </c>
      <c r="K863">
        <v>11</v>
      </c>
      <c r="L863">
        <v>259</v>
      </c>
    </row>
    <row r="864" spans="1:13" x14ac:dyDescent="0.3">
      <c r="A864" s="2">
        <v>44020</v>
      </c>
      <c r="B864" s="2">
        <v>43862</v>
      </c>
      <c r="C864" s="2">
        <v>44016</v>
      </c>
      <c r="D864" t="s">
        <v>627</v>
      </c>
      <c r="E864" t="s">
        <v>587</v>
      </c>
      <c r="F864" t="s">
        <v>586</v>
      </c>
      <c r="G864">
        <v>50</v>
      </c>
      <c r="H864">
        <v>1591</v>
      </c>
      <c r="I864">
        <v>168</v>
      </c>
      <c r="J864">
        <v>24</v>
      </c>
      <c r="L864">
        <v>199</v>
      </c>
      <c r="M864" t="s">
        <v>590</v>
      </c>
    </row>
    <row r="865" spans="1:13" x14ac:dyDescent="0.3">
      <c r="A865" s="2">
        <v>44020</v>
      </c>
      <c r="B865" s="2">
        <v>43862</v>
      </c>
      <c r="C865" s="2">
        <v>44016</v>
      </c>
      <c r="D865" t="s">
        <v>627</v>
      </c>
      <c r="E865" t="s">
        <v>588</v>
      </c>
      <c r="F865" t="s">
        <v>576</v>
      </c>
      <c r="G865">
        <v>0</v>
      </c>
      <c r="H865">
        <v>35</v>
      </c>
      <c r="I865">
        <v>0</v>
      </c>
      <c r="J865">
        <v>0</v>
      </c>
      <c r="K865">
        <v>0</v>
      </c>
      <c r="L865">
        <v>0</v>
      </c>
    </row>
    <row r="866" spans="1:13" x14ac:dyDescent="0.3">
      <c r="A866" s="2">
        <v>44020</v>
      </c>
      <c r="B866" s="2">
        <v>43862</v>
      </c>
      <c r="C866" s="2">
        <v>44016</v>
      </c>
      <c r="D866" t="s">
        <v>627</v>
      </c>
      <c r="E866" t="s">
        <v>588</v>
      </c>
      <c r="F866" t="s">
        <v>577</v>
      </c>
      <c r="G866">
        <v>0</v>
      </c>
      <c r="I866">
        <v>0</v>
      </c>
      <c r="J866">
        <v>0</v>
      </c>
      <c r="K866">
        <v>0</v>
      </c>
      <c r="L866">
        <v>0</v>
      </c>
      <c r="M866" t="s">
        <v>590</v>
      </c>
    </row>
    <row r="867" spans="1:13" x14ac:dyDescent="0.3">
      <c r="A867" s="2">
        <v>44020</v>
      </c>
      <c r="B867" s="2">
        <v>43862</v>
      </c>
      <c r="C867" s="2">
        <v>44016</v>
      </c>
      <c r="D867" t="s">
        <v>627</v>
      </c>
      <c r="E867" t="s">
        <v>588</v>
      </c>
      <c r="F867" t="s">
        <v>578</v>
      </c>
      <c r="G867">
        <v>0</v>
      </c>
      <c r="H867">
        <v>11</v>
      </c>
      <c r="J867">
        <v>0</v>
      </c>
      <c r="K867">
        <v>0</v>
      </c>
      <c r="M867" t="s">
        <v>590</v>
      </c>
    </row>
    <row r="868" spans="1:13" x14ac:dyDescent="0.3">
      <c r="A868" s="2">
        <v>44020</v>
      </c>
      <c r="B868" s="2">
        <v>43862</v>
      </c>
      <c r="C868" s="2">
        <v>44016</v>
      </c>
      <c r="D868" t="s">
        <v>627</v>
      </c>
      <c r="E868" t="s">
        <v>588</v>
      </c>
      <c r="F868" t="s">
        <v>579</v>
      </c>
      <c r="G868">
        <v>0</v>
      </c>
      <c r="H868">
        <v>49</v>
      </c>
      <c r="J868">
        <v>0</v>
      </c>
      <c r="K868">
        <v>0</v>
      </c>
      <c r="M868" t="s">
        <v>590</v>
      </c>
    </row>
    <row r="869" spans="1:13" x14ac:dyDescent="0.3">
      <c r="A869" s="2">
        <v>44020</v>
      </c>
      <c r="B869" s="2">
        <v>43862</v>
      </c>
      <c r="C869" s="2">
        <v>44016</v>
      </c>
      <c r="D869" t="s">
        <v>627</v>
      </c>
      <c r="E869" t="s">
        <v>588</v>
      </c>
      <c r="F869" t="s">
        <v>580</v>
      </c>
      <c r="H869">
        <v>95</v>
      </c>
      <c r="M869" t="s">
        <v>590</v>
      </c>
    </row>
    <row r="870" spans="1:13" x14ac:dyDescent="0.3">
      <c r="A870" s="2">
        <v>44020</v>
      </c>
      <c r="B870" s="2">
        <v>43862</v>
      </c>
      <c r="C870" s="2">
        <v>44016</v>
      </c>
      <c r="D870" t="s">
        <v>627</v>
      </c>
      <c r="E870" t="s">
        <v>588</v>
      </c>
      <c r="F870" t="s">
        <v>581</v>
      </c>
      <c r="H870">
        <v>165</v>
      </c>
      <c r="J870">
        <v>0</v>
      </c>
      <c r="L870">
        <v>14</v>
      </c>
      <c r="M870" t="s">
        <v>590</v>
      </c>
    </row>
    <row r="871" spans="1:13" x14ac:dyDescent="0.3">
      <c r="A871" s="2">
        <v>44020</v>
      </c>
      <c r="B871" s="2">
        <v>43862</v>
      </c>
      <c r="C871" s="2">
        <v>44016</v>
      </c>
      <c r="D871" t="s">
        <v>627</v>
      </c>
      <c r="E871" t="s">
        <v>588</v>
      </c>
      <c r="F871" t="s">
        <v>582</v>
      </c>
      <c r="H871">
        <v>359</v>
      </c>
      <c r="I871">
        <v>21</v>
      </c>
      <c r="J871">
        <v>0</v>
      </c>
      <c r="L871">
        <v>25</v>
      </c>
      <c r="M871" t="s">
        <v>590</v>
      </c>
    </row>
    <row r="872" spans="1:13" x14ac:dyDescent="0.3">
      <c r="A872" s="2">
        <v>44020</v>
      </c>
      <c r="B872" s="2">
        <v>43862</v>
      </c>
      <c r="C872" s="2">
        <v>44016</v>
      </c>
      <c r="D872" t="s">
        <v>627</v>
      </c>
      <c r="E872" t="s">
        <v>588</v>
      </c>
      <c r="F872" t="s">
        <v>583</v>
      </c>
      <c r="G872">
        <v>22</v>
      </c>
      <c r="H872">
        <v>890</v>
      </c>
      <c r="I872">
        <v>93</v>
      </c>
      <c r="K872">
        <v>13</v>
      </c>
      <c r="L872">
        <v>118</v>
      </c>
      <c r="M872" t="s">
        <v>590</v>
      </c>
    </row>
    <row r="873" spans="1:13" x14ac:dyDescent="0.3">
      <c r="A873" s="2">
        <v>44020</v>
      </c>
      <c r="B873" s="2">
        <v>43862</v>
      </c>
      <c r="C873" s="2">
        <v>44016</v>
      </c>
      <c r="D873" t="s">
        <v>627</v>
      </c>
      <c r="E873" t="s">
        <v>588</v>
      </c>
      <c r="F873" t="s">
        <v>584</v>
      </c>
      <c r="G873">
        <v>44</v>
      </c>
      <c r="H873">
        <v>1501</v>
      </c>
      <c r="I873">
        <v>157</v>
      </c>
      <c r="J873">
        <v>20</v>
      </c>
      <c r="K873">
        <v>14</v>
      </c>
      <c r="L873">
        <v>195</v>
      </c>
    </row>
    <row r="874" spans="1:13" x14ac:dyDescent="0.3">
      <c r="A874" s="2">
        <v>44020</v>
      </c>
      <c r="B874" s="2">
        <v>43862</v>
      </c>
      <c r="C874" s="2">
        <v>44016</v>
      </c>
      <c r="D874" t="s">
        <v>627</v>
      </c>
      <c r="E874" t="s">
        <v>588</v>
      </c>
      <c r="F874" t="s">
        <v>585</v>
      </c>
      <c r="G874">
        <v>41</v>
      </c>
      <c r="H874">
        <v>1879</v>
      </c>
      <c r="I874">
        <v>179</v>
      </c>
      <c r="J874">
        <v>17</v>
      </c>
      <c r="K874">
        <v>13</v>
      </c>
      <c r="L874">
        <v>215</v>
      </c>
    </row>
    <row r="875" spans="1:13" x14ac:dyDescent="0.3">
      <c r="A875" s="2">
        <v>44020</v>
      </c>
      <c r="B875" s="2">
        <v>43862</v>
      </c>
      <c r="C875" s="2">
        <v>44016</v>
      </c>
      <c r="D875" t="s">
        <v>627</v>
      </c>
      <c r="E875" t="s">
        <v>588</v>
      </c>
      <c r="F875" t="s">
        <v>586</v>
      </c>
      <c r="G875">
        <v>62</v>
      </c>
      <c r="H875">
        <v>2439</v>
      </c>
      <c r="I875">
        <v>181</v>
      </c>
      <c r="J875">
        <v>25</v>
      </c>
      <c r="K875">
        <v>11</v>
      </c>
      <c r="L875">
        <v>229</v>
      </c>
    </row>
    <row r="876" spans="1:13" x14ac:dyDescent="0.3">
      <c r="A876" s="2">
        <v>44020</v>
      </c>
      <c r="B876" s="2">
        <v>43862</v>
      </c>
      <c r="C876" s="2">
        <v>44016</v>
      </c>
      <c r="D876" t="s">
        <v>628</v>
      </c>
      <c r="E876" t="s">
        <v>587</v>
      </c>
      <c r="F876" t="s">
        <v>576</v>
      </c>
      <c r="G876">
        <v>0</v>
      </c>
      <c r="H876">
        <v>42</v>
      </c>
      <c r="I876">
        <v>0</v>
      </c>
      <c r="J876">
        <v>0</v>
      </c>
      <c r="K876">
        <v>0</v>
      </c>
      <c r="L876">
        <v>0</v>
      </c>
    </row>
    <row r="877" spans="1:13" x14ac:dyDescent="0.3">
      <c r="A877" s="2">
        <v>44020</v>
      </c>
      <c r="B877" s="2">
        <v>43862</v>
      </c>
      <c r="C877" s="2">
        <v>44016</v>
      </c>
      <c r="D877" t="s">
        <v>628</v>
      </c>
      <c r="E877" t="s">
        <v>587</v>
      </c>
      <c r="F877" t="s">
        <v>577</v>
      </c>
      <c r="G877">
        <v>0</v>
      </c>
      <c r="H877">
        <v>10</v>
      </c>
      <c r="I877">
        <v>0</v>
      </c>
      <c r="J877">
        <v>0</v>
      </c>
      <c r="K877">
        <v>0</v>
      </c>
      <c r="L877">
        <v>0</v>
      </c>
    </row>
    <row r="878" spans="1:13" x14ac:dyDescent="0.3">
      <c r="A878" s="2">
        <v>44020</v>
      </c>
      <c r="B878" s="2">
        <v>43862</v>
      </c>
      <c r="C878" s="2">
        <v>44016</v>
      </c>
      <c r="D878" t="s">
        <v>628</v>
      </c>
      <c r="E878" t="s">
        <v>587</v>
      </c>
      <c r="F878" t="s">
        <v>578</v>
      </c>
      <c r="G878">
        <v>0</v>
      </c>
      <c r="H878">
        <v>10</v>
      </c>
      <c r="I878">
        <v>0</v>
      </c>
      <c r="J878">
        <v>0</v>
      </c>
      <c r="K878">
        <v>0</v>
      </c>
      <c r="L878">
        <v>0</v>
      </c>
    </row>
    <row r="879" spans="1:13" x14ac:dyDescent="0.3">
      <c r="A879" s="2">
        <v>44020</v>
      </c>
      <c r="B879" s="2">
        <v>43862</v>
      </c>
      <c r="C879" s="2">
        <v>44016</v>
      </c>
      <c r="D879" t="s">
        <v>628</v>
      </c>
      <c r="E879" t="s">
        <v>587</v>
      </c>
      <c r="F879" t="s">
        <v>579</v>
      </c>
      <c r="G879">
        <v>0</v>
      </c>
      <c r="H879">
        <v>97</v>
      </c>
      <c r="J879">
        <v>0</v>
      </c>
      <c r="M879" t="s">
        <v>590</v>
      </c>
    </row>
    <row r="880" spans="1:13" x14ac:dyDescent="0.3">
      <c r="A880" s="2">
        <v>44020</v>
      </c>
      <c r="B880" s="2">
        <v>43862</v>
      </c>
      <c r="C880" s="2">
        <v>44016</v>
      </c>
      <c r="D880" t="s">
        <v>628</v>
      </c>
      <c r="E880" t="s">
        <v>587</v>
      </c>
      <c r="F880" t="s">
        <v>580</v>
      </c>
      <c r="H880">
        <v>182</v>
      </c>
      <c r="J880">
        <v>0</v>
      </c>
      <c r="K880">
        <v>0</v>
      </c>
      <c r="M880" t="s">
        <v>590</v>
      </c>
    </row>
    <row r="881" spans="1:13" x14ac:dyDescent="0.3">
      <c r="A881" s="2">
        <v>44020</v>
      </c>
      <c r="B881" s="2">
        <v>43862</v>
      </c>
      <c r="C881" s="2">
        <v>44016</v>
      </c>
      <c r="D881" t="s">
        <v>628</v>
      </c>
      <c r="E881" t="s">
        <v>587</v>
      </c>
      <c r="F881" t="s">
        <v>581</v>
      </c>
      <c r="H881">
        <v>217</v>
      </c>
      <c r="I881">
        <v>11</v>
      </c>
      <c r="L881">
        <v>13</v>
      </c>
      <c r="M881" t="s">
        <v>590</v>
      </c>
    </row>
    <row r="882" spans="1:13" x14ac:dyDescent="0.3">
      <c r="A882" s="2">
        <v>44020</v>
      </c>
      <c r="B882" s="2">
        <v>43862</v>
      </c>
      <c r="C882" s="2">
        <v>44016</v>
      </c>
      <c r="D882" t="s">
        <v>628</v>
      </c>
      <c r="E882" t="s">
        <v>587</v>
      </c>
      <c r="F882" t="s">
        <v>582</v>
      </c>
      <c r="H882">
        <v>467</v>
      </c>
      <c r="I882">
        <v>16</v>
      </c>
      <c r="L882">
        <v>24</v>
      </c>
      <c r="M882" t="s">
        <v>590</v>
      </c>
    </row>
    <row r="883" spans="1:13" x14ac:dyDescent="0.3">
      <c r="A883" s="2">
        <v>44020</v>
      </c>
      <c r="B883" s="2">
        <v>43862</v>
      </c>
      <c r="C883" s="2">
        <v>44016</v>
      </c>
      <c r="D883" t="s">
        <v>628</v>
      </c>
      <c r="E883" t="s">
        <v>587</v>
      </c>
      <c r="F883" t="s">
        <v>583</v>
      </c>
      <c r="G883">
        <v>16</v>
      </c>
      <c r="H883">
        <v>1041</v>
      </c>
      <c r="I883">
        <v>47</v>
      </c>
      <c r="L883">
        <v>63</v>
      </c>
      <c r="M883" t="s">
        <v>590</v>
      </c>
    </row>
    <row r="884" spans="1:13" x14ac:dyDescent="0.3">
      <c r="A884" s="2">
        <v>44020</v>
      </c>
      <c r="B884" s="2">
        <v>43862</v>
      </c>
      <c r="C884" s="2">
        <v>44016</v>
      </c>
      <c r="D884" t="s">
        <v>628</v>
      </c>
      <c r="E884" t="s">
        <v>587</v>
      </c>
      <c r="F884" t="s">
        <v>584</v>
      </c>
      <c r="G884">
        <v>32</v>
      </c>
      <c r="H884">
        <v>1776</v>
      </c>
      <c r="I884">
        <v>99</v>
      </c>
      <c r="J884">
        <v>13</v>
      </c>
      <c r="K884">
        <v>11</v>
      </c>
      <c r="L884">
        <v>129</v>
      </c>
    </row>
    <row r="885" spans="1:13" x14ac:dyDescent="0.3">
      <c r="A885" s="2">
        <v>44020</v>
      </c>
      <c r="B885" s="2">
        <v>43862</v>
      </c>
      <c r="C885" s="2">
        <v>44016</v>
      </c>
      <c r="D885" t="s">
        <v>628</v>
      </c>
      <c r="E885" t="s">
        <v>587</v>
      </c>
      <c r="F885" t="s">
        <v>585</v>
      </c>
      <c r="G885">
        <v>26</v>
      </c>
      <c r="H885">
        <v>1990</v>
      </c>
      <c r="I885">
        <v>110</v>
      </c>
      <c r="J885">
        <v>10</v>
      </c>
      <c r="L885">
        <v>132</v>
      </c>
      <c r="M885" t="s">
        <v>590</v>
      </c>
    </row>
    <row r="886" spans="1:13" x14ac:dyDescent="0.3">
      <c r="A886" s="2">
        <v>44020</v>
      </c>
      <c r="B886" s="2">
        <v>43862</v>
      </c>
      <c r="C886" s="2">
        <v>44016</v>
      </c>
      <c r="D886" t="s">
        <v>628</v>
      </c>
      <c r="E886" t="s">
        <v>587</v>
      </c>
      <c r="F886" t="s">
        <v>586</v>
      </c>
      <c r="G886">
        <v>26</v>
      </c>
      <c r="H886">
        <v>1873</v>
      </c>
      <c r="I886">
        <v>107</v>
      </c>
      <c r="L886">
        <v>133</v>
      </c>
      <c r="M886" t="s">
        <v>590</v>
      </c>
    </row>
    <row r="887" spans="1:13" x14ac:dyDescent="0.3">
      <c r="A887" s="2">
        <v>44020</v>
      </c>
      <c r="B887" s="2">
        <v>43862</v>
      </c>
      <c r="C887" s="2">
        <v>44016</v>
      </c>
      <c r="D887" t="s">
        <v>628</v>
      </c>
      <c r="E887" t="s">
        <v>588</v>
      </c>
      <c r="F887" t="s">
        <v>576</v>
      </c>
      <c r="G887">
        <v>0</v>
      </c>
      <c r="H887">
        <v>29</v>
      </c>
      <c r="I887">
        <v>0</v>
      </c>
      <c r="J887">
        <v>0</v>
      </c>
      <c r="K887">
        <v>0</v>
      </c>
      <c r="L887">
        <v>0</v>
      </c>
    </row>
    <row r="888" spans="1:13" x14ac:dyDescent="0.3">
      <c r="A888" s="2">
        <v>44020</v>
      </c>
      <c r="B888" s="2">
        <v>43862</v>
      </c>
      <c r="C888" s="2">
        <v>44016</v>
      </c>
      <c r="D888" t="s">
        <v>628</v>
      </c>
      <c r="E888" t="s">
        <v>588</v>
      </c>
      <c r="F888" t="s">
        <v>577</v>
      </c>
      <c r="G888">
        <v>0</v>
      </c>
      <c r="I888">
        <v>0</v>
      </c>
      <c r="J888">
        <v>0</v>
      </c>
      <c r="K888">
        <v>0</v>
      </c>
      <c r="L888">
        <v>0</v>
      </c>
      <c r="M888" t="s">
        <v>590</v>
      </c>
    </row>
    <row r="889" spans="1:13" x14ac:dyDescent="0.3">
      <c r="A889" s="2">
        <v>44020</v>
      </c>
      <c r="B889" s="2">
        <v>43862</v>
      </c>
      <c r="C889" s="2">
        <v>44016</v>
      </c>
      <c r="D889" t="s">
        <v>628</v>
      </c>
      <c r="E889" t="s">
        <v>588</v>
      </c>
      <c r="F889" t="s">
        <v>578</v>
      </c>
      <c r="G889">
        <v>0</v>
      </c>
      <c r="I889">
        <v>0</v>
      </c>
      <c r="J889">
        <v>0</v>
      </c>
      <c r="M889" t="s">
        <v>590</v>
      </c>
    </row>
    <row r="890" spans="1:13" x14ac:dyDescent="0.3">
      <c r="A890" s="2">
        <v>44020</v>
      </c>
      <c r="B890" s="2">
        <v>43862</v>
      </c>
      <c r="C890" s="2">
        <v>44016</v>
      </c>
      <c r="D890" t="s">
        <v>628</v>
      </c>
      <c r="E890" t="s">
        <v>588</v>
      </c>
      <c r="F890" t="s">
        <v>579</v>
      </c>
      <c r="G890">
        <v>0</v>
      </c>
      <c r="H890">
        <v>34</v>
      </c>
      <c r="J890">
        <v>0</v>
      </c>
      <c r="K890">
        <v>0</v>
      </c>
      <c r="M890" t="s">
        <v>590</v>
      </c>
    </row>
    <row r="891" spans="1:13" x14ac:dyDescent="0.3">
      <c r="A891" s="2">
        <v>44020</v>
      </c>
      <c r="B891" s="2">
        <v>43862</v>
      </c>
      <c r="C891" s="2">
        <v>44016</v>
      </c>
      <c r="D891" t="s">
        <v>628</v>
      </c>
      <c r="E891" t="s">
        <v>588</v>
      </c>
      <c r="F891" t="s">
        <v>580</v>
      </c>
      <c r="H891">
        <v>79</v>
      </c>
      <c r="J891">
        <v>0</v>
      </c>
      <c r="M891" t="s">
        <v>590</v>
      </c>
    </row>
    <row r="892" spans="1:13" x14ac:dyDescent="0.3">
      <c r="A892" s="2">
        <v>44020</v>
      </c>
      <c r="B892" s="2">
        <v>43862</v>
      </c>
      <c r="C892" s="2">
        <v>44016</v>
      </c>
      <c r="D892" t="s">
        <v>628</v>
      </c>
      <c r="E892" t="s">
        <v>588</v>
      </c>
      <c r="F892" t="s">
        <v>581</v>
      </c>
      <c r="H892">
        <v>134</v>
      </c>
      <c r="M892" t="s">
        <v>590</v>
      </c>
    </row>
    <row r="893" spans="1:13" x14ac:dyDescent="0.3">
      <c r="A893" s="2">
        <v>44020</v>
      </c>
      <c r="B893" s="2">
        <v>43862</v>
      </c>
      <c r="C893" s="2">
        <v>44016</v>
      </c>
      <c r="D893" t="s">
        <v>628</v>
      </c>
      <c r="E893" t="s">
        <v>588</v>
      </c>
      <c r="F893" t="s">
        <v>582</v>
      </c>
      <c r="H893">
        <v>278</v>
      </c>
      <c r="I893">
        <v>12</v>
      </c>
      <c r="J893">
        <v>0</v>
      </c>
      <c r="L893">
        <v>17</v>
      </c>
      <c r="M893" t="s">
        <v>590</v>
      </c>
    </row>
    <row r="894" spans="1:13" x14ac:dyDescent="0.3">
      <c r="A894" s="2">
        <v>44020</v>
      </c>
      <c r="B894" s="2">
        <v>43862</v>
      </c>
      <c r="C894" s="2">
        <v>44016</v>
      </c>
      <c r="D894" t="s">
        <v>628</v>
      </c>
      <c r="E894" t="s">
        <v>588</v>
      </c>
      <c r="F894" t="s">
        <v>583</v>
      </c>
      <c r="H894">
        <v>674</v>
      </c>
      <c r="I894">
        <v>42</v>
      </c>
      <c r="L894">
        <v>50</v>
      </c>
      <c r="M894" t="s">
        <v>590</v>
      </c>
    </row>
    <row r="895" spans="1:13" x14ac:dyDescent="0.3">
      <c r="A895" s="2">
        <v>44020</v>
      </c>
      <c r="B895" s="2">
        <v>43862</v>
      </c>
      <c r="C895" s="2">
        <v>44016</v>
      </c>
      <c r="D895" t="s">
        <v>628</v>
      </c>
      <c r="E895" t="s">
        <v>588</v>
      </c>
      <c r="F895" t="s">
        <v>584</v>
      </c>
      <c r="G895">
        <v>20</v>
      </c>
      <c r="H895">
        <v>1299</v>
      </c>
      <c r="I895">
        <v>71</v>
      </c>
      <c r="J895">
        <v>13</v>
      </c>
      <c r="L895">
        <v>81</v>
      </c>
      <c r="M895" t="s">
        <v>590</v>
      </c>
    </row>
    <row r="896" spans="1:13" x14ac:dyDescent="0.3">
      <c r="A896" s="2">
        <v>44020</v>
      </c>
      <c r="B896" s="2">
        <v>43862</v>
      </c>
      <c r="C896" s="2">
        <v>44016</v>
      </c>
      <c r="D896" t="s">
        <v>628</v>
      </c>
      <c r="E896" t="s">
        <v>588</v>
      </c>
      <c r="F896" t="s">
        <v>585</v>
      </c>
      <c r="G896">
        <v>22</v>
      </c>
      <c r="H896">
        <v>1733</v>
      </c>
      <c r="I896">
        <v>81</v>
      </c>
      <c r="L896">
        <v>105</v>
      </c>
      <c r="M896" t="s">
        <v>590</v>
      </c>
    </row>
    <row r="897" spans="1:13" x14ac:dyDescent="0.3">
      <c r="A897" s="2">
        <v>44020</v>
      </c>
      <c r="B897" s="2">
        <v>43862</v>
      </c>
      <c r="C897" s="2">
        <v>44016</v>
      </c>
      <c r="D897" t="s">
        <v>628</v>
      </c>
      <c r="E897" t="s">
        <v>588</v>
      </c>
      <c r="F897" t="s">
        <v>586</v>
      </c>
      <c r="G897">
        <v>37</v>
      </c>
      <c r="H897">
        <v>2783</v>
      </c>
      <c r="I897">
        <v>137</v>
      </c>
      <c r="J897">
        <v>12</v>
      </c>
      <c r="L897">
        <v>166</v>
      </c>
      <c r="M897" t="s">
        <v>590</v>
      </c>
    </row>
    <row r="898" spans="1:13" x14ac:dyDescent="0.3">
      <c r="A898" s="2">
        <v>44020</v>
      </c>
      <c r="B898" s="2">
        <v>43862</v>
      </c>
      <c r="C898" s="2">
        <v>44016</v>
      </c>
      <c r="D898" t="s">
        <v>629</v>
      </c>
      <c r="E898" t="s">
        <v>587</v>
      </c>
      <c r="F898" t="s">
        <v>576</v>
      </c>
      <c r="G898">
        <v>0</v>
      </c>
      <c r="H898">
        <v>159</v>
      </c>
      <c r="J898">
        <v>0</v>
      </c>
      <c r="K898">
        <v>0</v>
      </c>
      <c r="M898" t="s">
        <v>590</v>
      </c>
    </row>
    <row r="899" spans="1:13" x14ac:dyDescent="0.3">
      <c r="A899" s="2">
        <v>44020</v>
      </c>
      <c r="B899" s="2">
        <v>43862</v>
      </c>
      <c r="C899" s="2">
        <v>44016</v>
      </c>
      <c r="D899" t="s">
        <v>629</v>
      </c>
      <c r="E899" t="s">
        <v>587</v>
      </c>
      <c r="F899" t="s">
        <v>577</v>
      </c>
      <c r="G899">
        <v>0</v>
      </c>
      <c r="H899">
        <v>33</v>
      </c>
      <c r="J899">
        <v>0</v>
      </c>
      <c r="K899">
        <v>0</v>
      </c>
      <c r="M899" t="s">
        <v>590</v>
      </c>
    </row>
    <row r="900" spans="1:13" x14ac:dyDescent="0.3">
      <c r="A900" s="2">
        <v>44020</v>
      </c>
      <c r="B900" s="2">
        <v>43862</v>
      </c>
      <c r="C900" s="2">
        <v>44016</v>
      </c>
      <c r="D900" t="s">
        <v>629</v>
      </c>
      <c r="E900" t="s">
        <v>587</v>
      </c>
      <c r="F900" t="s">
        <v>578</v>
      </c>
      <c r="G900">
        <v>0</v>
      </c>
      <c r="H900">
        <v>40</v>
      </c>
      <c r="I900">
        <v>0</v>
      </c>
      <c r="J900">
        <v>0</v>
      </c>
      <c r="M900" t="s">
        <v>590</v>
      </c>
    </row>
    <row r="901" spans="1:13" x14ac:dyDescent="0.3">
      <c r="A901" s="2">
        <v>44020</v>
      </c>
      <c r="B901" s="2">
        <v>43862</v>
      </c>
      <c r="C901" s="2">
        <v>44016</v>
      </c>
      <c r="D901" t="s">
        <v>629</v>
      </c>
      <c r="E901" t="s">
        <v>587</v>
      </c>
      <c r="F901" t="s">
        <v>579</v>
      </c>
      <c r="H901">
        <v>279</v>
      </c>
      <c r="J901">
        <v>0</v>
      </c>
      <c r="K901">
        <v>0</v>
      </c>
      <c r="M901" t="s">
        <v>590</v>
      </c>
    </row>
    <row r="902" spans="1:13" x14ac:dyDescent="0.3">
      <c r="A902" s="2">
        <v>44020</v>
      </c>
      <c r="B902" s="2">
        <v>43862</v>
      </c>
      <c r="C902" s="2">
        <v>44016</v>
      </c>
      <c r="D902" t="s">
        <v>629</v>
      </c>
      <c r="E902" t="s">
        <v>587</v>
      </c>
      <c r="F902" t="s">
        <v>580</v>
      </c>
      <c r="G902">
        <v>16</v>
      </c>
      <c r="H902">
        <v>779</v>
      </c>
      <c r="I902">
        <v>17</v>
      </c>
      <c r="L902">
        <v>28</v>
      </c>
      <c r="M902" t="s">
        <v>590</v>
      </c>
    </row>
    <row r="903" spans="1:13" x14ac:dyDescent="0.3">
      <c r="A903" s="2">
        <v>44020</v>
      </c>
      <c r="B903" s="2">
        <v>43862</v>
      </c>
      <c r="C903" s="2">
        <v>44016</v>
      </c>
      <c r="D903" t="s">
        <v>629</v>
      </c>
      <c r="E903" t="s">
        <v>587</v>
      </c>
      <c r="F903" t="s">
        <v>581</v>
      </c>
      <c r="G903">
        <v>33</v>
      </c>
      <c r="H903">
        <v>896</v>
      </c>
      <c r="I903">
        <v>35</v>
      </c>
      <c r="J903">
        <v>15</v>
      </c>
      <c r="L903">
        <v>55</v>
      </c>
      <c r="M903" t="s">
        <v>590</v>
      </c>
    </row>
    <row r="904" spans="1:13" x14ac:dyDescent="0.3">
      <c r="A904" s="2">
        <v>44020</v>
      </c>
      <c r="B904" s="2">
        <v>43862</v>
      </c>
      <c r="C904" s="2">
        <v>44016</v>
      </c>
      <c r="D904" t="s">
        <v>629</v>
      </c>
      <c r="E904" t="s">
        <v>587</v>
      </c>
      <c r="F904" t="s">
        <v>582</v>
      </c>
      <c r="G904">
        <v>143</v>
      </c>
      <c r="H904">
        <v>1678</v>
      </c>
      <c r="I904">
        <v>113</v>
      </c>
      <c r="J904">
        <v>63</v>
      </c>
      <c r="L904">
        <v>198</v>
      </c>
      <c r="M904" t="s">
        <v>590</v>
      </c>
    </row>
    <row r="905" spans="1:13" x14ac:dyDescent="0.3">
      <c r="A905" s="2">
        <v>44020</v>
      </c>
      <c r="B905" s="2">
        <v>43862</v>
      </c>
      <c r="C905" s="2">
        <v>44016</v>
      </c>
      <c r="D905" t="s">
        <v>629</v>
      </c>
      <c r="E905" t="s">
        <v>587</v>
      </c>
      <c r="F905" t="s">
        <v>583</v>
      </c>
      <c r="G905">
        <v>371</v>
      </c>
      <c r="H905">
        <v>3971</v>
      </c>
      <c r="I905">
        <v>310</v>
      </c>
      <c r="J905">
        <v>155</v>
      </c>
      <c r="K905">
        <v>15</v>
      </c>
      <c r="L905">
        <v>540</v>
      </c>
    </row>
    <row r="906" spans="1:13" x14ac:dyDescent="0.3">
      <c r="A906" s="2">
        <v>44020</v>
      </c>
      <c r="B906" s="2">
        <v>43862</v>
      </c>
      <c r="C906" s="2">
        <v>44016</v>
      </c>
      <c r="D906" t="s">
        <v>629</v>
      </c>
      <c r="E906" t="s">
        <v>587</v>
      </c>
      <c r="F906" t="s">
        <v>584</v>
      </c>
      <c r="G906">
        <v>697</v>
      </c>
      <c r="H906">
        <v>6037</v>
      </c>
      <c r="I906">
        <v>576</v>
      </c>
      <c r="J906">
        <v>281</v>
      </c>
      <c r="K906">
        <v>14</v>
      </c>
      <c r="L906">
        <v>1006</v>
      </c>
    </row>
    <row r="907" spans="1:13" x14ac:dyDescent="0.3">
      <c r="A907" s="2">
        <v>44020</v>
      </c>
      <c r="B907" s="2">
        <v>43862</v>
      </c>
      <c r="C907" s="2">
        <v>44016</v>
      </c>
      <c r="D907" t="s">
        <v>629</v>
      </c>
      <c r="E907" t="s">
        <v>587</v>
      </c>
      <c r="F907" t="s">
        <v>585</v>
      </c>
      <c r="G907">
        <v>906</v>
      </c>
      <c r="H907">
        <v>7079</v>
      </c>
      <c r="I907">
        <v>806</v>
      </c>
      <c r="J907">
        <v>362</v>
      </c>
      <c r="K907">
        <v>28</v>
      </c>
      <c r="L907">
        <v>1378</v>
      </c>
    </row>
    <row r="908" spans="1:13" x14ac:dyDescent="0.3">
      <c r="A908" s="2">
        <v>44020</v>
      </c>
      <c r="B908" s="2">
        <v>43862</v>
      </c>
      <c r="C908" s="2">
        <v>44016</v>
      </c>
      <c r="D908" t="s">
        <v>629</v>
      </c>
      <c r="E908" t="s">
        <v>587</v>
      </c>
      <c r="F908" t="s">
        <v>586</v>
      </c>
      <c r="G908">
        <v>1052</v>
      </c>
      <c r="H908">
        <v>7513</v>
      </c>
      <c r="I908">
        <v>791</v>
      </c>
      <c r="J908">
        <v>384</v>
      </c>
      <c r="K908">
        <v>16</v>
      </c>
      <c r="L908">
        <v>1474</v>
      </c>
    </row>
    <row r="909" spans="1:13" x14ac:dyDescent="0.3">
      <c r="A909" s="2">
        <v>44020</v>
      </c>
      <c r="B909" s="2">
        <v>43862</v>
      </c>
      <c r="C909" s="2">
        <v>44016</v>
      </c>
      <c r="D909" t="s">
        <v>629</v>
      </c>
      <c r="E909" t="s">
        <v>588</v>
      </c>
      <c r="F909" t="s">
        <v>576</v>
      </c>
      <c r="G909">
        <v>0</v>
      </c>
      <c r="H909">
        <v>114</v>
      </c>
      <c r="I909">
        <v>0</v>
      </c>
      <c r="J909">
        <v>0</v>
      </c>
      <c r="K909">
        <v>0</v>
      </c>
      <c r="L909">
        <v>0</v>
      </c>
    </row>
    <row r="910" spans="1:13" x14ac:dyDescent="0.3">
      <c r="A910" s="2">
        <v>44020</v>
      </c>
      <c r="B910" s="2">
        <v>43862</v>
      </c>
      <c r="C910" s="2">
        <v>44016</v>
      </c>
      <c r="D910" t="s">
        <v>629</v>
      </c>
      <c r="E910" t="s">
        <v>588</v>
      </c>
      <c r="F910" t="s">
        <v>577</v>
      </c>
      <c r="G910">
        <v>0</v>
      </c>
      <c r="H910">
        <v>29</v>
      </c>
      <c r="J910">
        <v>0</v>
      </c>
      <c r="K910">
        <v>0</v>
      </c>
      <c r="M910" t="s">
        <v>590</v>
      </c>
    </row>
    <row r="911" spans="1:13" x14ac:dyDescent="0.3">
      <c r="A911" s="2">
        <v>44020</v>
      </c>
      <c r="B911" s="2">
        <v>43862</v>
      </c>
      <c r="C911" s="2">
        <v>44016</v>
      </c>
      <c r="D911" t="s">
        <v>629</v>
      </c>
      <c r="E911" t="s">
        <v>588</v>
      </c>
      <c r="F911" t="s">
        <v>578</v>
      </c>
      <c r="G911">
        <v>0</v>
      </c>
      <c r="H911">
        <v>25</v>
      </c>
      <c r="I911">
        <v>0</v>
      </c>
      <c r="J911">
        <v>0</v>
      </c>
      <c r="K911">
        <v>0</v>
      </c>
      <c r="L911">
        <v>0</v>
      </c>
    </row>
    <row r="912" spans="1:13" x14ac:dyDescent="0.3">
      <c r="A912" s="2">
        <v>44020</v>
      </c>
      <c r="B912" s="2">
        <v>43862</v>
      </c>
      <c r="C912" s="2">
        <v>44016</v>
      </c>
      <c r="D912" t="s">
        <v>629</v>
      </c>
      <c r="E912" t="s">
        <v>588</v>
      </c>
      <c r="F912" t="s">
        <v>579</v>
      </c>
      <c r="H912">
        <v>107</v>
      </c>
      <c r="J912">
        <v>0</v>
      </c>
      <c r="K912">
        <v>0</v>
      </c>
      <c r="M912" t="s">
        <v>590</v>
      </c>
    </row>
    <row r="913" spans="1:13" x14ac:dyDescent="0.3">
      <c r="A913" s="2">
        <v>44020</v>
      </c>
      <c r="B913" s="2">
        <v>43862</v>
      </c>
      <c r="C913" s="2">
        <v>44016</v>
      </c>
      <c r="D913" t="s">
        <v>629</v>
      </c>
      <c r="E913" t="s">
        <v>588</v>
      </c>
      <c r="F913" t="s">
        <v>580</v>
      </c>
      <c r="H913">
        <v>325</v>
      </c>
      <c r="I913">
        <v>11</v>
      </c>
      <c r="L913">
        <v>14</v>
      </c>
      <c r="M913" t="s">
        <v>590</v>
      </c>
    </row>
    <row r="914" spans="1:13" x14ac:dyDescent="0.3">
      <c r="A914" s="2">
        <v>44020</v>
      </c>
      <c r="B914" s="2">
        <v>43862</v>
      </c>
      <c r="C914" s="2">
        <v>44016</v>
      </c>
      <c r="D914" t="s">
        <v>629</v>
      </c>
      <c r="E914" t="s">
        <v>588</v>
      </c>
      <c r="F914" t="s">
        <v>581</v>
      </c>
      <c r="G914">
        <v>15</v>
      </c>
      <c r="H914">
        <v>494</v>
      </c>
      <c r="I914">
        <v>22</v>
      </c>
      <c r="L914">
        <v>33</v>
      </c>
      <c r="M914" t="s">
        <v>590</v>
      </c>
    </row>
    <row r="915" spans="1:13" x14ac:dyDescent="0.3">
      <c r="A915" s="2">
        <v>44020</v>
      </c>
      <c r="B915" s="2">
        <v>43862</v>
      </c>
      <c r="C915" s="2">
        <v>44016</v>
      </c>
      <c r="D915" t="s">
        <v>629</v>
      </c>
      <c r="E915" t="s">
        <v>588</v>
      </c>
      <c r="F915" t="s">
        <v>582</v>
      </c>
      <c r="G915">
        <v>61</v>
      </c>
      <c r="H915">
        <v>971</v>
      </c>
      <c r="I915">
        <v>61</v>
      </c>
      <c r="J915">
        <v>24</v>
      </c>
      <c r="L915">
        <v>102</v>
      </c>
      <c r="M915" t="s">
        <v>590</v>
      </c>
    </row>
    <row r="916" spans="1:13" x14ac:dyDescent="0.3">
      <c r="A916" s="2">
        <v>44020</v>
      </c>
      <c r="B916" s="2">
        <v>43862</v>
      </c>
      <c r="C916" s="2">
        <v>44016</v>
      </c>
      <c r="D916" t="s">
        <v>629</v>
      </c>
      <c r="E916" t="s">
        <v>588</v>
      </c>
      <c r="F916" t="s">
        <v>583</v>
      </c>
      <c r="G916">
        <v>215</v>
      </c>
      <c r="H916">
        <v>2529</v>
      </c>
      <c r="I916">
        <v>211</v>
      </c>
      <c r="J916">
        <v>83</v>
      </c>
      <c r="K916">
        <v>21</v>
      </c>
      <c r="L916">
        <v>363</v>
      </c>
    </row>
    <row r="917" spans="1:13" x14ac:dyDescent="0.3">
      <c r="A917" s="2">
        <v>44020</v>
      </c>
      <c r="B917" s="2">
        <v>43862</v>
      </c>
      <c r="C917" s="2">
        <v>44016</v>
      </c>
      <c r="D917" t="s">
        <v>629</v>
      </c>
      <c r="E917" t="s">
        <v>588</v>
      </c>
      <c r="F917" t="s">
        <v>584</v>
      </c>
      <c r="G917">
        <v>497</v>
      </c>
      <c r="H917">
        <v>4459</v>
      </c>
      <c r="I917">
        <v>427</v>
      </c>
      <c r="J917">
        <v>203</v>
      </c>
      <c r="K917">
        <v>11</v>
      </c>
      <c r="L917">
        <v>732</v>
      </c>
    </row>
    <row r="918" spans="1:13" x14ac:dyDescent="0.3">
      <c r="A918" s="2">
        <v>44020</v>
      </c>
      <c r="B918" s="2">
        <v>43862</v>
      </c>
      <c r="C918" s="2">
        <v>44016</v>
      </c>
      <c r="D918" t="s">
        <v>629</v>
      </c>
      <c r="E918" t="s">
        <v>588</v>
      </c>
      <c r="F918" t="s">
        <v>585</v>
      </c>
      <c r="G918">
        <v>770</v>
      </c>
      <c r="H918">
        <v>6613</v>
      </c>
      <c r="I918">
        <v>587</v>
      </c>
      <c r="J918">
        <v>307</v>
      </c>
      <c r="K918">
        <v>36</v>
      </c>
      <c r="L918">
        <v>1086</v>
      </c>
    </row>
    <row r="919" spans="1:13" x14ac:dyDescent="0.3">
      <c r="A919" s="2">
        <v>44020</v>
      </c>
      <c r="B919" s="2">
        <v>43862</v>
      </c>
      <c r="C919" s="2">
        <v>44016</v>
      </c>
      <c r="D919" t="s">
        <v>629</v>
      </c>
      <c r="E919" t="s">
        <v>588</v>
      </c>
      <c r="F919" t="s">
        <v>586</v>
      </c>
      <c r="G919">
        <v>1817</v>
      </c>
      <c r="H919">
        <v>12918</v>
      </c>
      <c r="I919">
        <v>1156</v>
      </c>
      <c r="J919">
        <v>524</v>
      </c>
      <c r="K919">
        <v>35</v>
      </c>
      <c r="L919">
        <v>2484</v>
      </c>
    </row>
    <row r="920" spans="1:13" x14ac:dyDescent="0.3">
      <c r="A920" s="2">
        <v>44020</v>
      </c>
      <c r="B920" s="2">
        <v>43862</v>
      </c>
      <c r="C920" s="2">
        <v>44016</v>
      </c>
      <c r="D920" t="s">
        <v>630</v>
      </c>
      <c r="E920" t="s">
        <v>587</v>
      </c>
      <c r="F920" t="s">
        <v>576</v>
      </c>
      <c r="G920">
        <v>0</v>
      </c>
      <c r="H920">
        <v>10</v>
      </c>
      <c r="I920">
        <v>0</v>
      </c>
      <c r="J920">
        <v>0</v>
      </c>
      <c r="K920">
        <v>0</v>
      </c>
      <c r="L920">
        <v>0</v>
      </c>
    </row>
    <row r="921" spans="1:13" x14ac:dyDescent="0.3">
      <c r="A921" s="2">
        <v>44020</v>
      </c>
      <c r="B921" s="2">
        <v>43862</v>
      </c>
      <c r="C921" s="2">
        <v>44016</v>
      </c>
      <c r="D921" t="s">
        <v>630</v>
      </c>
      <c r="E921" t="s">
        <v>587</v>
      </c>
      <c r="F921" t="s">
        <v>577</v>
      </c>
      <c r="G921">
        <v>0</v>
      </c>
      <c r="I921">
        <v>0</v>
      </c>
      <c r="J921">
        <v>0</v>
      </c>
      <c r="K921">
        <v>0</v>
      </c>
      <c r="L921">
        <v>0</v>
      </c>
      <c r="M921" t="s">
        <v>590</v>
      </c>
    </row>
    <row r="922" spans="1:13" x14ac:dyDescent="0.3">
      <c r="A922" s="2">
        <v>44020</v>
      </c>
      <c r="B922" s="2">
        <v>43862</v>
      </c>
      <c r="C922" s="2">
        <v>44016</v>
      </c>
      <c r="D922" t="s">
        <v>630</v>
      </c>
      <c r="E922" t="s">
        <v>587</v>
      </c>
      <c r="F922" t="s">
        <v>578</v>
      </c>
      <c r="G922">
        <v>0</v>
      </c>
      <c r="J922">
        <v>0</v>
      </c>
      <c r="K922">
        <v>0</v>
      </c>
      <c r="M922" t="s">
        <v>590</v>
      </c>
    </row>
    <row r="923" spans="1:13" x14ac:dyDescent="0.3">
      <c r="A923" s="2">
        <v>44020</v>
      </c>
      <c r="B923" s="2">
        <v>43862</v>
      </c>
      <c r="C923" s="2">
        <v>44016</v>
      </c>
      <c r="D923" t="s">
        <v>630</v>
      </c>
      <c r="E923" t="s">
        <v>587</v>
      </c>
      <c r="F923" t="s">
        <v>579</v>
      </c>
      <c r="G923">
        <v>0</v>
      </c>
      <c r="H923">
        <v>12</v>
      </c>
      <c r="I923">
        <v>0</v>
      </c>
      <c r="J923">
        <v>0</v>
      </c>
      <c r="K923">
        <v>0</v>
      </c>
      <c r="L923">
        <v>0</v>
      </c>
    </row>
    <row r="924" spans="1:13" x14ac:dyDescent="0.3">
      <c r="A924" s="2">
        <v>44020</v>
      </c>
      <c r="B924" s="2">
        <v>43862</v>
      </c>
      <c r="C924" s="2">
        <v>44016</v>
      </c>
      <c r="D924" t="s">
        <v>630</v>
      </c>
      <c r="E924" t="s">
        <v>587</v>
      </c>
      <c r="F924" t="s">
        <v>580</v>
      </c>
      <c r="H924">
        <v>37</v>
      </c>
      <c r="J924">
        <v>0</v>
      </c>
      <c r="K924">
        <v>0</v>
      </c>
      <c r="M924" t="s">
        <v>590</v>
      </c>
    </row>
    <row r="925" spans="1:13" x14ac:dyDescent="0.3">
      <c r="A925" s="2">
        <v>44020</v>
      </c>
      <c r="B925" s="2">
        <v>43862</v>
      </c>
      <c r="C925" s="2">
        <v>44016</v>
      </c>
      <c r="D925" t="s">
        <v>630</v>
      </c>
      <c r="E925" t="s">
        <v>587</v>
      </c>
      <c r="F925" t="s">
        <v>581</v>
      </c>
      <c r="H925">
        <v>59</v>
      </c>
      <c r="K925">
        <v>0</v>
      </c>
      <c r="M925" t="s">
        <v>590</v>
      </c>
    </row>
    <row r="926" spans="1:13" x14ac:dyDescent="0.3">
      <c r="A926" s="2">
        <v>44020</v>
      </c>
      <c r="B926" s="2">
        <v>43862</v>
      </c>
      <c r="C926" s="2">
        <v>44016</v>
      </c>
      <c r="D926" t="s">
        <v>630</v>
      </c>
      <c r="E926" t="s">
        <v>587</v>
      </c>
      <c r="F926" t="s">
        <v>582</v>
      </c>
      <c r="H926">
        <v>133</v>
      </c>
      <c r="K926">
        <v>0</v>
      </c>
      <c r="M926" t="s">
        <v>590</v>
      </c>
    </row>
    <row r="927" spans="1:13" x14ac:dyDescent="0.3">
      <c r="A927" s="2">
        <v>44020</v>
      </c>
      <c r="B927" s="2">
        <v>43862</v>
      </c>
      <c r="C927" s="2">
        <v>44016</v>
      </c>
      <c r="D927" t="s">
        <v>630</v>
      </c>
      <c r="E927" t="s">
        <v>587</v>
      </c>
      <c r="F927" t="s">
        <v>583</v>
      </c>
      <c r="G927">
        <v>40</v>
      </c>
      <c r="H927">
        <v>311</v>
      </c>
      <c r="I927">
        <v>25</v>
      </c>
      <c r="J927">
        <v>14</v>
      </c>
      <c r="L927">
        <v>52</v>
      </c>
      <c r="M927" t="s">
        <v>590</v>
      </c>
    </row>
    <row r="928" spans="1:13" x14ac:dyDescent="0.3">
      <c r="A928" s="2">
        <v>44020</v>
      </c>
      <c r="B928" s="2">
        <v>43862</v>
      </c>
      <c r="C928" s="2">
        <v>44016</v>
      </c>
      <c r="D928" t="s">
        <v>630</v>
      </c>
      <c r="E928" t="s">
        <v>587</v>
      </c>
      <c r="F928" t="s">
        <v>584</v>
      </c>
      <c r="G928">
        <v>83</v>
      </c>
      <c r="H928">
        <v>443</v>
      </c>
      <c r="I928">
        <v>57</v>
      </c>
      <c r="J928">
        <v>41</v>
      </c>
      <c r="L928">
        <v>101</v>
      </c>
      <c r="M928" t="s">
        <v>590</v>
      </c>
    </row>
    <row r="929" spans="1:13" x14ac:dyDescent="0.3">
      <c r="A929" s="2">
        <v>44020</v>
      </c>
      <c r="B929" s="2">
        <v>43862</v>
      </c>
      <c r="C929" s="2">
        <v>44016</v>
      </c>
      <c r="D929" t="s">
        <v>630</v>
      </c>
      <c r="E929" t="s">
        <v>587</v>
      </c>
      <c r="F929" t="s">
        <v>585</v>
      </c>
      <c r="G929">
        <v>112</v>
      </c>
      <c r="H929">
        <v>571</v>
      </c>
      <c r="I929">
        <v>85</v>
      </c>
      <c r="J929">
        <v>43</v>
      </c>
      <c r="L929">
        <v>157</v>
      </c>
      <c r="M929" t="s">
        <v>590</v>
      </c>
    </row>
    <row r="930" spans="1:13" x14ac:dyDescent="0.3">
      <c r="A930" s="2">
        <v>44020</v>
      </c>
      <c r="B930" s="2">
        <v>43862</v>
      </c>
      <c r="C930" s="2">
        <v>44016</v>
      </c>
      <c r="D930" t="s">
        <v>630</v>
      </c>
      <c r="E930" t="s">
        <v>587</v>
      </c>
      <c r="F930" t="s">
        <v>586</v>
      </c>
      <c r="G930">
        <v>125</v>
      </c>
      <c r="H930">
        <v>691</v>
      </c>
      <c r="I930">
        <v>81</v>
      </c>
      <c r="J930">
        <v>44</v>
      </c>
      <c r="L930">
        <v>166</v>
      </c>
      <c r="M930" t="s">
        <v>590</v>
      </c>
    </row>
    <row r="931" spans="1:13" x14ac:dyDescent="0.3">
      <c r="A931" s="2">
        <v>44020</v>
      </c>
      <c r="B931" s="2">
        <v>43862</v>
      </c>
      <c r="C931" s="2">
        <v>44016</v>
      </c>
      <c r="D931" t="s">
        <v>630</v>
      </c>
      <c r="E931" t="s">
        <v>588</v>
      </c>
      <c r="F931" t="s">
        <v>576</v>
      </c>
      <c r="G931">
        <v>0</v>
      </c>
      <c r="H931">
        <v>11</v>
      </c>
      <c r="I931">
        <v>0</v>
      </c>
      <c r="J931">
        <v>0</v>
      </c>
      <c r="K931">
        <v>0</v>
      </c>
      <c r="L931">
        <v>0</v>
      </c>
    </row>
    <row r="932" spans="1:13" x14ac:dyDescent="0.3">
      <c r="A932" s="2">
        <v>44020</v>
      </c>
      <c r="B932" s="2">
        <v>43862</v>
      </c>
      <c r="C932" s="2">
        <v>44016</v>
      </c>
      <c r="D932" t="s">
        <v>630</v>
      </c>
      <c r="E932" t="s">
        <v>588</v>
      </c>
      <c r="F932" t="s">
        <v>577</v>
      </c>
      <c r="G932">
        <v>0</v>
      </c>
      <c r="J932">
        <v>0</v>
      </c>
      <c r="K932">
        <v>0</v>
      </c>
      <c r="M932" t="s">
        <v>590</v>
      </c>
    </row>
    <row r="933" spans="1:13" x14ac:dyDescent="0.3">
      <c r="A933" s="2">
        <v>44020</v>
      </c>
      <c r="B933" s="2">
        <v>43862</v>
      </c>
      <c r="C933" s="2">
        <v>44016</v>
      </c>
      <c r="D933" t="s">
        <v>630</v>
      </c>
      <c r="E933" t="s">
        <v>588</v>
      </c>
      <c r="F933" t="s">
        <v>578</v>
      </c>
      <c r="I933">
        <v>0</v>
      </c>
      <c r="J933">
        <v>0</v>
      </c>
      <c r="K933">
        <v>0</v>
      </c>
      <c r="M933" t="s">
        <v>590</v>
      </c>
    </row>
    <row r="934" spans="1:13" x14ac:dyDescent="0.3">
      <c r="A934" s="2">
        <v>44020</v>
      </c>
      <c r="B934" s="2">
        <v>43862</v>
      </c>
      <c r="C934" s="2">
        <v>44016</v>
      </c>
      <c r="D934" t="s">
        <v>630</v>
      </c>
      <c r="E934" t="s">
        <v>588</v>
      </c>
      <c r="F934" t="s">
        <v>579</v>
      </c>
      <c r="G934">
        <v>0</v>
      </c>
      <c r="I934">
        <v>0</v>
      </c>
      <c r="J934">
        <v>0</v>
      </c>
      <c r="K934">
        <v>0</v>
      </c>
      <c r="L934">
        <v>0</v>
      </c>
      <c r="M934" t="s">
        <v>590</v>
      </c>
    </row>
    <row r="935" spans="1:13" x14ac:dyDescent="0.3">
      <c r="A935" s="2">
        <v>44020</v>
      </c>
      <c r="B935" s="2">
        <v>43862</v>
      </c>
      <c r="C935" s="2">
        <v>44016</v>
      </c>
      <c r="D935" t="s">
        <v>630</v>
      </c>
      <c r="E935" t="s">
        <v>588</v>
      </c>
      <c r="F935" t="s">
        <v>580</v>
      </c>
      <c r="H935">
        <v>26</v>
      </c>
      <c r="I935">
        <v>0</v>
      </c>
      <c r="J935">
        <v>0</v>
      </c>
      <c r="M935" t="s">
        <v>590</v>
      </c>
    </row>
    <row r="936" spans="1:13" x14ac:dyDescent="0.3">
      <c r="A936" s="2">
        <v>44020</v>
      </c>
      <c r="B936" s="2">
        <v>43862</v>
      </c>
      <c r="C936" s="2">
        <v>44016</v>
      </c>
      <c r="D936" t="s">
        <v>630</v>
      </c>
      <c r="E936" t="s">
        <v>588</v>
      </c>
      <c r="F936" t="s">
        <v>581</v>
      </c>
      <c r="H936">
        <v>34</v>
      </c>
      <c r="I936">
        <v>0</v>
      </c>
      <c r="J936">
        <v>0</v>
      </c>
      <c r="K936">
        <v>0</v>
      </c>
      <c r="M936" t="s">
        <v>590</v>
      </c>
    </row>
    <row r="937" spans="1:13" x14ac:dyDescent="0.3">
      <c r="A937" s="2">
        <v>44020</v>
      </c>
      <c r="B937" s="2">
        <v>43862</v>
      </c>
      <c r="C937" s="2">
        <v>44016</v>
      </c>
      <c r="D937" t="s">
        <v>630</v>
      </c>
      <c r="E937" t="s">
        <v>588</v>
      </c>
      <c r="F937" t="s">
        <v>582</v>
      </c>
      <c r="H937">
        <v>68</v>
      </c>
      <c r="K937">
        <v>0</v>
      </c>
      <c r="M937" t="s">
        <v>590</v>
      </c>
    </row>
    <row r="938" spans="1:13" x14ac:dyDescent="0.3">
      <c r="A938" s="2">
        <v>44020</v>
      </c>
      <c r="B938" s="2">
        <v>43862</v>
      </c>
      <c r="C938" s="2">
        <v>44016</v>
      </c>
      <c r="D938" t="s">
        <v>630</v>
      </c>
      <c r="E938" t="s">
        <v>588</v>
      </c>
      <c r="F938" t="s">
        <v>583</v>
      </c>
      <c r="G938">
        <v>19</v>
      </c>
      <c r="H938">
        <v>192</v>
      </c>
      <c r="I938">
        <v>19</v>
      </c>
      <c r="J938">
        <v>11</v>
      </c>
      <c r="L938">
        <v>28</v>
      </c>
      <c r="M938" t="s">
        <v>590</v>
      </c>
    </row>
    <row r="939" spans="1:13" x14ac:dyDescent="0.3">
      <c r="A939" s="2">
        <v>44020</v>
      </c>
      <c r="B939" s="2">
        <v>43862</v>
      </c>
      <c r="C939" s="2">
        <v>44016</v>
      </c>
      <c r="D939" t="s">
        <v>630</v>
      </c>
      <c r="E939" t="s">
        <v>588</v>
      </c>
      <c r="F939" t="s">
        <v>584</v>
      </c>
      <c r="G939">
        <v>67</v>
      </c>
      <c r="H939">
        <v>335</v>
      </c>
      <c r="I939">
        <v>47</v>
      </c>
      <c r="J939">
        <v>34</v>
      </c>
      <c r="L939">
        <v>82</v>
      </c>
      <c r="M939" t="s">
        <v>590</v>
      </c>
    </row>
    <row r="940" spans="1:13" x14ac:dyDescent="0.3">
      <c r="A940" s="2">
        <v>44020</v>
      </c>
      <c r="B940" s="2">
        <v>43862</v>
      </c>
      <c r="C940" s="2">
        <v>44016</v>
      </c>
      <c r="D940" t="s">
        <v>630</v>
      </c>
      <c r="E940" t="s">
        <v>588</v>
      </c>
      <c r="F940" t="s">
        <v>585</v>
      </c>
      <c r="G940">
        <v>109</v>
      </c>
      <c r="H940">
        <v>567</v>
      </c>
      <c r="I940">
        <v>66</v>
      </c>
      <c r="J940">
        <v>44</v>
      </c>
      <c r="L940">
        <v>136</v>
      </c>
      <c r="M940" t="s">
        <v>590</v>
      </c>
    </row>
    <row r="941" spans="1:13" x14ac:dyDescent="0.3">
      <c r="A941" s="2">
        <v>44020</v>
      </c>
      <c r="B941" s="2">
        <v>43862</v>
      </c>
      <c r="C941" s="2">
        <v>44016</v>
      </c>
      <c r="D941" t="s">
        <v>630</v>
      </c>
      <c r="E941" t="s">
        <v>588</v>
      </c>
      <c r="F941" t="s">
        <v>586</v>
      </c>
      <c r="G941">
        <v>246</v>
      </c>
      <c r="H941">
        <v>1234</v>
      </c>
      <c r="I941">
        <v>127</v>
      </c>
      <c r="J941">
        <v>81</v>
      </c>
      <c r="L941">
        <v>298</v>
      </c>
      <c r="M941" t="s">
        <v>590</v>
      </c>
    </row>
    <row r="942" spans="1:13" x14ac:dyDescent="0.3">
      <c r="A942" s="2">
        <v>44020</v>
      </c>
      <c r="B942" s="2">
        <v>43862</v>
      </c>
      <c r="C942" s="2">
        <v>44016</v>
      </c>
      <c r="D942" t="s">
        <v>631</v>
      </c>
      <c r="E942" t="s">
        <v>587</v>
      </c>
      <c r="F942" t="s">
        <v>576</v>
      </c>
      <c r="G942">
        <v>0</v>
      </c>
      <c r="H942">
        <v>74</v>
      </c>
      <c r="J942">
        <v>0</v>
      </c>
      <c r="K942">
        <v>0</v>
      </c>
      <c r="M942" t="s">
        <v>590</v>
      </c>
    </row>
    <row r="943" spans="1:13" x14ac:dyDescent="0.3">
      <c r="A943" s="2">
        <v>44020</v>
      </c>
      <c r="B943" s="2">
        <v>43862</v>
      </c>
      <c r="C943" s="2">
        <v>44016</v>
      </c>
      <c r="D943" t="s">
        <v>631</v>
      </c>
      <c r="E943" t="s">
        <v>587</v>
      </c>
      <c r="F943" t="s">
        <v>577</v>
      </c>
      <c r="G943">
        <v>0</v>
      </c>
      <c r="H943">
        <v>17</v>
      </c>
      <c r="J943">
        <v>0</v>
      </c>
      <c r="K943">
        <v>0</v>
      </c>
      <c r="M943" t="s">
        <v>590</v>
      </c>
    </row>
    <row r="944" spans="1:13" x14ac:dyDescent="0.3">
      <c r="A944" s="2">
        <v>44020</v>
      </c>
      <c r="B944" s="2">
        <v>43862</v>
      </c>
      <c r="C944" s="2">
        <v>44016</v>
      </c>
      <c r="D944" t="s">
        <v>631</v>
      </c>
      <c r="E944" t="s">
        <v>587</v>
      </c>
      <c r="F944" t="s">
        <v>578</v>
      </c>
      <c r="G944">
        <v>0</v>
      </c>
      <c r="H944">
        <v>25</v>
      </c>
      <c r="I944">
        <v>0</v>
      </c>
      <c r="J944">
        <v>0</v>
      </c>
      <c r="K944">
        <v>0</v>
      </c>
      <c r="L944">
        <v>0</v>
      </c>
    </row>
    <row r="945" spans="1:13" x14ac:dyDescent="0.3">
      <c r="A945" s="2">
        <v>44020</v>
      </c>
      <c r="B945" s="2">
        <v>43862</v>
      </c>
      <c r="C945" s="2">
        <v>44016</v>
      </c>
      <c r="D945" t="s">
        <v>631</v>
      </c>
      <c r="E945" t="s">
        <v>587</v>
      </c>
      <c r="F945" t="s">
        <v>579</v>
      </c>
      <c r="H945">
        <v>216</v>
      </c>
      <c r="J945">
        <v>0</v>
      </c>
      <c r="K945">
        <v>0</v>
      </c>
      <c r="M945" t="s">
        <v>590</v>
      </c>
    </row>
    <row r="946" spans="1:13" x14ac:dyDescent="0.3">
      <c r="A946" s="2">
        <v>44020</v>
      </c>
      <c r="B946" s="2">
        <v>43862</v>
      </c>
      <c r="C946" s="2">
        <v>44016</v>
      </c>
      <c r="D946" t="s">
        <v>631</v>
      </c>
      <c r="E946" t="s">
        <v>587</v>
      </c>
      <c r="F946" t="s">
        <v>580</v>
      </c>
      <c r="H946">
        <v>380</v>
      </c>
      <c r="M946" t="s">
        <v>590</v>
      </c>
    </row>
    <row r="947" spans="1:13" x14ac:dyDescent="0.3">
      <c r="A947" s="2">
        <v>44020</v>
      </c>
      <c r="B947" s="2">
        <v>43862</v>
      </c>
      <c r="C947" s="2">
        <v>44016</v>
      </c>
      <c r="D947" t="s">
        <v>631</v>
      </c>
      <c r="E947" t="s">
        <v>587</v>
      </c>
      <c r="F947" t="s">
        <v>581</v>
      </c>
      <c r="H947">
        <v>452</v>
      </c>
      <c r="I947">
        <v>13</v>
      </c>
      <c r="L947">
        <v>18</v>
      </c>
      <c r="M947" t="s">
        <v>590</v>
      </c>
    </row>
    <row r="948" spans="1:13" x14ac:dyDescent="0.3">
      <c r="A948" s="2">
        <v>44020</v>
      </c>
      <c r="B948" s="2">
        <v>43862</v>
      </c>
      <c r="C948" s="2">
        <v>44016</v>
      </c>
      <c r="D948" t="s">
        <v>631</v>
      </c>
      <c r="E948" t="s">
        <v>587</v>
      </c>
      <c r="F948" t="s">
        <v>582</v>
      </c>
      <c r="G948">
        <v>12</v>
      </c>
      <c r="H948">
        <v>850</v>
      </c>
      <c r="I948">
        <v>39</v>
      </c>
      <c r="L948">
        <v>56</v>
      </c>
      <c r="M948" t="s">
        <v>590</v>
      </c>
    </row>
    <row r="949" spans="1:13" x14ac:dyDescent="0.3">
      <c r="A949" s="2">
        <v>44020</v>
      </c>
      <c r="B949" s="2">
        <v>43862</v>
      </c>
      <c r="C949" s="2">
        <v>44016</v>
      </c>
      <c r="D949" t="s">
        <v>631</v>
      </c>
      <c r="E949" t="s">
        <v>587</v>
      </c>
      <c r="F949" t="s">
        <v>583</v>
      </c>
      <c r="G949">
        <v>51</v>
      </c>
      <c r="H949">
        <v>1919</v>
      </c>
      <c r="I949">
        <v>117</v>
      </c>
      <c r="J949">
        <v>21</v>
      </c>
      <c r="L949">
        <v>155</v>
      </c>
      <c r="M949" t="s">
        <v>590</v>
      </c>
    </row>
    <row r="950" spans="1:13" x14ac:dyDescent="0.3">
      <c r="A950" s="2">
        <v>44020</v>
      </c>
      <c r="B950" s="2">
        <v>43862</v>
      </c>
      <c r="C950" s="2">
        <v>44016</v>
      </c>
      <c r="D950" t="s">
        <v>631</v>
      </c>
      <c r="E950" t="s">
        <v>587</v>
      </c>
      <c r="F950" t="s">
        <v>584</v>
      </c>
      <c r="G950">
        <v>75</v>
      </c>
      <c r="H950">
        <v>2762</v>
      </c>
      <c r="I950">
        <v>173</v>
      </c>
      <c r="J950">
        <v>26</v>
      </c>
      <c r="K950">
        <v>12</v>
      </c>
      <c r="L950">
        <v>234</v>
      </c>
    </row>
    <row r="951" spans="1:13" x14ac:dyDescent="0.3">
      <c r="A951" s="2">
        <v>44020</v>
      </c>
      <c r="B951" s="2">
        <v>43862</v>
      </c>
      <c r="C951" s="2">
        <v>44016</v>
      </c>
      <c r="D951" t="s">
        <v>631</v>
      </c>
      <c r="E951" t="s">
        <v>587</v>
      </c>
      <c r="F951" t="s">
        <v>585</v>
      </c>
      <c r="G951">
        <v>121</v>
      </c>
      <c r="H951">
        <v>2878</v>
      </c>
      <c r="I951">
        <v>236</v>
      </c>
      <c r="J951">
        <v>52</v>
      </c>
      <c r="K951">
        <v>11</v>
      </c>
      <c r="L951">
        <v>316</v>
      </c>
    </row>
    <row r="952" spans="1:13" x14ac:dyDescent="0.3">
      <c r="A952" s="2">
        <v>44020</v>
      </c>
      <c r="B952" s="2">
        <v>43862</v>
      </c>
      <c r="C952" s="2">
        <v>44016</v>
      </c>
      <c r="D952" t="s">
        <v>631</v>
      </c>
      <c r="E952" t="s">
        <v>587</v>
      </c>
      <c r="F952" t="s">
        <v>586</v>
      </c>
      <c r="G952">
        <v>59</v>
      </c>
      <c r="H952">
        <v>2060</v>
      </c>
      <c r="I952">
        <v>152</v>
      </c>
      <c r="J952">
        <v>17</v>
      </c>
      <c r="L952">
        <v>199</v>
      </c>
      <c r="M952" t="s">
        <v>590</v>
      </c>
    </row>
    <row r="953" spans="1:13" x14ac:dyDescent="0.3">
      <c r="A953" s="2">
        <v>44020</v>
      </c>
      <c r="B953" s="2">
        <v>43862</v>
      </c>
      <c r="C953" s="2">
        <v>44016</v>
      </c>
      <c r="D953" t="s">
        <v>631</v>
      </c>
      <c r="E953" t="s">
        <v>588</v>
      </c>
      <c r="F953" t="s">
        <v>576</v>
      </c>
      <c r="G953">
        <v>0</v>
      </c>
      <c r="H953">
        <v>51</v>
      </c>
      <c r="I953">
        <v>0</v>
      </c>
      <c r="J953">
        <v>0</v>
      </c>
      <c r="K953">
        <v>0</v>
      </c>
      <c r="L953">
        <v>0</v>
      </c>
    </row>
    <row r="954" spans="1:13" x14ac:dyDescent="0.3">
      <c r="A954" s="2">
        <v>44020</v>
      </c>
      <c r="B954" s="2">
        <v>43862</v>
      </c>
      <c r="C954" s="2">
        <v>44016</v>
      </c>
      <c r="D954" t="s">
        <v>631</v>
      </c>
      <c r="E954" t="s">
        <v>588</v>
      </c>
      <c r="F954" t="s">
        <v>577</v>
      </c>
      <c r="G954">
        <v>0</v>
      </c>
      <c r="H954">
        <v>15</v>
      </c>
      <c r="I954">
        <v>0</v>
      </c>
      <c r="J954">
        <v>0</v>
      </c>
      <c r="M954" t="s">
        <v>590</v>
      </c>
    </row>
    <row r="955" spans="1:13" x14ac:dyDescent="0.3">
      <c r="A955" s="2">
        <v>44020</v>
      </c>
      <c r="B955" s="2">
        <v>43862</v>
      </c>
      <c r="C955" s="2">
        <v>44016</v>
      </c>
      <c r="D955" t="s">
        <v>631</v>
      </c>
      <c r="E955" t="s">
        <v>588</v>
      </c>
      <c r="F955" t="s">
        <v>578</v>
      </c>
      <c r="G955">
        <v>0</v>
      </c>
      <c r="H955">
        <v>16</v>
      </c>
      <c r="I955">
        <v>0</v>
      </c>
      <c r="J955">
        <v>0</v>
      </c>
      <c r="K955">
        <v>0</v>
      </c>
      <c r="L955">
        <v>0</v>
      </c>
    </row>
    <row r="956" spans="1:13" x14ac:dyDescent="0.3">
      <c r="A956" s="2">
        <v>44020</v>
      </c>
      <c r="B956" s="2">
        <v>43862</v>
      </c>
      <c r="C956" s="2">
        <v>44016</v>
      </c>
      <c r="D956" t="s">
        <v>631</v>
      </c>
      <c r="E956" t="s">
        <v>588</v>
      </c>
      <c r="F956" t="s">
        <v>579</v>
      </c>
      <c r="G956">
        <v>0</v>
      </c>
      <c r="H956">
        <v>80</v>
      </c>
      <c r="J956">
        <v>0</v>
      </c>
      <c r="K956">
        <v>0</v>
      </c>
      <c r="M956" t="s">
        <v>590</v>
      </c>
    </row>
    <row r="957" spans="1:13" x14ac:dyDescent="0.3">
      <c r="A957" s="2">
        <v>44020</v>
      </c>
      <c r="B957" s="2">
        <v>43862</v>
      </c>
      <c r="C957" s="2">
        <v>44016</v>
      </c>
      <c r="D957" t="s">
        <v>631</v>
      </c>
      <c r="E957" t="s">
        <v>588</v>
      </c>
      <c r="F957" t="s">
        <v>580</v>
      </c>
      <c r="H957">
        <v>159</v>
      </c>
      <c r="M957" t="s">
        <v>590</v>
      </c>
    </row>
    <row r="958" spans="1:13" x14ac:dyDescent="0.3">
      <c r="A958" s="2">
        <v>44020</v>
      </c>
      <c r="B958" s="2">
        <v>43862</v>
      </c>
      <c r="C958" s="2">
        <v>44016</v>
      </c>
      <c r="D958" t="s">
        <v>631</v>
      </c>
      <c r="E958" t="s">
        <v>588</v>
      </c>
      <c r="F958" t="s">
        <v>581</v>
      </c>
      <c r="H958">
        <v>289</v>
      </c>
      <c r="J958">
        <v>0</v>
      </c>
      <c r="L958">
        <v>13</v>
      </c>
      <c r="M958" t="s">
        <v>590</v>
      </c>
    </row>
    <row r="959" spans="1:13" x14ac:dyDescent="0.3">
      <c r="A959" s="2">
        <v>44020</v>
      </c>
      <c r="B959" s="2">
        <v>43862</v>
      </c>
      <c r="C959" s="2">
        <v>44016</v>
      </c>
      <c r="D959" t="s">
        <v>631</v>
      </c>
      <c r="E959" t="s">
        <v>588</v>
      </c>
      <c r="F959" t="s">
        <v>582</v>
      </c>
      <c r="G959">
        <v>15</v>
      </c>
      <c r="H959">
        <v>563</v>
      </c>
      <c r="I959">
        <v>37</v>
      </c>
      <c r="L959">
        <v>53</v>
      </c>
      <c r="M959" t="s">
        <v>590</v>
      </c>
    </row>
    <row r="960" spans="1:13" x14ac:dyDescent="0.3">
      <c r="A960" s="2">
        <v>44020</v>
      </c>
      <c r="B960" s="2">
        <v>43862</v>
      </c>
      <c r="C960" s="2">
        <v>44016</v>
      </c>
      <c r="D960" t="s">
        <v>631</v>
      </c>
      <c r="E960" t="s">
        <v>588</v>
      </c>
      <c r="F960" t="s">
        <v>583</v>
      </c>
      <c r="G960">
        <v>42</v>
      </c>
      <c r="H960">
        <v>1242</v>
      </c>
      <c r="I960">
        <v>91</v>
      </c>
      <c r="J960">
        <v>19</v>
      </c>
      <c r="L960">
        <v>119</v>
      </c>
      <c r="M960" t="s">
        <v>590</v>
      </c>
    </row>
    <row r="961" spans="1:13" x14ac:dyDescent="0.3">
      <c r="A961" s="2">
        <v>44020</v>
      </c>
      <c r="B961" s="2">
        <v>43862</v>
      </c>
      <c r="C961" s="2">
        <v>44016</v>
      </c>
      <c r="D961" t="s">
        <v>631</v>
      </c>
      <c r="E961" t="s">
        <v>588</v>
      </c>
      <c r="F961" t="s">
        <v>584</v>
      </c>
      <c r="G961">
        <v>91</v>
      </c>
      <c r="H961">
        <v>2013</v>
      </c>
      <c r="I961">
        <v>158</v>
      </c>
      <c r="J961">
        <v>39</v>
      </c>
      <c r="L961">
        <v>217</v>
      </c>
      <c r="M961" t="s">
        <v>590</v>
      </c>
    </row>
    <row r="962" spans="1:13" x14ac:dyDescent="0.3">
      <c r="A962" s="2">
        <v>44020</v>
      </c>
      <c r="B962" s="2">
        <v>43862</v>
      </c>
      <c r="C962" s="2">
        <v>44016</v>
      </c>
      <c r="D962" t="s">
        <v>631</v>
      </c>
      <c r="E962" t="s">
        <v>588</v>
      </c>
      <c r="F962" t="s">
        <v>585</v>
      </c>
      <c r="G962">
        <v>87</v>
      </c>
      <c r="H962">
        <v>2552</v>
      </c>
      <c r="I962">
        <v>177</v>
      </c>
      <c r="J962">
        <v>39</v>
      </c>
      <c r="K962">
        <v>12</v>
      </c>
      <c r="L962">
        <v>237</v>
      </c>
    </row>
    <row r="963" spans="1:13" x14ac:dyDescent="0.3">
      <c r="A963" s="2">
        <v>44020</v>
      </c>
      <c r="B963" s="2">
        <v>43862</v>
      </c>
      <c r="C963" s="2">
        <v>44016</v>
      </c>
      <c r="D963" t="s">
        <v>631</v>
      </c>
      <c r="E963" t="s">
        <v>588</v>
      </c>
      <c r="F963" t="s">
        <v>586</v>
      </c>
      <c r="G963">
        <v>96</v>
      </c>
      <c r="H963">
        <v>3415</v>
      </c>
      <c r="I963">
        <v>219</v>
      </c>
      <c r="J963">
        <v>34</v>
      </c>
      <c r="K963">
        <v>11</v>
      </c>
      <c r="L963">
        <v>292</v>
      </c>
    </row>
    <row r="964" spans="1:13" x14ac:dyDescent="0.3">
      <c r="A964" s="2">
        <v>44020</v>
      </c>
      <c r="B964" s="2">
        <v>43862</v>
      </c>
      <c r="C964" s="2">
        <v>44016</v>
      </c>
      <c r="D964" t="s">
        <v>632</v>
      </c>
      <c r="E964" t="s">
        <v>587</v>
      </c>
      <c r="F964" t="s">
        <v>576</v>
      </c>
      <c r="G964">
        <v>0</v>
      </c>
      <c r="H964">
        <v>12</v>
      </c>
      <c r="I964">
        <v>0</v>
      </c>
      <c r="J964">
        <v>0</v>
      </c>
      <c r="K964">
        <v>0</v>
      </c>
      <c r="L964">
        <v>0</v>
      </c>
    </row>
    <row r="965" spans="1:13" x14ac:dyDescent="0.3">
      <c r="A965" s="2">
        <v>44020</v>
      </c>
      <c r="B965" s="2">
        <v>43862</v>
      </c>
      <c r="C965" s="2">
        <v>44016</v>
      </c>
      <c r="D965" t="s">
        <v>632</v>
      </c>
      <c r="E965" t="s">
        <v>587</v>
      </c>
      <c r="F965" t="s">
        <v>577</v>
      </c>
      <c r="G965">
        <v>0</v>
      </c>
      <c r="I965">
        <v>0</v>
      </c>
      <c r="J965">
        <v>0</v>
      </c>
      <c r="K965">
        <v>0</v>
      </c>
      <c r="L965">
        <v>0</v>
      </c>
      <c r="M965" t="s">
        <v>590</v>
      </c>
    </row>
    <row r="966" spans="1:13" x14ac:dyDescent="0.3">
      <c r="A966" s="2">
        <v>44020</v>
      </c>
      <c r="B966" s="2">
        <v>43862</v>
      </c>
      <c r="C966" s="2">
        <v>44016</v>
      </c>
      <c r="D966" t="s">
        <v>632</v>
      </c>
      <c r="E966" t="s">
        <v>587</v>
      </c>
      <c r="F966" t="s">
        <v>578</v>
      </c>
      <c r="G966">
        <v>0</v>
      </c>
      <c r="I966">
        <v>0</v>
      </c>
      <c r="J966">
        <v>0</v>
      </c>
      <c r="M966" t="s">
        <v>590</v>
      </c>
    </row>
    <row r="967" spans="1:13" x14ac:dyDescent="0.3">
      <c r="A967" s="2">
        <v>44020</v>
      </c>
      <c r="B967" s="2">
        <v>43862</v>
      </c>
      <c r="C967" s="2">
        <v>44016</v>
      </c>
      <c r="D967" t="s">
        <v>632</v>
      </c>
      <c r="E967" t="s">
        <v>587</v>
      </c>
      <c r="F967" t="s">
        <v>579</v>
      </c>
      <c r="G967">
        <v>0</v>
      </c>
      <c r="H967">
        <v>27</v>
      </c>
      <c r="I967">
        <v>0</v>
      </c>
      <c r="J967">
        <v>0</v>
      </c>
      <c r="K967">
        <v>0</v>
      </c>
      <c r="L967">
        <v>0</v>
      </c>
    </row>
    <row r="968" spans="1:13" x14ac:dyDescent="0.3">
      <c r="A968" s="2">
        <v>44020</v>
      </c>
      <c r="B968" s="2">
        <v>43862</v>
      </c>
      <c r="C968" s="2">
        <v>44016</v>
      </c>
      <c r="D968" t="s">
        <v>632</v>
      </c>
      <c r="E968" t="s">
        <v>587</v>
      </c>
      <c r="F968" t="s">
        <v>580</v>
      </c>
      <c r="H968">
        <v>38</v>
      </c>
      <c r="K968">
        <v>0</v>
      </c>
      <c r="M968" t="s">
        <v>590</v>
      </c>
    </row>
    <row r="969" spans="1:13" x14ac:dyDescent="0.3">
      <c r="A969" s="2">
        <v>44020</v>
      </c>
      <c r="B969" s="2">
        <v>43862</v>
      </c>
      <c r="C969" s="2">
        <v>44016</v>
      </c>
      <c r="D969" t="s">
        <v>632</v>
      </c>
      <c r="E969" t="s">
        <v>587</v>
      </c>
      <c r="F969" t="s">
        <v>581</v>
      </c>
      <c r="G969">
        <v>0</v>
      </c>
      <c r="H969">
        <v>56</v>
      </c>
      <c r="J969">
        <v>0</v>
      </c>
      <c r="M969" t="s">
        <v>590</v>
      </c>
    </row>
    <row r="970" spans="1:13" x14ac:dyDescent="0.3">
      <c r="A970" s="2">
        <v>44020</v>
      </c>
      <c r="B970" s="2">
        <v>43862</v>
      </c>
      <c r="C970" s="2">
        <v>44016</v>
      </c>
      <c r="D970" t="s">
        <v>632</v>
      </c>
      <c r="E970" t="s">
        <v>587</v>
      </c>
      <c r="F970" t="s">
        <v>582</v>
      </c>
      <c r="H970">
        <v>77</v>
      </c>
      <c r="I970">
        <v>10</v>
      </c>
      <c r="K970">
        <v>0</v>
      </c>
      <c r="L970">
        <v>11</v>
      </c>
      <c r="M970" t="s">
        <v>590</v>
      </c>
    </row>
    <row r="971" spans="1:13" x14ac:dyDescent="0.3">
      <c r="A971" s="2">
        <v>44020</v>
      </c>
      <c r="B971" s="2">
        <v>43862</v>
      </c>
      <c r="C971" s="2">
        <v>44016</v>
      </c>
      <c r="D971" t="s">
        <v>632</v>
      </c>
      <c r="E971" t="s">
        <v>587</v>
      </c>
      <c r="F971" t="s">
        <v>583</v>
      </c>
      <c r="G971">
        <v>13</v>
      </c>
      <c r="H971">
        <v>242</v>
      </c>
      <c r="I971">
        <v>26</v>
      </c>
      <c r="L971">
        <v>35</v>
      </c>
      <c r="M971" t="s">
        <v>590</v>
      </c>
    </row>
    <row r="972" spans="1:13" x14ac:dyDescent="0.3">
      <c r="A972" s="2">
        <v>44020</v>
      </c>
      <c r="B972" s="2">
        <v>43862</v>
      </c>
      <c r="C972" s="2">
        <v>44016</v>
      </c>
      <c r="D972" t="s">
        <v>632</v>
      </c>
      <c r="E972" t="s">
        <v>587</v>
      </c>
      <c r="F972" t="s">
        <v>584</v>
      </c>
      <c r="H972">
        <v>350</v>
      </c>
      <c r="I972">
        <v>29</v>
      </c>
      <c r="L972">
        <v>37</v>
      </c>
      <c r="M972" t="s">
        <v>590</v>
      </c>
    </row>
    <row r="973" spans="1:13" x14ac:dyDescent="0.3">
      <c r="A973" s="2">
        <v>44020</v>
      </c>
      <c r="B973" s="2">
        <v>43862</v>
      </c>
      <c r="C973" s="2">
        <v>44016</v>
      </c>
      <c r="D973" t="s">
        <v>632</v>
      </c>
      <c r="E973" t="s">
        <v>587</v>
      </c>
      <c r="F973" t="s">
        <v>585</v>
      </c>
      <c r="H973">
        <v>421</v>
      </c>
      <c r="I973">
        <v>42</v>
      </c>
      <c r="L973">
        <v>48</v>
      </c>
      <c r="M973" t="s">
        <v>590</v>
      </c>
    </row>
    <row r="974" spans="1:13" x14ac:dyDescent="0.3">
      <c r="A974" s="2">
        <v>44020</v>
      </c>
      <c r="B974" s="2">
        <v>43862</v>
      </c>
      <c r="C974" s="2">
        <v>44016</v>
      </c>
      <c r="D974" t="s">
        <v>632</v>
      </c>
      <c r="E974" t="s">
        <v>587</v>
      </c>
      <c r="F974" t="s">
        <v>586</v>
      </c>
      <c r="G974">
        <v>11</v>
      </c>
      <c r="H974">
        <v>443</v>
      </c>
      <c r="I974">
        <v>36</v>
      </c>
      <c r="L974">
        <v>46</v>
      </c>
      <c r="M974" t="s">
        <v>590</v>
      </c>
    </row>
    <row r="975" spans="1:13" x14ac:dyDescent="0.3">
      <c r="A975" s="2">
        <v>44020</v>
      </c>
      <c r="B975" s="2">
        <v>43862</v>
      </c>
      <c r="C975" s="2">
        <v>44016</v>
      </c>
      <c r="D975" t="s">
        <v>632</v>
      </c>
      <c r="E975" t="s">
        <v>588</v>
      </c>
      <c r="F975" t="s">
        <v>576</v>
      </c>
      <c r="G975">
        <v>0</v>
      </c>
      <c r="I975">
        <v>0</v>
      </c>
      <c r="J975">
        <v>0</v>
      </c>
      <c r="K975">
        <v>0</v>
      </c>
      <c r="L975">
        <v>0</v>
      </c>
      <c r="M975" t="s">
        <v>590</v>
      </c>
    </row>
    <row r="976" spans="1:13" x14ac:dyDescent="0.3">
      <c r="A976" s="2">
        <v>44020</v>
      </c>
      <c r="B976" s="2">
        <v>43862</v>
      </c>
      <c r="C976" s="2">
        <v>44016</v>
      </c>
      <c r="D976" t="s">
        <v>632</v>
      </c>
      <c r="E976" t="s">
        <v>588</v>
      </c>
      <c r="F976" t="s">
        <v>577</v>
      </c>
      <c r="G976">
        <v>0</v>
      </c>
      <c r="J976">
        <v>0</v>
      </c>
      <c r="K976">
        <v>0</v>
      </c>
      <c r="M976" t="s">
        <v>590</v>
      </c>
    </row>
    <row r="977" spans="1:13" x14ac:dyDescent="0.3">
      <c r="A977" s="2">
        <v>44020</v>
      </c>
      <c r="B977" s="2">
        <v>43862</v>
      </c>
      <c r="C977" s="2">
        <v>44016</v>
      </c>
      <c r="D977" t="s">
        <v>632</v>
      </c>
      <c r="E977" t="s">
        <v>588</v>
      </c>
      <c r="F977" t="s">
        <v>578</v>
      </c>
      <c r="G977">
        <v>0</v>
      </c>
      <c r="J977">
        <v>0</v>
      </c>
      <c r="K977">
        <v>0</v>
      </c>
      <c r="M977" t="s">
        <v>590</v>
      </c>
    </row>
    <row r="978" spans="1:13" x14ac:dyDescent="0.3">
      <c r="A978" s="2">
        <v>44020</v>
      </c>
      <c r="B978" s="2">
        <v>43862</v>
      </c>
      <c r="C978" s="2">
        <v>44016</v>
      </c>
      <c r="D978" t="s">
        <v>632</v>
      </c>
      <c r="E978" t="s">
        <v>588</v>
      </c>
      <c r="F978" t="s">
        <v>579</v>
      </c>
      <c r="I978">
        <v>0</v>
      </c>
      <c r="J978">
        <v>0</v>
      </c>
      <c r="M978" t="s">
        <v>590</v>
      </c>
    </row>
    <row r="979" spans="1:13" x14ac:dyDescent="0.3">
      <c r="A979" s="2">
        <v>44020</v>
      </c>
      <c r="B979" s="2">
        <v>43862</v>
      </c>
      <c r="C979" s="2">
        <v>44016</v>
      </c>
      <c r="D979" t="s">
        <v>632</v>
      </c>
      <c r="E979" t="s">
        <v>588</v>
      </c>
      <c r="F979" t="s">
        <v>580</v>
      </c>
      <c r="G979">
        <v>0</v>
      </c>
      <c r="H979">
        <v>16</v>
      </c>
      <c r="J979">
        <v>0</v>
      </c>
      <c r="K979">
        <v>0</v>
      </c>
      <c r="M979" t="s">
        <v>590</v>
      </c>
    </row>
    <row r="980" spans="1:13" x14ac:dyDescent="0.3">
      <c r="A980" s="2">
        <v>44020</v>
      </c>
      <c r="B980" s="2">
        <v>43862</v>
      </c>
      <c r="C980" s="2">
        <v>44016</v>
      </c>
      <c r="D980" t="s">
        <v>632</v>
      </c>
      <c r="E980" t="s">
        <v>588</v>
      </c>
      <c r="F980" t="s">
        <v>581</v>
      </c>
      <c r="G980">
        <v>0</v>
      </c>
      <c r="H980">
        <v>31</v>
      </c>
      <c r="J980">
        <v>0</v>
      </c>
      <c r="K980">
        <v>0</v>
      </c>
      <c r="M980" t="s">
        <v>590</v>
      </c>
    </row>
    <row r="981" spans="1:13" x14ac:dyDescent="0.3">
      <c r="A981" s="2">
        <v>44020</v>
      </c>
      <c r="B981" s="2">
        <v>43862</v>
      </c>
      <c r="C981" s="2">
        <v>44016</v>
      </c>
      <c r="D981" t="s">
        <v>632</v>
      </c>
      <c r="E981" t="s">
        <v>588</v>
      </c>
      <c r="F981" t="s">
        <v>582</v>
      </c>
      <c r="H981">
        <v>57</v>
      </c>
      <c r="K981">
        <v>0</v>
      </c>
      <c r="M981" t="s">
        <v>590</v>
      </c>
    </row>
    <row r="982" spans="1:13" x14ac:dyDescent="0.3">
      <c r="A982" s="2">
        <v>44020</v>
      </c>
      <c r="B982" s="2">
        <v>43862</v>
      </c>
      <c r="C982" s="2">
        <v>44016</v>
      </c>
      <c r="D982" t="s">
        <v>632</v>
      </c>
      <c r="E982" t="s">
        <v>588</v>
      </c>
      <c r="F982" t="s">
        <v>583</v>
      </c>
      <c r="H982">
        <v>164</v>
      </c>
      <c r="I982">
        <v>19</v>
      </c>
      <c r="L982">
        <v>21</v>
      </c>
      <c r="M982" t="s">
        <v>590</v>
      </c>
    </row>
    <row r="983" spans="1:13" x14ac:dyDescent="0.3">
      <c r="A983" s="2">
        <v>44020</v>
      </c>
      <c r="B983" s="2">
        <v>43862</v>
      </c>
      <c r="C983" s="2">
        <v>44016</v>
      </c>
      <c r="D983" t="s">
        <v>632</v>
      </c>
      <c r="E983" t="s">
        <v>588</v>
      </c>
      <c r="F983" t="s">
        <v>584</v>
      </c>
      <c r="H983">
        <v>264</v>
      </c>
      <c r="I983">
        <v>20</v>
      </c>
      <c r="J983">
        <v>0</v>
      </c>
      <c r="L983">
        <v>26</v>
      </c>
      <c r="M983" t="s">
        <v>590</v>
      </c>
    </row>
    <row r="984" spans="1:13" x14ac:dyDescent="0.3">
      <c r="A984" s="2">
        <v>44020</v>
      </c>
      <c r="B984" s="2">
        <v>43862</v>
      </c>
      <c r="C984" s="2">
        <v>44016</v>
      </c>
      <c r="D984" t="s">
        <v>632</v>
      </c>
      <c r="E984" t="s">
        <v>588</v>
      </c>
      <c r="F984" t="s">
        <v>585</v>
      </c>
      <c r="H984">
        <v>327</v>
      </c>
      <c r="I984">
        <v>20</v>
      </c>
      <c r="L984">
        <v>26</v>
      </c>
      <c r="M984" t="s">
        <v>590</v>
      </c>
    </row>
    <row r="985" spans="1:13" x14ac:dyDescent="0.3">
      <c r="A985" s="2">
        <v>44020</v>
      </c>
      <c r="B985" s="2">
        <v>43862</v>
      </c>
      <c r="C985" s="2">
        <v>44016</v>
      </c>
      <c r="D985" t="s">
        <v>632</v>
      </c>
      <c r="E985" t="s">
        <v>588</v>
      </c>
      <c r="F985" t="s">
        <v>586</v>
      </c>
      <c r="G985">
        <v>21</v>
      </c>
      <c r="H985">
        <v>718</v>
      </c>
      <c r="I985">
        <v>46</v>
      </c>
      <c r="L985">
        <v>62</v>
      </c>
      <c r="M985" t="s">
        <v>590</v>
      </c>
    </row>
    <row r="986" spans="1:13" x14ac:dyDescent="0.3">
      <c r="A986" s="2">
        <v>44020</v>
      </c>
      <c r="B986" s="2">
        <v>43862</v>
      </c>
      <c r="C986" s="2">
        <v>44016</v>
      </c>
      <c r="D986" t="s">
        <v>633</v>
      </c>
      <c r="E986" t="s">
        <v>587</v>
      </c>
      <c r="F986" t="s">
        <v>576</v>
      </c>
      <c r="H986">
        <v>119</v>
      </c>
      <c r="K986">
        <v>0</v>
      </c>
      <c r="M986" t="s">
        <v>590</v>
      </c>
    </row>
    <row r="987" spans="1:13" x14ac:dyDescent="0.3">
      <c r="A987" s="2">
        <v>44020</v>
      </c>
      <c r="B987" s="2">
        <v>43862</v>
      </c>
      <c r="C987" s="2">
        <v>44016</v>
      </c>
      <c r="D987" t="s">
        <v>633</v>
      </c>
      <c r="E987" t="s">
        <v>587</v>
      </c>
      <c r="F987" t="s">
        <v>577</v>
      </c>
      <c r="G987">
        <v>0</v>
      </c>
      <c r="H987">
        <v>25</v>
      </c>
      <c r="I987">
        <v>0</v>
      </c>
      <c r="J987">
        <v>0</v>
      </c>
      <c r="K987">
        <v>0</v>
      </c>
      <c r="L987">
        <v>0</v>
      </c>
    </row>
    <row r="988" spans="1:13" x14ac:dyDescent="0.3">
      <c r="A988" s="2">
        <v>44020</v>
      </c>
      <c r="B988" s="2">
        <v>43862</v>
      </c>
      <c r="C988" s="2">
        <v>44016</v>
      </c>
      <c r="D988" t="s">
        <v>633</v>
      </c>
      <c r="E988" t="s">
        <v>587</v>
      </c>
      <c r="F988" t="s">
        <v>578</v>
      </c>
      <c r="G988">
        <v>0</v>
      </c>
      <c r="H988">
        <v>36</v>
      </c>
      <c r="I988">
        <v>0</v>
      </c>
      <c r="J988">
        <v>0</v>
      </c>
      <c r="M988" t="s">
        <v>590</v>
      </c>
    </row>
    <row r="989" spans="1:13" x14ac:dyDescent="0.3">
      <c r="A989" s="2">
        <v>44020</v>
      </c>
      <c r="B989" s="2">
        <v>43862</v>
      </c>
      <c r="C989" s="2">
        <v>44016</v>
      </c>
      <c r="D989" t="s">
        <v>633</v>
      </c>
      <c r="E989" t="s">
        <v>587</v>
      </c>
      <c r="F989" t="s">
        <v>579</v>
      </c>
      <c r="G989">
        <v>0</v>
      </c>
      <c r="H989">
        <v>290</v>
      </c>
      <c r="J989">
        <v>0</v>
      </c>
      <c r="M989" t="s">
        <v>590</v>
      </c>
    </row>
    <row r="990" spans="1:13" x14ac:dyDescent="0.3">
      <c r="A990" s="2">
        <v>44020</v>
      </c>
      <c r="B990" s="2">
        <v>43862</v>
      </c>
      <c r="C990" s="2">
        <v>44016</v>
      </c>
      <c r="D990" t="s">
        <v>633</v>
      </c>
      <c r="E990" t="s">
        <v>587</v>
      </c>
      <c r="F990" t="s">
        <v>580</v>
      </c>
      <c r="H990">
        <v>582</v>
      </c>
      <c r="I990">
        <v>11</v>
      </c>
      <c r="L990">
        <v>13</v>
      </c>
      <c r="M990" t="s">
        <v>590</v>
      </c>
    </row>
    <row r="991" spans="1:13" x14ac:dyDescent="0.3">
      <c r="A991" s="2">
        <v>44020</v>
      </c>
      <c r="B991" s="2">
        <v>43862</v>
      </c>
      <c r="C991" s="2">
        <v>44016</v>
      </c>
      <c r="D991" t="s">
        <v>633</v>
      </c>
      <c r="E991" t="s">
        <v>587</v>
      </c>
      <c r="F991" t="s">
        <v>581</v>
      </c>
      <c r="G991">
        <v>10</v>
      </c>
      <c r="H991">
        <v>750</v>
      </c>
      <c r="I991">
        <v>30</v>
      </c>
      <c r="L991">
        <v>36</v>
      </c>
      <c r="M991" t="s">
        <v>590</v>
      </c>
    </row>
    <row r="992" spans="1:13" x14ac:dyDescent="0.3">
      <c r="A992" s="2">
        <v>44020</v>
      </c>
      <c r="B992" s="2">
        <v>43862</v>
      </c>
      <c r="C992" s="2">
        <v>44016</v>
      </c>
      <c r="D992" t="s">
        <v>633</v>
      </c>
      <c r="E992" t="s">
        <v>587</v>
      </c>
      <c r="F992" t="s">
        <v>582</v>
      </c>
      <c r="G992">
        <v>16</v>
      </c>
      <c r="H992">
        <v>1323</v>
      </c>
      <c r="I992">
        <v>81</v>
      </c>
      <c r="L992">
        <v>97</v>
      </c>
      <c r="M992" t="s">
        <v>590</v>
      </c>
    </row>
    <row r="993" spans="1:13" x14ac:dyDescent="0.3">
      <c r="A993" s="2">
        <v>44020</v>
      </c>
      <c r="B993" s="2">
        <v>43862</v>
      </c>
      <c r="C993" s="2">
        <v>44016</v>
      </c>
      <c r="D993" t="s">
        <v>633</v>
      </c>
      <c r="E993" t="s">
        <v>587</v>
      </c>
      <c r="F993" t="s">
        <v>583</v>
      </c>
      <c r="G993">
        <v>43</v>
      </c>
      <c r="H993">
        <v>2860</v>
      </c>
      <c r="I993">
        <v>213</v>
      </c>
      <c r="J993">
        <v>18</v>
      </c>
      <c r="K993">
        <v>14</v>
      </c>
      <c r="L993">
        <v>252</v>
      </c>
    </row>
    <row r="994" spans="1:13" x14ac:dyDescent="0.3">
      <c r="A994" s="2">
        <v>44020</v>
      </c>
      <c r="B994" s="2">
        <v>43862</v>
      </c>
      <c r="C994" s="2">
        <v>44016</v>
      </c>
      <c r="D994" t="s">
        <v>633</v>
      </c>
      <c r="E994" t="s">
        <v>587</v>
      </c>
      <c r="F994" t="s">
        <v>584</v>
      </c>
      <c r="G994">
        <v>64</v>
      </c>
      <c r="H994">
        <v>3776</v>
      </c>
      <c r="I994">
        <v>312</v>
      </c>
      <c r="J994">
        <v>34</v>
      </c>
      <c r="K994">
        <v>23</v>
      </c>
      <c r="L994">
        <v>365</v>
      </c>
    </row>
    <row r="995" spans="1:13" x14ac:dyDescent="0.3">
      <c r="A995" s="2">
        <v>44020</v>
      </c>
      <c r="B995" s="2">
        <v>43862</v>
      </c>
      <c r="C995" s="2">
        <v>44016</v>
      </c>
      <c r="D995" t="s">
        <v>633</v>
      </c>
      <c r="E995" t="s">
        <v>587</v>
      </c>
      <c r="F995" t="s">
        <v>585</v>
      </c>
      <c r="G995">
        <v>78</v>
      </c>
      <c r="H995">
        <v>3879</v>
      </c>
      <c r="I995">
        <v>339</v>
      </c>
      <c r="J995">
        <v>25</v>
      </c>
      <c r="K995">
        <v>12</v>
      </c>
      <c r="L995">
        <v>404</v>
      </c>
    </row>
    <row r="996" spans="1:13" x14ac:dyDescent="0.3">
      <c r="A996" s="2">
        <v>44020</v>
      </c>
      <c r="B996" s="2">
        <v>43862</v>
      </c>
      <c r="C996" s="2">
        <v>44016</v>
      </c>
      <c r="D996" t="s">
        <v>633</v>
      </c>
      <c r="E996" t="s">
        <v>587</v>
      </c>
      <c r="F996" t="s">
        <v>586</v>
      </c>
      <c r="G996">
        <v>36</v>
      </c>
      <c r="H996">
        <v>2717</v>
      </c>
      <c r="I996">
        <v>253</v>
      </c>
      <c r="J996">
        <v>16</v>
      </c>
      <c r="L996">
        <v>277</v>
      </c>
      <c r="M996" t="s">
        <v>590</v>
      </c>
    </row>
    <row r="997" spans="1:13" x14ac:dyDescent="0.3">
      <c r="A997" s="2">
        <v>44020</v>
      </c>
      <c r="B997" s="2">
        <v>43862</v>
      </c>
      <c r="C997" s="2">
        <v>44016</v>
      </c>
      <c r="D997" t="s">
        <v>633</v>
      </c>
      <c r="E997" t="s">
        <v>588</v>
      </c>
      <c r="F997" t="s">
        <v>576</v>
      </c>
      <c r="G997">
        <v>0</v>
      </c>
      <c r="H997">
        <v>84</v>
      </c>
      <c r="I997">
        <v>0</v>
      </c>
      <c r="J997">
        <v>0</v>
      </c>
      <c r="K997">
        <v>0</v>
      </c>
      <c r="L997">
        <v>0</v>
      </c>
    </row>
    <row r="998" spans="1:13" x14ac:dyDescent="0.3">
      <c r="A998" s="2">
        <v>44020</v>
      </c>
      <c r="B998" s="2">
        <v>43862</v>
      </c>
      <c r="C998" s="2">
        <v>44016</v>
      </c>
      <c r="D998" t="s">
        <v>633</v>
      </c>
      <c r="E998" t="s">
        <v>588</v>
      </c>
      <c r="F998" t="s">
        <v>577</v>
      </c>
      <c r="H998">
        <v>19</v>
      </c>
      <c r="I998">
        <v>0</v>
      </c>
      <c r="J998">
        <v>0</v>
      </c>
      <c r="K998">
        <v>0</v>
      </c>
      <c r="M998" t="s">
        <v>590</v>
      </c>
    </row>
    <row r="999" spans="1:13" x14ac:dyDescent="0.3">
      <c r="A999" s="2">
        <v>44020</v>
      </c>
      <c r="B999" s="2">
        <v>43862</v>
      </c>
      <c r="C999" s="2">
        <v>44016</v>
      </c>
      <c r="D999" t="s">
        <v>633</v>
      </c>
      <c r="E999" t="s">
        <v>588</v>
      </c>
      <c r="F999" t="s">
        <v>578</v>
      </c>
      <c r="G999">
        <v>0</v>
      </c>
      <c r="H999">
        <v>10</v>
      </c>
      <c r="J999">
        <v>0</v>
      </c>
      <c r="K999">
        <v>0</v>
      </c>
      <c r="M999" t="s">
        <v>590</v>
      </c>
    </row>
    <row r="1000" spans="1:13" x14ac:dyDescent="0.3">
      <c r="A1000" s="2">
        <v>44020</v>
      </c>
      <c r="B1000" s="2">
        <v>43862</v>
      </c>
      <c r="C1000" s="2">
        <v>44016</v>
      </c>
      <c r="D1000" t="s">
        <v>633</v>
      </c>
      <c r="E1000" t="s">
        <v>588</v>
      </c>
      <c r="F1000" t="s">
        <v>579</v>
      </c>
      <c r="G1000">
        <v>0</v>
      </c>
      <c r="H1000">
        <v>112</v>
      </c>
      <c r="J1000">
        <v>0</v>
      </c>
      <c r="K1000">
        <v>0</v>
      </c>
      <c r="M1000" t="s">
        <v>590</v>
      </c>
    </row>
    <row r="1001" spans="1:13" x14ac:dyDescent="0.3">
      <c r="A1001" s="2">
        <v>44020</v>
      </c>
      <c r="B1001" s="2">
        <v>43862</v>
      </c>
      <c r="C1001" s="2">
        <v>44016</v>
      </c>
      <c r="D1001" t="s">
        <v>633</v>
      </c>
      <c r="E1001" t="s">
        <v>588</v>
      </c>
      <c r="F1001" t="s">
        <v>580</v>
      </c>
      <c r="H1001">
        <v>296</v>
      </c>
      <c r="J1001">
        <v>0</v>
      </c>
      <c r="M1001" t="s">
        <v>590</v>
      </c>
    </row>
    <row r="1002" spans="1:13" x14ac:dyDescent="0.3">
      <c r="A1002" s="2">
        <v>44020</v>
      </c>
      <c r="B1002" s="2">
        <v>43862</v>
      </c>
      <c r="C1002" s="2">
        <v>44016</v>
      </c>
      <c r="D1002" t="s">
        <v>633</v>
      </c>
      <c r="E1002" t="s">
        <v>588</v>
      </c>
      <c r="F1002" t="s">
        <v>581</v>
      </c>
      <c r="H1002">
        <v>460</v>
      </c>
      <c r="I1002">
        <v>25</v>
      </c>
      <c r="L1002">
        <v>29</v>
      </c>
      <c r="M1002" t="s">
        <v>590</v>
      </c>
    </row>
    <row r="1003" spans="1:13" x14ac:dyDescent="0.3">
      <c r="A1003" s="2">
        <v>44020</v>
      </c>
      <c r="B1003" s="2">
        <v>43862</v>
      </c>
      <c r="C1003" s="2">
        <v>44016</v>
      </c>
      <c r="D1003" t="s">
        <v>633</v>
      </c>
      <c r="E1003" t="s">
        <v>588</v>
      </c>
      <c r="F1003" t="s">
        <v>582</v>
      </c>
      <c r="G1003">
        <v>10</v>
      </c>
      <c r="H1003">
        <v>827</v>
      </c>
      <c r="I1003">
        <v>53</v>
      </c>
      <c r="L1003">
        <v>67</v>
      </c>
      <c r="M1003" t="s">
        <v>590</v>
      </c>
    </row>
    <row r="1004" spans="1:13" x14ac:dyDescent="0.3">
      <c r="A1004" s="2">
        <v>44020</v>
      </c>
      <c r="B1004" s="2">
        <v>43862</v>
      </c>
      <c r="C1004" s="2">
        <v>44016</v>
      </c>
      <c r="D1004" t="s">
        <v>633</v>
      </c>
      <c r="E1004" t="s">
        <v>588</v>
      </c>
      <c r="F1004" t="s">
        <v>583</v>
      </c>
      <c r="G1004">
        <v>19</v>
      </c>
      <c r="H1004">
        <v>1906</v>
      </c>
      <c r="I1004">
        <v>144</v>
      </c>
      <c r="J1004">
        <v>12</v>
      </c>
      <c r="K1004">
        <v>11</v>
      </c>
      <c r="L1004">
        <v>162</v>
      </c>
    </row>
    <row r="1005" spans="1:13" x14ac:dyDescent="0.3">
      <c r="A1005" s="2">
        <v>44020</v>
      </c>
      <c r="B1005" s="2">
        <v>43862</v>
      </c>
      <c r="C1005" s="2">
        <v>44016</v>
      </c>
      <c r="D1005" t="s">
        <v>633</v>
      </c>
      <c r="E1005" t="s">
        <v>588</v>
      </c>
      <c r="F1005" t="s">
        <v>584</v>
      </c>
      <c r="G1005">
        <v>41</v>
      </c>
      <c r="H1005">
        <v>2945</v>
      </c>
      <c r="I1005">
        <v>234</v>
      </c>
      <c r="J1005">
        <v>10</v>
      </c>
      <c r="K1005">
        <v>11</v>
      </c>
      <c r="L1005">
        <v>276</v>
      </c>
    </row>
    <row r="1006" spans="1:13" x14ac:dyDescent="0.3">
      <c r="A1006" s="2">
        <v>44020</v>
      </c>
      <c r="B1006" s="2">
        <v>43862</v>
      </c>
      <c r="C1006" s="2">
        <v>44016</v>
      </c>
      <c r="D1006" t="s">
        <v>633</v>
      </c>
      <c r="E1006" t="s">
        <v>588</v>
      </c>
      <c r="F1006" t="s">
        <v>585</v>
      </c>
      <c r="G1006">
        <v>65</v>
      </c>
      <c r="H1006">
        <v>3675</v>
      </c>
      <c r="I1006">
        <v>309</v>
      </c>
      <c r="J1006">
        <v>25</v>
      </c>
      <c r="K1006">
        <v>16</v>
      </c>
      <c r="L1006">
        <v>365</v>
      </c>
    </row>
    <row r="1007" spans="1:13" x14ac:dyDescent="0.3">
      <c r="A1007" s="2">
        <v>44020</v>
      </c>
      <c r="B1007" s="2">
        <v>43862</v>
      </c>
      <c r="C1007" s="2">
        <v>44016</v>
      </c>
      <c r="D1007" t="s">
        <v>633</v>
      </c>
      <c r="E1007" t="s">
        <v>588</v>
      </c>
      <c r="F1007" t="s">
        <v>586</v>
      </c>
      <c r="G1007">
        <v>67</v>
      </c>
      <c r="H1007">
        <v>4701</v>
      </c>
      <c r="I1007">
        <v>279</v>
      </c>
      <c r="J1007">
        <v>24</v>
      </c>
      <c r="K1007">
        <v>12</v>
      </c>
      <c r="L1007">
        <v>334</v>
      </c>
    </row>
    <row r="1008" spans="1:13" x14ac:dyDescent="0.3">
      <c r="A1008" s="2">
        <v>44020</v>
      </c>
      <c r="B1008" s="2">
        <v>43862</v>
      </c>
      <c r="C1008" s="2">
        <v>44016</v>
      </c>
      <c r="D1008" t="s">
        <v>634</v>
      </c>
      <c r="E1008" t="s">
        <v>587</v>
      </c>
      <c r="F1008" t="s">
        <v>576</v>
      </c>
      <c r="H1008">
        <v>397</v>
      </c>
      <c r="J1008">
        <v>0</v>
      </c>
      <c r="M1008" t="s">
        <v>590</v>
      </c>
    </row>
    <row r="1009" spans="1:13" x14ac:dyDescent="0.3">
      <c r="A1009" s="2">
        <v>44020</v>
      </c>
      <c r="B1009" s="2">
        <v>43862</v>
      </c>
      <c r="C1009" s="2">
        <v>44016</v>
      </c>
      <c r="D1009" t="s">
        <v>634</v>
      </c>
      <c r="E1009" t="s">
        <v>587</v>
      </c>
      <c r="F1009" t="s">
        <v>577</v>
      </c>
      <c r="G1009">
        <v>0</v>
      </c>
      <c r="H1009">
        <v>86</v>
      </c>
      <c r="J1009">
        <v>0</v>
      </c>
      <c r="M1009" t="s">
        <v>590</v>
      </c>
    </row>
    <row r="1010" spans="1:13" x14ac:dyDescent="0.3">
      <c r="A1010" s="2">
        <v>44020</v>
      </c>
      <c r="B1010" s="2">
        <v>43862</v>
      </c>
      <c r="C1010" s="2">
        <v>44016</v>
      </c>
      <c r="D1010" t="s">
        <v>634</v>
      </c>
      <c r="E1010" t="s">
        <v>587</v>
      </c>
      <c r="F1010" t="s">
        <v>578</v>
      </c>
      <c r="H1010">
        <v>130</v>
      </c>
      <c r="J1010">
        <v>0</v>
      </c>
      <c r="L1010">
        <v>11</v>
      </c>
      <c r="M1010" t="s">
        <v>590</v>
      </c>
    </row>
    <row r="1011" spans="1:13" x14ac:dyDescent="0.3">
      <c r="A1011" s="2">
        <v>44020</v>
      </c>
      <c r="B1011" s="2">
        <v>43862</v>
      </c>
      <c r="C1011" s="2">
        <v>44016</v>
      </c>
      <c r="D1011" t="s">
        <v>634</v>
      </c>
      <c r="E1011" t="s">
        <v>587</v>
      </c>
      <c r="F1011" t="s">
        <v>579</v>
      </c>
      <c r="H1011">
        <v>906</v>
      </c>
      <c r="I1011">
        <v>23</v>
      </c>
      <c r="K1011">
        <v>0</v>
      </c>
      <c r="L1011">
        <v>23</v>
      </c>
      <c r="M1011" t="s">
        <v>590</v>
      </c>
    </row>
    <row r="1012" spans="1:13" x14ac:dyDescent="0.3">
      <c r="A1012" s="2">
        <v>44020</v>
      </c>
      <c r="B1012" s="2">
        <v>43862</v>
      </c>
      <c r="C1012" s="2">
        <v>44016</v>
      </c>
      <c r="D1012" t="s">
        <v>634</v>
      </c>
      <c r="E1012" t="s">
        <v>587</v>
      </c>
      <c r="F1012" t="s">
        <v>580</v>
      </c>
      <c r="G1012">
        <v>20</v>
      </c>
      <c r="H1012">
        <v>1434</v>
      </c>
      <c r="I1012">
        <v>43</v>
      </c>
      <c r="J1012">
        <v>10</v>
      </c>
      <c r="L1012">
        <v>58</v>
      </c>
      <c r="M1012" t="s">
        <v>590</v>
      </c>
    </row>
    <row r="1013" spans="1:13" x14ac:dyDescent="0.3">
      <c r="A1013" s="2">
        <v>44020</v>
      </c>
      <c r="B1013" s="2">
        <v>43862</v>
      </c>
      <c r="C1013" s="2">
        <v>44016</v>
      </c>
      <c r="D1013" t="s">
        <v>634</v>
      </c>
      <c r="E1013" t="s">
        <v>587</v>
      </c>
      <c r="F1013" t="s">
        <v>581</v>
      </c>
      <c r="G1013">
        <v>43</v>
      </c>
      <c r="H1013">
        <v>1942</v>
      </c>
      <c r="I1013">
        <v>99</v>
      </c>
      <c r="J1013">
        <v>23</v>
      </c>
      <c r="L1013">
        <v>124</v>
      </c>
      <c r="M1013" t="s">
        <v>590</v>
      </c>
    </row>
    <row r="1014" spans="1:13" x14ac:dyDescent="0.3">
      <c r="A1014" s="2">
        <v>44020</v>
      </c>
      <c r="B1014" s="2">
        <v>43862</v>
      </c>
      <c r="C1014" s="2">
        <v>44016</v>
      </c>
      <c r="D1014" t="s">
        <v>634</v>
      </c>
      <c r="E1014" t="s">
        <v>587</v>
      </c>
      <c r="F1014" t="s">
        <v>582</v>
      </c>
      <c r="G1014">
        <v>122</v>
      </c>
      <c r="H1014">
        <v>3558</v>
      </c>
      <c r="I1014">
        <v>220</v>
      </c>
      <c r="J1014">
        <v>51</v>
      </c>
      <c r="K1014">
        <v>17</v>
      </c>
      <c r="L1014">
        <v>308</v>
      </c>
    </row>
    <row r="1015" spans="1:13" x14ac:dyDescent="0.3">
      <c r="A1015" s="2">
        <v>44020</v>
      </c>
      <c r="B1015" s="2">
        <v>43862</v>
      </c>
      <c r="C1015" s="2">
        <v>44016</v>
      </c>
      <c r="D1015" t="s">
        <v>634</v>
      </c>
      <c r="E1015" t="s">
        <v>587</v>
      </c>
      <c r="F1015" t="s">
        <v>583</v>
      </c>
      <c r="G1015">
        <v>263</v>
      </c>
      <c r="H1015">
        <v>7621</v>
      </c>
      <c r="I1015">
        <v>583</v>
      </c>
      <c r="J1015">
        <v>107</v>
      </c>
      <c r="K1015">
        <v>36</v>
      </c>
      <c r="L1015">
        <v>775</v>
      </c>
    </row>
    <row r="1016" spans="1:13" x14ac:dyDescent="0.3">
      <c r="A1016" s="2">
        <v>44020</v>
      </c>
      <c r="B1016" s="2">
        <v>43862</v>
      </c>
      <c r="C1016" s="2">
        <v>44016</v>
      </c>
      <c r="D1016" t="s">
        <v>634</v>
      </c>
      <c r="E1016" t="s">
        <v>587</v>
      </c>
      <c r="F1016" t="s">
        <v>584</v>
      </c>
      <c r="G1016">
        <v>348</v>
      </c>
      <c r="H1016">
        <v>10351</v>
      </c>
      <c r="I1016">
        <v>932</v>
      </c>
      <c r="J1016">
        <v>171</v>
      </c>
      <c r="K1016">
        <v>31</v>
      </c>
      <c r="L1016">
        <v>1140</v>
      </c>
    </row>
    <row r="1017" spans="1:13" x14ac:dyDescent="0.3">
      <c r="A1017" s="2">
        <v>44020</v>
      </c>
      <c r="B1017" s="2">
        <v>43862</v>
      </c>
      <c r="C1017" s="2">
        <v>44016</v>
      </c>
      <c r="D1017" t="s">
        <v>634</v>
      </c>
      <c r="E1017" t="s">
        <v>587</v>
      </c>
      <c r="F1017" t="s">
        <v>585</v>
      </c>
      <c r="G1017">
        <v>302</v>
      </c>
      <c r="H1017">
        <v>10862</v>
      </c>
      <c r="I1017">
        <v>975</v>
      </c>
      <c r="J1017">
        <v>136</v>
      </c>
      <c r="K1017">
        <v>41</v>
      </c>
      <c r="L1017">
        <v>1180</v>
      </c>
    </row>
    <row r="1018" spans="1:13" x14ac:dyDescent="0.3">
      <c r="A1018" s="2">
        <v>44020</v>
      </c>
      <c r="B1018" s="2">
        <v>43862</v>
      </c>
      <c r="C1018" s="2">
        <v>44016</v>
      </c>
      <c r="D1018" t="s">
        <v>634</v>
      </c>
      <c r="E1018" t="s">
        <v>587</v>
      </c>
      <c r="F1018" t="s">
        <v>586</v>
      </c>
      <c r="G1018">
        <v>231</v>
      </c>
      <c r="H1018">
        <v>8913</v>
      </c>
      <c r="I1018">
        <v>781</v>
      </c>
      <c r="J1018">
        <v>104</v>
      </c>
      <c r="K1018">
        <v>25</v>
      </c>
      <c r="L1018">
        <v>933</v>
      </c>
    </row>
    <row r="1019" spans="1:13" x14ac:dyDescent="0.3">
      <c r="A1019" s="2">
        <v>44020</v>
      </c>
      <c r="B1019" s="2">
        <v>43862</v>
      </c>
      <c r="C1019" s="2">
        <v>44016</v>
      </c>
      <c r="D1019" t="s">
        <v>634</v>
      </c>
      <c r="E1019" t="s">
        <v>588</v>
      </c>
      <c r="F1019" t="s">
        <v>576</v>
      </c>
      <c r="G1019">
        <v>0</v>
      </c>
      <c r="H1019">
        <v>299</v>
      </c>
      <c r="J1019">
        <v>0</v>
      </c>
      <c r="K1019">
        <v>0</v>
      </c>
      <c r="M1019" t="s">
        <v>590</v>
      </c>
    </row>
    <row r="1020" spans="1:13" x14ac:dyDescent="0.3">
      <c r="A1020" s="2">
        <v>44020</v>
      </c>
      <c r="B1020" s="2">
        <v>43862</v>
      </c>
      <c r="C1020" s="2">
        <v>44016</v>
      </c>
      <c r="D1020" t="s">
        <v>634</v>
      </c>
      <c r="E1020" t="s">
        <v>588</v>
      </c>
      <c r="F1020" t="s">
        <v>577</v>
      </c>
      <c r="G1020">
        <v>0</v>
      </c>
      <c r="H1020">
        <v>66</v>
      </c>
      <c r="J1020">
        <v>0</v>
      </c>
      <c r="M1020" t="s">
        <v>590</v>
      </c>
    </row>
    <row r="1021" spans="1:13" x14ac:dyDescent="0.3">
      <c r="A1021" s="2">
        <v>44020</v>
      </c>
      <c r="B1021" s="2">
        <v>43862</v>
      </c>
      <c r="C1021" s="2">
        <v>44016</v>
      </c>
      <c r="D1021" t="s">
        <v>634</v>
      </c>
      <c r="E1021" t="s">
        <v>588</v>
      </c>
      <c r="F1021" t="s">
        <v>578</v>
      </c>
      <c r="G1021">
        <v>0</v>
      </c>
      <c r="H1021">
        <v>96</v>
      </c>
      <c r="J1021">
        <v>0</v>
      </c>
      <c r="M1021" t="s">
        <v>590</v>
      </c>
    </row>
    <row r="1022" spans="1:13" x14ac:dyDescent="0.3">
      <c r="A1022" s="2">
        <v>44020</v>
      </c>
      <c r="B1022" s="2">
        <v>43862</v>
      </c>
      <c r="C1022" s="2">
        <v>44016</v>
      </c>
      <c r="D1022" t="s">
        <v>634</v>
      </c>
      <c r="E1022" t="s">
        <v>588</v>
      </c>
      <c r="F1022" t="s">
        <v>579</v>
      </c>
      <c r="H1022">
        <v>304</v>
      </c>
      <c r="L1022">
        <v>13</v>
      </c>
      <c r="M1022" t="s">
        <v>590</v>
      </c>
    </row>
    <row r="1023" spans="1:13" x14ac:dyDescent="0.3">
      <c r="A1023" s="2">
        <v>44020</v>
      </c>
      <c r="B1023" s="2">
        <v>43862</v>
      </c>
      <c r="C1023" s="2">
        <v>44016</v>
      </c>
      <c r="D1023" t="s">
        <v>634</v>
      </c>
      <c r="E1023" t="s">
        <v>588</v>
      </c>
      <c r="F1023" t="s">
        <v>580</v>
      </c>
      <c r="H1023">
        <v>576</v>
      </c>
      <c r="I1023">
        <v>16</v>
      </c>
      <c r="L1023">
        <v>24</v>
      </c>
      <c r="M1023" t="s">
        <v>590</v>
      </c>
    </row>
    <row r="1024" spans="1:13" x14ac:dyDescent="0.3">
      <c r="A1024" s="2">
        <v>44020</v>
      </c>
      <c r="B1024" s="2">
        <v>43862</v>
      </c>
      <c r="C1024" s="2">
        <v>44016</v>
      </c>
      <c r="D1024" t="s">
        <v>634</v>
      </c>
      <c r="E1024" t="s">
        <v>588</v>
      </c>
      <c r="F1024" t="s">
        <v>581</v>
      </c>
      <c r="G1024">
        <v>24</v>
      </c>
      <c r="H1024">
        <v>1025</v>
      </c>
      <c r="I1024">
        <v>62</v>
      </c>
      <c r="K1024">
        <v>13</v>
      </c>
      <c r="L1024">
        <v>91</v>
      </c>
      <c r="M1024" t="s">
        <v>590</v>
      </c>
    </row>
    <row r="1025" spans="1:13" x14ac:dyDescent="0.3">
      <c r="A1025" s="2">
        <v>44020</v>
      </c>
      <c r="B1025" s="2">
        <v>43862</v>
      </c>
      <c r="C1025" s="2">
        <v>44016</v>
      </c>
      <c r="D1025" t="s">
        <v>634</v>
      </c>
      <c r="E1025" t="s">
        <v>588</v>
      </c>
      <c r="F1025" t="s">
        <v>582</v>
      </c>
      <c r="G1025">
        <v>48</v>
      </c>
      <c r="H1025">
        <v>2110</v>
      </c>
      <c r="I1025">
        <v>143</v>
      </c>
      <c r="J1025">
        <v>15</v>
      </c>
      <c r="K1025">
        <v>21</v>
      </c>
      <c r="L1025">
        <v>197</v>
      </c>
    </row>
    <row r="1026" spans="1:13" x14ac:dyDescent="0.3">
      <c r="A1026" s="2">
        <v>44020</v>
      </c>
      <c r="B1026" s="2">
        <v>43862</v>
      </c>
      <c r="C1026" s="2">
        <v>44016</v>
      </c>
      <c r="D1026" t="s">
        <v>634</v>
      </c>
      <c r="E1026" t="s">
        <v>588</v>
      </c>
      <c r="F1026" t="s">
        <v>583</v>
      </c>
      <c r="G1026">
        <v>104</v>
      </c>
      <c r="H1026">
        <v>4818</v>
      </c>
      <c r="I1026">
        <v>394</v>
      </c>
      <c r="J1026">
        <v>45</v>
      </c>
      <c r="K1026">
        <v>30</v>
      </c>
      <c r="L1026">
        <v>483</v>
      </c>
    </row>
    <row r="1027" spans="1:13" x14ac:dyDescent="0.3">
      <c r="A1027" s="2">
        <v>44020</v>
      </c>
      <c r="B1027" s="2">
        <v>43862</v>
      </c>
      <c r="C1027" s="2">
        <v>44016</v>
      </c>
      <c r="D1027" t="s">
        <v>634</v>
      </c>
      <c r="E1027" t="s">
        <v>588</v>
      </c>
      <c r="F1027" t="s">
        <v>584</v>
      </c>
      <c r="G1027">
        <v>173</v>
      </c>
      <c r="H1027">
        <v>7491</v>
      </c>
      <c r="I1027">
        <v>622</v>
      </c>
      <c r="J1027">
        <v>72</v>
      </c>
      <c r="K1027">
        <v>38</v>
      </c>
      <c r="L1027">
        <v>761</v>
      </c>
    </row>
    <row r="1028" spans="1:13" x14ac:dyDescent="0.3">
      <c r="A1028" s="2">
        <v>44020</v>
      </c>
      <c r="B1028" s="2">
        <v>43862</v>
      </c>
      <c r="C1028" s="2">
        <v>44016</v>
      </c>
      <c r="D1028" t="s">
        <v>634</v>
      </c>
      <c r="E1028" t="s">
        <v>588</v>
      </c>
      <c r="F1028" t="s">
        <v>585</v>
      </c>
      <c r="G1028">
        <v>238</v>
      </c>
      <c r="H1028">
        <v>10000</v>
      </c>
      <c r="I1028">
        <v>778</v>
      </c>
      <c r="J1028">
        <v>110</v>
      </c>
      <c r="K1028">
        <v>34</v>
      </c>
      <c r="L1028">
        <v>939</v>
      </c>
    </row>
    <row r="1029" spans="1:13" x14ac:dyDescent="0.3">
      <c r="A1029" s="2">
        <v>44020</v>
      </c>
      <c r="B1029" s="2">
        <v>43862</v>
      </c>
      <c r="C1029" s="2">
        <v>44016</v>
      </c>
      <c r="D1029" t="s">
        <v>634</v>
      </c>
      <c r="E1029" t="s">
        <v>588</v>
      </c>
      <c r="F1029" t="s">
        <v>586</v>
      </c>
      <c r="G1029">
        <v>291</v>
      </c>
      <c r="H1029">
        <v>13750</v>
      </c>
      <c r="I1029">
        <v>945</v>
      </c>
      <c r="J1029">
        <v>118</v>
      </c>
      <c r="K1029">
        <v>31</v>
      </c>
      <c r="L1029">
        <v>1149</v>
      </c>
    </row>
    <row r="1030" spans="1:13" x14ac:dyDescent="0.3">
      <c r="A1030" s="2">
        <v>44020</v>
      </c>
      <c r="B1030" s="2">
        <v>43862</v>
      </c>
      <c r="C1030" s="2">
        <v>44016</v>
      </c>
      <c r="D1030" t="s">
        <v>635</v>
      </c>
      <c r="E1030" t="s">
        <v>587</v>
      </c>
      <c r="F1030" t="s">
        <v>576</v>
      </c>
      <c r="G1030">
        <v>0</v>
      </c>
      <c r="H1030">
        <v>50</v>
      </c>
      <c r="J1030">
        <v>0</v>
      </c>
      <c r="K1030">
        <v>0</v>
      </c>
      <c r="M1030" t="s">
        <v>590</v>
      </c>
    </row>
    <row r="1031" spans="1:13" x14ac:dyDescent="0.3">
      <c r="A1031" s="2">
        <v>44020</v>
      </c>
      <c r="B1031" s="2">
        <v>43862</v>
      </c>
      <c r="C1031" s="2">
        <v>44016</v>
      </c>
      <c r="D1031" t="s">
        <v>635</v>
      </c>
      <c r="E1031" t="s">
        <v>587</v>
      </c>
      <c r="F1031" t="s">
        <v>577</v>
      </c>
      <c r="G1031">
        <v>0</v>
      </c>
      <c r="I1031">
        <v>0</v>
      </c>
      <c r="J1031">
        <v>0</v>
      </c>
      <c r="K1031">
        <v>0</v>
      </c>
      <c r="L1031">
        <v>0</v>
      </c>
      <c r="M1031" t="s">
        <v>590</v>
      </c>
    </row>
    <row r="1032" spans="1:13" x14ac:dyDescent="0.3">
      <c r="A1032" s="2">
        <v>44020</v>
      </c>
      <c r="B1032" s="2">
        <v>43862</v>
      </c>
      <c r="C1032" s="2">
        <v>44016</v>
      </c>
      <c r="D1032" t="s">
        <v>635</v>
      </c>
      <c r="E1032" t="s">
        <v>587</v>
      </c>
      <c r="F1032" t="s">
        <v>578</v>
      </c>
      <c r="G1032">
        <v>0</v>
      </c>
      <c r="H1032">
        <v>15</v>
      </c>
      <c r="I1032">
        <v>0</v>
      </c>
      <c r="J1032">
        <v>0</v>
      </c>
      <c r="K1032">
        <v>0</v>
      </c>
      <c r="L1032">
        <v>0</v>
      </c>
    </row>
    <row r="1033" spans="1:13" x14ac:dyDescent="0.3">
      <c r="A1033" s="2">
        <v>44020</v>
      </c>
      <c r="B1033" s="2">
        <v>43862</v>
      </c>
      <c r="C1033" s="2">
        <v>44016</v>
      </c>
      <c r="D1033" t="s">
        <v>635</v>
      </c>
      <c r="E1033" t="s">
        <v>587</v>
      </c>
      <c r="F1033" t="s">
        <v>579</v>
      </c>
      <c r="G1033">
        <v>0</v>
      </c>
      <c r="H1033">
        <v>90</v>
      </c>
      <c r="J1033">
        <v>0</v>
      </c>
      <c r="K1033">
        <v>0</v>
      </c>
      <c r="M1033" t="s">
        <v>590</v>
      </c>
    </row>
    <row r="1034" spans="1:13" x14ac:dyDescent="0.3">
      <c r="A1034" s="2">
        <v>44020</v>
      </c>
      <c r="B1034" s="2">
        <v>43862</v>
      </c>
      <c r="C1034" s="2">
        <v>44016</v>
      </c>
      <c r="D1034" t="s">
        <v>635</v>
      </c>
      <c r="E1034" t="s">
        <v>587</v>
      </c>
      <c r="F1034" t="s">
        <v>580</v>
      </c>
      <c r="H1034">
        <v>133</v>
      </c>
      <c r="M1034" t="s">
        <v>590</v>
      </c>
    </row>
    <row r="1035" spans="1:13" x14ac:dyDescent="0.3">
      <c r="A1035" s="2">
        <v>44020</v>
      </c>
      <c r="B1035" s="2">
        <v>43862</v>
      </c>
      <c r="C1035" s="2">
        <v>44016</v>
      </c>
      <c r="D1035" t="s">
        <v>635</v>
      </c>
      <c r="E1035" t="s">
        <v>587</v>
      </c>
      <c r="F1035" t="s">
        <v>581</v>
      </c>
      <c r="H1035">
        <v>200</v>
      </c>
      <c r="J1035">
        <v>0</v>
      </c>
      <c r="M1035" t="s">
        <v>590</v>
      </c>
    </row>
    <row r="1036" spans="1:13" x14ac:dyDescent="0.3">
      <c r="A1036" s="2">
        <v>44020</v>
      </c>
      <c r="B1036" s="2">
        <v>43862</v>
      </c>
      <c r="C1036" s="2">
        <v>44016</v>
      </c>
      <c r="D1036" t="s">
        <v>635</v>
      </c>
      <c r="E1036" t="s">
        <v>587</v>
      </c>
      <c r="F1036" t="s">
        <v>582</v>
      </c>
      <c r="H1036">
        <v>287</v>
      </c>
      <c r="I1036">
        <v>14</v>
      </c>
      <c r="L1036">
        <v>19</v>
      </c>
      <c r="M1036" t="s">
        <v>590</v>
      </c>
    </row>
    <row r="1037" spans="1:13" x14ac:dyDescent="0.3">
      <c r="A1037" s="2">
        <v>44020</v>
      </c>
      <c r="B1037" s="2">
        <v>43862</v>
      </c>
      <c r="C1037" s="2">
        <v>44016</v>
      </c>
      <c r="D1037" t="s">
        <v>635</v>
      </c>
      <c r="E1037" t="s">
        <v>587</v>
      </c>
      <c r="F1037" t="s">
        <v>583</v>
      </c>
      <c r="G1037">
        <v>19</v>
      </c>
      <c r="H1037">
        <v>538</v>
      </c>
      <c r="I1037">
        <v>29</v>
      </c>
      <c r="L1037">
        <v>46</v>
      </c>
      <c r="M1037" t="s">
        <v>590</v>
      </c>
    </row>
    <row r="1038" spans="1:13" x14ac:dyDescent="0.3">
      <c r="A1038" s="2">
        <v>44020</v>
      </c>
      <c r="B1038" s="2">
        <v>43862</v>
      </c>
      <c r="C1038" s="2">
        <v>44016</v>
      </c>
      <c r="D1038" t="s">
        <v>635</v>
      </c>
      <c r="E1038" t="s">
        <v>587</v>
      </c>
      <c r="F1038" t="s">
        <v>584</v>
      </c>
      <c r="G1038">
        <v>26</v>
      </c>
      <c r="H1038">
        <v>856</v>
      </c>
      <c r="I1038">
        <v>60</v>
      </c>
      <c r="J1038">
        <v>15</v>
      </c>
      <c r="L1038">
        <v>74</v>
      </c>
      <c r="M1038" t="s">
        <v>590</v>
      </c>
    </row>
    <row r="1039" spans="1:13" x14ac:dyDescent="0.3">
      <c r="A1039" s="2">
        <v>44020</v>
      </c>
      <c r="B1039" s="2">
        <v>43862</v>
      </c>
      <c r="C1039" s="2">
        <v>44016</v>
      </c>
      <c r="D1039" t="s">
        <v>635</v>
      </c>
      <c r="E1039" t="s">
        <v>587</v>
      </c>
      <c r="F1039" t="s">
        <v>585</v>
      </c>
      <c r="G1039">
        <v>16</v>
      </c>
      <c r="H1039">
        <v>1050</v>
      </c>
      <c r="I1039">
        <v>65</v>
      </c>
      <c r="L1039">
        <v>83</v>
      </c>
      <c r="M1039" t="s">
        <v>590</v>
      </c>
    </row>
    <row r="1040" spans="1:13" x14ac:dyDescent="0.3">
      <c r="A1040" s="2">
        <v>44020</v>
      </c>
      <c r="B1040" s="2">
        <v>43862</v>
      </c>
      <c r="C1040" s="2">
        <v>44016</v>
      </c>
      <c r="D1040" t="s">
        <v>635</v>
      </c>
      <c r="E1040" t="s">
        <v>587</v>
      </c>
      <c r="F1040" t="s">
        <v>586</v>
      </c>
      <c r="G1040">
        <v>16</v>
      </c>
      <c r="H1040">
        <v>1015</v>
      </c>
      <c r="I1040">
        <v>64</v>
      </c>
      <c r="L1040">
        <v>81</v>
      </c>
      <c r="M1040" t="s">
        <v>590</v>
      </c>
    </row>
    <row r="1041" spans="1:13" x14ac:dyDescent="0.3">
      <c r="A1041" s="2">
        <v>44020</v>
      </c>
      <c r="B1041" s="2">
        <v>43862</v>
      </c>
      <c r="C1041" s="2">
        <v>44016</v>
      </c>
      <c r="D1041" t="s">
        <v>635</v>
      </c>
      <c r="E1041" t="s">
        <v>588</v>
      </c>
      <c r="F1041" t="s">
        <v>576</v>
      </c>
      <c r="G1041">
        <v>0</v>
      </c>
      <c r="H1041">
        <v>52</v>
      </c>
      <c r="J1041">
        <v>0</v>
      </c>
      <c r="K1041">
        <v>0</v>
      </c>
      <c r="M1041" t="s">
        <v>590</v>
      </c>
    </row>
    <row r="1042" spans="1:13" x14ac:dyDescent="0.3">
      <c r="A1042" s="2">
        <v>44020</v>
      </c>
      <c r="B1042" s="2">
        <v>43862</v>
      </c>
      <c r="C1042" s="2">
        <v>44016</v>
      </c>
      <c r="D1042" t="s">
        <v>635</v>
      </c>
      <c r="E1042" t="s">
        <v>588</v>
      </c>
      <c r="F1042" t="s">
        <v>577</v>
      </c>
      <c r="G1042">
        <v>0</v>
      </c>
      <c r="I1042">
        <v>0</v>
      </c>
      <c r="J1042">
        <v>0</v>
      </c>
      <c r="K1042">
        <v>0</v>
      </c>
      <c r="L1042">
        <v>0</v>
      </c>
      <c r="M1042" t="s">
        <v>590</v>
      </c>
    </row>
    <row r="1043" spans="1:13" x14ac:dyDescent="0.3">
      <c r="A1043" s="2">
        <v>44020</v>
      </c>
      <c r="B1043" s="2">
        <v>43862</v>
      </c>
      <c r="C1043" s="2">
        <v>44016</v>
      </c>
      <c r="D1043" t="s">
        <v>635</v>
      </c>
      <c r="E1043" t="s">
        <v>588</v>
      </c>
      <c r="F1043" t="s">
        <v>578</v>
      </c>
      <c r="G1043">
        <v>0</v>
      </c>
      <c r="H1043">
        <v>10</v>
      </c>
      <c r="I1043">
        <v>0</v>
      </c>
      <c r="J1043">
        <v>0</v>
      </c>
      <c r="K1043">
        <v>0</v>
      </c>
      <c r="L1043">
        <v>0</v>
      </c>
    </row>
    <row r="1044" spans="1:13" x14ac:dyDescent="0.3">
      <c r="A1044" s="2">
        <v>44020</v>
      </c>
      <c r="B1044" s="2">
        <v>43862</v>
      </c>
      <c r="C1044" s="2">
        <v>44016</v>
      </c>
      <c r="D1044" t="s">
        <v>635</v>
      </c>
      <c r="E1044" t="s">
        <v>588</v>
      </c>
      <c r="F1044" t="s">
        <v>579</v>
      </c>
      <c r="H1044">
        <v>33</v>
      </c>
      <c r="J1044">
        <v>0</v>
      </c>
      <c r="M1044" t="s">
        <v>590</v>
      </c>
    </row>
    <row r="1045" spans="1:13" x14ac:dyDescent="0.3">
      <c r="A1045" s="2">
        <v>44020</v>
      </c>
      <c r="B1045" s="2">
        <v>43862</v>
      </c>
      <c r="C1045" s="2">
        <v>44016</v>
      </c>
      <c r="D1045" t="s">
        <v>635</v>
      </c>
      <c r="E1045" t="s">
        <v>588</v>
      </c>
      <c r="F1045" t="s">
        <v>580</v>
      </c>
      <c r="H1045">
        <v>83</v>
      </c>
      <c r="M1045" t="s">
        <v>590</v>
      </c>
    </row>
    <row r="1046" spans="1:13" x14ac:dyDescent="0.3">
      <c r="A1046" s="2">
        <v>44020</v>
      </c>
      <c r="B1046" s="2">
        <v>43862</v>
      </c>
      <c r="C1046" s="2">
        <v>44016</v>
      </c>
      <c r="D1046" t="s">
        <v>635</v>
      </c>
      <c r="E1046" t="s">
        <v>588</v>
      </c>
      <c r="F1046" t="s">
        <v>581</v>
      </c>
      <c r="G1046">
        <v>0</v>
      </c>
      <c r="H1046">
        <v>115</v>
      </c>
      <c r="J1046">
        <v>0</v>
      </c>
      <c r="K1046">
        <v>0</v>
      </c>
      <c r="M1046" t="s">
        <v>590</v>
      </c>
    </row>
    <row r="1047" spans="1:13" x14ac:dyDescent="0.3">
      <c r="A1047" s="2">
        <v>44020</v>
      </c>
      <c r="B1047" s="2">
        <v>43862</v>
      </c>
      <c r="C1047" s="2">
        <v>44016</v>
      </c>
      <c r="D1047" t="s">
        <v>635</v>
      </c>
      <c r="E1047" t="s">
        <v>588</v>
      </c>
      <c r="F1047" t="s">
        <v>582</v>
      </c>
      <c r="H1047">
        <v>172</v>
      </c>
      <c r="I1047">
        <v>10</v>
      </c>
      <c r="L1047">
        <v>16</v>
      </c>
      <c r="M1047" t="s">
        <v>590</v>
      </c>
    </row>
    <row r="1048" spans="1:13" x14ac:dyDescent="0.3">
      <c r="A1048" s="2">
        <v>44020</v>
      </c>
      <c r="B1048" s="2">
        <v>43862</v>
      </c>
      <c r="C1048" s="2">
        <v>44016</v>
      </c>
      <c r="D1048" t="s">
        <v>635</v>
      </c>
      <c r="E1048" t="s">
        <v>588</v>
      </c>
      <c r="F1048" t="s">
        <v>583</v>
      </c>
      <c r="H1048">
        <v>361</v>
      </c>
      <c r="I1048">
        <v>19</v>
      </c>
      <c r="L1048">
        <v>24</v>
      </c>
      <c r="M1048" t="s">
        <v>590</v>
      </c>
    </row>
    <row r="1049" spans="1:13" x14ac:dyDescent="0.3">
      <c r="A1049" s="2">
        <v>44020</v>
      </c>
      <c r="B1049" s="2">
        <v>43862</v>
      </c>
      <c r="C1049" s="2">
        <v>44016</v>
      </c>
      <c r="D1049" t="s">
        <v>635</v>
      </c>
      <c r="E1049" t="s">
        <v>588</v>
      </c>
      <c r="F1049" t="s">
        <v>584</v>
      </c>
      <c r="G1049">
        <v>13</v>
      </c>
      <c r="H1049">
        <v>612</v>
      </c>
      <c r="I1049">
        <v>41</v>
      </c>
      <c r="L1049">
        <v>51</v>
      </c>
      <c r="M1049" t="s">
        <v>590</v>
      </c>
    </row>
    <row r="1050" spans="1:13" x14ac:dyDescent="0.3">
      <c r="A1050" s="2">
        <v>44020</v>
      </c>
      <c r="B1050" s="2">
        <v>43862</v>
      </c>
      <c r="C1050" s="2">
        <v>44016</v>
      </c>
      <c r="D1050" t="s">
        <v>635</v>
      </c>
      <c r="E1050" t="s">
        <v>588</v>
      </c>
      <c r="F1050" t="s">
        <v>585</v>
      </c>
      <c r="G1050">
        <v>15</v>
      </c>
      <c r="H1050">
        <v>1006</v>
      </c>
      <c r="I1050">
        <v>60</v>
      </c>
      <c r="L1050">
        <v>72</v>
      </c>
      <c r="M1050" t="s">
        <v>590</v>
      </c>
    </row>
    <row r="1051" spans="1:13" x14ac:dyDescent="0.3">
      <c r="A1051" s="2">
        <v>44020</v>
      </c>
      <c r="B1051" s="2">
        <v>43862</v>
      </c>
      <c r="C1051" s="2">
        <v>44016</v>
      </c>
      <c r="D1051" t="s">
        <v>635</v>
      </c>
      <c r="E1051" t="s">
        <v>588</v>
      </c>
      <c r="F1051" t="s">
        <v>586</v>
      </c>
      <c r="G1051">
        <v>25</v>
      </c>
      <c r="H1051">
        <v>1430</v>
      </c>
      <c r="I1051">
        <v>64</v>
      </c>
      <c r="L1051">
        <v>87</v>
      </c>
      <c r="M1051" t="s">
        <v>590</v>
      </c>
    </row>
    <row r="1052" spans="1:13" x14ac:dyDescent="0.3">
      <c r="A1052" s="2">
        <v>44020</v>
      </c>
      <c r="B1052" s="2">
        <v>43862</v>
      </c>
      <c r="C1052" s="2">
        <v>44016</v>
      </c>
      <c r="D1052" t="s">
        <v>636</v>
      </c>
      <c r="E1052" t="s">
        <v>587</v>
      </c>
      <c r="F1052" t="s">
        <v>576</v>
      </c>
      <c r="G1052">
        <v>0</v>
      </c>
      <c r="J1052">
        <v>0</v>
      </c>
      <c r="K1052">
        <v>0</v>
      </c>
      <c r="M1052" t="s">
        <v>590</v>
      </c>
    </row>
    <row r="1053" spans="1:13" x14ac:dyDescent="0.3">
      <c r="A1053" s="2">
        <v>44020</v>
      </c>
      <c r="B1053" s="2">
        <v>43862</v>
      </c>
      <c r="C1053" s="2">
        <v>44016</v>
      </c>
      <c r="D1053" t="s">
        <v>636</v>
      </c>
      <c r="E1053" t="s">
        <v>587</v>
      </c>
      <c r="F1053" t="s">
        <v>577</v>
      </c>
      <c r="G1053">
        <v>0</v>
      </c>
      <c r="I1053">
        <v>0</v>
      </c>
      <c r="J1053">
        <v>0</v>
      </c>
      <c r="K1053">
        <v>0</v>
      </c>
      <c r="L1053">
        <v>0</v>
      </c>
      <c r="M1053" t="s">
        <v>590</v>
      </c>
    </row>
    <row r="1054" spans="1:13" x14ac:dyDescent="0.3">
      <c r="A1054" s="2">
        <v>44020</v>
      </c>
      <c r="B1054" s="2">
        <v>43862</v>
      </c>
      <c r="C1054" s="2">
        <v>44016</v>
      </c>
      <c r="D1054" t="s">
        <v>636</v>
      </c>
      <c r="E1054" t="s">
        <v>587</v>
      </c>
      <c r="F1054" t="s">
        <v>578</v>
      </c>
      <c r="G1054">
        <v>0</v>
      </c>
      <c r="I1054">
        <v>0</v>
      </c>
      <c r="J1054">
        <v>0</v>
      </c>
      <c r="K1054">
        <v>0</v>
      </c>
      <c r="L1054">
        <v>0</v>
      </c>
      <c r="M1054" t="s">
        <v>590</v>
      </c>
    </row>
    <row r="1055" spans="1:13" x14ac:dyDescent="0.3">
      <c r="A1055" s="2">
        <v>44020</v>
      </c>
      <c r="B1055" s="2">
        <v>43862</v>
      </c>
      <c r="C1055" s="2">
        <v>44016</v>
      </c>
      <c r="D1055" t="s">
        <v>636</v>
      </c>
      <c r="E1055" t="s">
        <v>587</v>
      </c>
      <c r="F1055" t="s">
        <v>579</v>
      </c>
      <c r="G1055">
        <v>0</v>
      </c>
      <c r="I1055">
        <v>0</v>
      </c>
      <c r="J1055">
        <v>0</v>
      </c>
      <c r="K1055">
        <v>0</v>
      </c>
      <c r="L1055">
        <v>0</v>
      </c>
      <c r="M1055" t="s">
        <v>590</v>
      </c>
    </row>
    <row r="1056" spans="1:13" x14ac:dyDescent="0.3">
      <c r="A1056" s="2">
        <v>44020</v>
      </c>
      <c r="B1056" s="2">
        <v>43862</v>
      </c>
      <c r="C1056" s="2">
        <v>44016</v>
      </c>
      <c r="D1056" t="s">
        <v>636</v>
      </c>
      <c r="E1056" t="s">
        <v>587</v>
      </c>
      <c r="F1056" t="s">
        <v>580</v>
      </c>
      <c r="G1056">
        <v>0</v>
      </c>
      <c r="H1056">
        <v>33</v>
      </c>
      <c r="I1056">
        <v>0</v>
      </c>
      <c r="J1056">
        <v>0</v>
      </c>
      <c r="K1056">
        <v>0</v>
      </c>
      <c r="L1056">
        <v>0</v>
      </c>
    </row>
    <row r="1057" spans="1:13" x14ac:dyDescent="0.3">
      <c r="A1057" s="2">
        <v>44020</v>
      </c>
      <c r="B1057" s="2">
        <v>43862</v>
      </c>
      <c r="C1057" s="2">
        <v>44016</v>
      </c>
      <c r="D1057" t="s">
        <v>636</v>
      </c>
      <c r="E1057" t="s">
        <v>587</v>
      </c>
      <c r="F1057" t="s">
        <v>581</v>
      </c>
      <c r="H1057">
        <v>45</v>
      </c>
      <c r="K1057">
        <v>0</v>
      </c>
      <c r="M1057" t="s">
        <v>590</v>
      </c>
    </row>
    <row r="1058" spans="1:13" x14ac:dyDescent="0.3">
      <c r="A1058" s="2">
        <v>44020</v>
      </c>
      <c r="B1058" s="2">
        <v>43862</v>
      </c>
      <c r="C1058" s="2">
        <v>44016</v>
      </c>
      <c r="D1058" t="s">
        <v>636</v>
      </c>
      <c r="E1058" t="s">
        <v>587</v>
      </c>
      <c r="F1058" t="s">
        <v>582</v>
      </c>
      <c r="H1058">
        <v>72</v>
      </c>
      <c r="M1058" t="s">
        <v>590</v>
      </c>
    </row>
    <row r="1059" spans="1:13" x14ac:dyDescent="0.3">
      <c r="A1059" s="2">
        <v>44020</v>
      </c>
      <c r="B1059" s="2">
        <v>43862</v>
      </c>
      <c r="C1059" s="2">
        <v>44016</v>
      </c>
      <c r="D1059" t="s">
        <v>636</v>
      </c>
      <c r="E1059" t="s">
        <v>587</v>
      </c>
      <c r="F1059" t="s">
        <v>583</v>
      </c>
      <c r="H1059">
        <v>183</v>
      </c>
      <c r="M1059" t="s">
        <v>590</v>
      </c>
    </row>
    <row r="1060" spans="1:13" x14ac:dyDescent="0.3">
      <c r="A1060" s="2">
        <v>44020</v>
      </c>
      <c r="B1060" s="2">
        <v>43862</v>
      </c>
      <c r="C1060" s="2">
        <v>44016</v>
      </c>
      <c r="D1060" t="s">
        <v>636</v>
      </c>
      <c r="E1060" t="s">
        <v>587</v>
      </c>
      <c r="F1060" t="s">
        <v>584</v>
      </c>
      <c r="H1060">
        <v>264</v>
      </c>
      <c r="I1060">
        <v>16</v>
      </c>
      <c r="L1060">
        <v>23</v>
      </c>
      <c r="M1060" t="s">
        <v>590</v>
      </c>
    </row>
    <row r="1061" spans="1:13" x14ac:dyDescent="0.3">
      <c r="A1061" s="2">
        <v>44020</v>
      </c>
      <c r="B1061" s="2">
        <v>43862</v>
      </c>
      <c r="C1061" s="2">
        <v>44016</v>
      </c>
      <c r="D1061" t="s">
        <v>636</v>
      </c>
      <c r="E1061" t="s">
        <v>587</v>
      </c>
      <c r="F1061" t="s">
        <v>585</v>
      </c>
      <c r="G1061">
        <v>16</v>
      </c>
      <c r="H1061">
        <v>354</v>
      </c>
      <c r="I1061">
        <v>29</v>
      </c>
      <c r="L1061">
        <v>44</v>
      </c>
      <c r="M1061" t="s">
        <v>590</v>
      </c>
    </row>
    <row r="1062" spans="1:13" x14ac:dyDescent="0.3">
      <c r="A1062" s="2">
        <v>44020</v>
      </c>
      <c r="B1062" s="2">
        <v>43862</v>
      </c>
      <c r="C1062" s="2">
        <v>44016</v>
      </c>
      <c r="D1062" t="s">
        <v>636</v>
      </c>
      <c r="E1062" t="s">
        <v>587</v>
      </c>
      <c r="F1062" t="s">
        <v>586</v>
      </c>
      <c r="H1062">
        <v>361</v>
      </c>
      <c r="I1062">
        <v>34</v>
      </c>
      <c r="L1062">
        <v>39</v>
      </c>
      <c r="M1062" t="s">
        <v>590</v>
      </c>
    </row>
    <row r="1063" spans="1:13" x14ac:dyDescent="0.3">
      <c r="A1063" s="2">
        <v>44020</v>
      </c>
      <c r="B1063" s="2">
        <v>43862</v>
      </c>
      <c r="C1063" s="2">
        <v>44016</v>
      </c>
      <c r="D1063" t="s">
        <v>636</v>
      </c>
      <c r="E1063" t="s">
        <v>588</v>
      </c>
      <c r="F1063" t="s">
        <v>576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3" x14ac:dyDescent="0.3">
      <c r="A1064" s="2">
        <v>44020</v>
      </c>
      <c r="B1064" s="2">
        <v>43862</v>
      </c>
      <c r="C1064" s="2">
        <v>44016</v>
      </c>
      <c r="D1064" t="s">
        <v>636</v>
      </c>
      <c r="E1064" t="s">
        <v>588</v>
      </c>
      <c r="F1064" t="s">
        <v>577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3" x14ac:dyDescent="0.3">
      <c r="A1065" s="2">
        <v>44020</v>
      </c>
      <c r="B1065" s="2">
        <v>43862</v>
      </c>
      <c r="C1065" s="2">
        <v>44016</v>
      </c>
      <c r="D1065" t="s">
        <v>636</v>
      </c>
      <c r="E1065" t="s">
        <v>588</v>
      </c>
      <c r="F1065" t="s">
        <v>578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3" x14ac:dyDescent="0.3">
      <c r="A1066" s="2">
        <v>44020</v>
      </c>
      <c r="B1066" s="2">
        <v>43862</v>
      </c>
      <c r="C1066" s="2">
        <v>44016</v>
      </c>
      <c r="D1066" t="s">
        <v>636</v>
      </c>
      <c r="E1066" t="s">
        <v>588</v>
      </c>
      <c r="F1066" t="s">
        <v>579</v>
      </c>
      <c r="G1066">
        <v>0</v>
      </c>
      <c r="I1066">
        <v>0</v>
      </c>
      <c r="J1066">
        <v>0</v>
      </c>
      <c r="K1066">
        <v>0</v>
      </c>
      <c r="L1066">
        <v>0</v>
      </c>
      <c r="M1066" t="s">
        <v>590</v>
      </c>
    </row>
    <row r="1067" spans="1:13" x14ac:dyDescent="0.3">
      <c r="A1067" s="2">
        <v>44020</v>
      </c>
      <c r="B1067" s="2">
        <v>43862</v>
      </c>
      <c r="C1067" s="2">
        <v>44016</v>
      </c>
      <c r="D1067" t="s">
        <v>636</v>
      </c>
      <c r="E1067" t="s">
        <v>588</v>
      </c>
      <c r="F1067" t="s">
        <v>580</v>
      </c>
      <c r="G1067">
        <v>0</v>
      </c>
      <c r="I1067">
        <v>0</v>
      </c>
      <c r="J1067">
        <v>0</v>
      </c>
      <c r="K1067">
        <v>0</v>
      </c>
      <c r="L1067">
        <v>0</v>
      </c>
      <c r="M1067" t="s">
        <v>590</v>
      </c>
    </row>
    <row r="1068" spans="1:13" x14ac:dyDescent="0.3">
      <c r="A1068" s="2">
        <v>44020</v>
      </c>
      <c r="B1068" s="2">
        <v>43862</v>
      </c>
      <c r="C1068" s="2">
        <v>44016</v>
      </c>
      <c r="D1068" t="s">
        <v>636</v>
      </c>
      <c r="E1068" t="s">
        <v>588</v>
      </c>
      <c r="F1068" t="s">
        <v>581</v>
      </c>
      <c r="H1068">
        <v>17</v>
      </c>
      <c r="I1068">
        <v>0</v>
      </c>
      <c r="J1068">
        <v>0</v>
      </c>
      <c r="M1068" t="s">
        <v>590</v>
      </c>
    </row>
    <row r="1069" spans="1:13" x14ac:dyDescent="0.3">
      <c r="A1069" s="2">
        <v>44020</v>
      </c>
      <c r="B1069" s="2">
        <v>43862</v>
      </c>
      <c r="C1069" s="2">
        <v>44016</v>
      </c>
      <c r="D1069" t="s">
        <v>636</v>
      </c>
      <c r="E1069" t="s">
        <v>588</v>
      </c>
      <c r="F1069" t="s">
        <v>582</v>
      </c>
      <c r="H1069">
        <v>52</v>
      </c>
      <c r="K1069">
        <v>0</v>
      </c>
      <c r="M1069" t="s">
        <v>590</v>
      </c>
    </row>
    <row r="1070" spans="1:13" x14ac:dyDescent="0.3">
      <c r="A1070" s="2">
        <v>44020</v>
      </c>
      <c r="B1070" s="2">
        <v>43862</v>
      </c>
      <c r="C1070" s="2">
        <v>44016</v>
      </c>
      <c r="D1070" t="s">
        <v>636</v>
      </c>
      <c r="E1070" t="s">
        <v>588</v>
      </c>
      <c r="F1070" t="s">
        <v>583</v>
      </c>
      <c r="G1070">
        <v>0</v>
      </c>
      <c r="H1070">
        <v>98</v>
      </c>
      <c r="J1070">
        <v>0</v>
      </c>
      <c r="K1070">
        <v>0</v>
      </c>
      <c r="M1070" t="s">
        <v>590</v>
      </c>
    </row>
    <row r="1071" spans="1:13" x14ac:dyDescent="0.3">
      <c r="A1071" s="2">
        <v>44020</v>
      </c>
      <c r="B1071" s="2">
        <v>43862</v>
      </c>
      <c r="C1071" s="2">
        <v>44016</v>
      </c>
      <c r="D1071" t="s">
        <v>636</v>
      </c>
      <c r="E1071" t="s">
        <v>588</v>
      </c>
      <c r="F1071" t="s">
        <v>584</v>
      </c>
      <c r="H1071">
        <v>211</v>
      </c>
      <c r="J1071">
        <v>0</v>
      </c>
      <c r="L1071">
        <v>13</v>
      </c>
      <c r="M1071" t="s">
        <v>590</v>
      </c>
    </row>
    <row r="1072" spans="1:13" x14ac:dyDescent="0.3">
      <c r="A1072" s="2">
        <v>44020</v>
      </c>
      <c r="B1072" s="2">
        <v>43862</v>
      </c>
      <c r="C1072" s="2">
        <v>44016</v>
      </c>
      <c r="D1072" t="s">
        <v>636</v>
      </c>
      <c r="E1072" t="s">
        <v>588</v>
      </c>
      <c r="F1072" t="s">
        <v>585</v>
      </c>
      <c r="H1072">
        <v>297</v>
      </c>
      <c r="I1072">
        <v>15</v>
      </c>
      <c r="J1072">
        <v>0</v>
      </c>
      <c r="L1072">
        <v>22</v>
      </c>
      <c r="M1072" t="s">
        <v>590</v>
      </c>
    </row>
    <row r="1073" spans="1:13" x14ac:dyDescent="0.3">
      <c r="A1073" s="2">
        <v>44020</v>
      </c>
      <c r="B1073" s="2">
        <v>43862</v>
      </c>
      <c r="C1073" s="2">
        <v>44016</v>
      </c>
      <c r="D1073" t="s">
        <v>636</v>
      </c>
      <c r="E1073" t="s">
        <v>588</v>
      </c>
      <c r="F1073" t="s">
        <v>586</v>
      </c>
      <c r="H1073">
        <v>517</v>
      </c>
      <c r="I1073">
        <v>34</v>
      </c>
      <c r="L1073">
        <v>44</v>
      </c>
      <c r="M1073" t="s">
        <v>590</v>
      </c>
    </row>
    <row r="1074" spans="1:13" x14ac:dyDescent="0.3">
      <c r="A1074" s="2">
        <v>44020</v>
      </c>
      <c r="B1074" s="2">
        <v>43862</v>
      </c>
      <c r="C1074" s="2">
        <v>44016</v>
      </c>
      <c r="D1074" t="s">
        <v>637</v>
      </c>
      <c r="E1074" t="s">
        <v>587</v>
      </c>
      <c r="F1074" t="s">
        <v>576</v>
      </c>
      <c r="G1074">
        <v>0</v>
      </c>
      <c r="H1074">
        <v>91</v>
      </c>
      <c r="I1074">
        <v>0</v>
      </c>
      <c r="J1074">
        <v>0</v>
      </c>
      <c r="M1074" t="s">
        <v>590</v>
      </c>
    </row>
    <row r="1075" spans="1:13" x14ac:dyDescent="0.3">
      <c r="A1075" s="2">
        <v>44020</v>
      </c>
      <c r="B1075" s="2">
        <v>43862</v>
      </c>
      <c r="C1075" s="2">
        <v>44016</v>
      </c>
      <c r="D1075" t="s">
        <v>637</v>
      </c>
      <c r="E1075" t="s">
        <v>587</v>
      </c>
      <c r="F1075" t="s">
        <v>577</v>
      </c>
      <c r="G1075">
        <v>0</v>
      </c>
      <c r="H1075">
        <v>15</v>
      </c>
      <c r="J1075">
        <v>0</v>
      </c>
      <c r="K1075">
        <v>0</v>
      </c>
      <c r="M1075" t="s">
        <v>590</v>
      </c>
    </row>
    <row r="1076" spans="1:13" x14ac:dyDescent="0.3">
      <c r="A1076" s="2">
        <v>44020</v>
      </c>
      <c r="B1076" s="2">
        <v>43862</v>
      </c>
      <c r="C1076" s="2">
        <v>44016</v>
      </c>
      <c r="D1076" t="s">
        <v>637</v>
      </c>
      <c r="E1076" t="s">
        <v>587</v>
      </c>
      <c r="F1076" t="s">
        <v>578</v>
      </c>
      <c r="G1076">
        <v>0</v>
      </c>
      <c r="H1076">
        <v>24</v>
      </c>
      <c r="I1076">
        <v>0</v>
      </c>
      <c r="J1076">
        <v>0</v>
      </c>
      <c r="M1076" t="s">
        <v>590</v>
      </c>
    </row>
    <row r="1077" spans="1:13" x14ac:dyDescent="0.3">
      <c r="A1077" s="2">
        <v>44020</v>
      </c>
      <c r="B1077" s="2">
        <v>43862</v>
      </c>
      <c r="C1077" s="2">
        <v>44016</v>
      </c>
      <c r="D1077" t="s">
        <v>637</v>
      </c>
      <c r="E1077" t="s">
        <v>587</v>
      </c>
      <c r="F1077" t="s">
        <v>579</v>
      </c>
      <c r="G1077">
        <v>0</v>
      </c>
      <c r="H1077">
        <v>224</v>
      </c>
      <c r="J1077">
        <v>0</v>
      </c>
      <c r="K1077">
        <v>0</v>
      </c>
      <c r="M1077" t="s">
        <v>590</v>
      </c>
    </row>
    <row r="1078" spans="1:13" x14ac:dyDescent="0.3">
      <c r="A1078" s="2">
        <v>44020</v>
      </c>
      <c r="B1078" s="2">
        <v>43862</v>
      </c>
      <c r="C1078" s="2">
        <v>44016</v>
      </c>
      <c r="D1078" t="s">
        <v>637</v>
      </c>
      <c r="E1078" t="s">
        <v>587</v>
      </c>
      <c r="F1078" t="s">
        <v>580</v>
      </c>
      <c r="H1078">
        <v>426</v>
      </c>
      <c r="M1078" t="s">
        <v>590</v>
      </c>
    </row>
    <row r="1079" spans="1:13" x14ac:dyDescent="0.3">
      <c r="A1079" s="2">
        <v>44020</v>
      </c>
      <c r="B1079" s="2">
        <v>43862</v>
      </c>
      <c r="C1079" s="2">
        <v>44016</v>
      </c>
      <c r="D1079" t="s">
        <v>637</v>
      </c>
      <c r="E1079" t="s">
        <v>587</v>
      </c>
      <c r="F1079" t="s">
        <v>581</v>
      </c>
      <c r="G1079">
        <v>13</v>
      </c>
      <c r="H1079">
        <v>620</v>
      </c>
      <c r="I1079">
        <v>14</v>
      </c>
      <c r="L1079">
        <v>25</v>
      </c>
      <c r="M1079" t="s">
        <v>590</v>
      </c>
    </row>
    <row r="1080" spans="1:13" x14ac:dyDescent="0.3">
      <c r="A1080" s="2">
        <v>44020</v>
      </c>
      <c r="B1080" s="2">
        <v>43862</v>
      </c>
      <c r="C1080" s="2">
        <v>44016</v>
      </c>
      <c r="D1080" t="s">
        <v>637</v>
      </c>
      <c r="E1080" t="s">
        <v>587</v>
      </c>
      <c r="F1080" t="s">
        <v>582</v>
      </c>
      <c r="G1080">
        <v>47</v>
      </c>
      <c r="H1080">
        <v>1085</v>
      </c>
      <c r="I1080">
        <v>43</v>
      </c>
      <c r="J1080">
        <v>21</v>
      </c>
      <c r="L1080">
        <v>73</v>
      </c>
      <c r="M1080" t="s">
        <v>590</v>
      </c>
    </row>
    <row r="1081" spans="1:13" x14ac:dyDescent="0.3">
      <c r="A1081" s="2">
        <v>44020</v>
      </c>
      <c r="B1081" s="2">
        <v>43862</v>
      </c>
      <c r="C1081" s="2">
        <v>44016</v>
      </c>
      <c r="D1081" t="s">
        <v>637</v>
      </c>
      <c r="E1081" t="s">
        <v>587</v>
      </c>
      <c r="F1081" t="s">
        <v>583</v>
      </c>
      <c r="G1081">
        <v>120</v>
      </c>
      <c r="H1081">
        <v>2405</v>
      </c>
      <c r="I1081">
        <v>154</v>
      </c>
      <c r="J1081">
        <v>56</v>
      </c>
      <c r="L1081">
        <v>227</v>
      </c>
      <c r="M1081" t="s">
        <v>590</v>
      </c>
    </row>
    <row r="1082" spans="1:13" x14ac:dyDescent="0.3">
      <c r="A1082" s="2">
        <v>44020</v>
      </c>
      <c r="B1082" s="2">
        <v>43862</v>
      </c>
      <c r="C1082" s="2">
        <v>44016</v>
      </c>
      <c r="D1082" t="s">
        <v>637</v>
      </c>
      <c r="E1082" t="s">
        <v>587</v>
      </c>
      <c r="F1082" t="s">
        <v>584</v>
      </c>
      <c r="G1082">
        <v>192</v>
      </c>
      <c r="H1082">
        <v>3382</v>
      </c>
      <c r="I1082">
        <v>230</v>
      </c>
      <c r="J1082">
        <v>76</v>
      </c>
      <c r="K1082">
        <v>19</v>
      </c>
      <c r="L1082">
        <v>365</v>
      </c>
    </row>
    <row r="1083" spans="1:13" x14ac:dyDescent="0.3">
      <c r="A1083" s="2">
        <v>44020</v>
      </c>
      <c r="B1083" s="2">
        <v>43862</v>
      </c>
      <c r="C1083" s="2">
        <v>44016</v>
      </c>
      <c r="D1083" t="s">
        <v>637</v>
      </c>
      <c r="E1083" t="s">
        <v>587</v>
      </c>
      <c r="F1083" t="s">
        <v>585</v>
      </c>
      <c r="G1083">
        <v>261</v>
      </c>
      <c r="H1083">
        <v>3950</v>
      </c>
      <c r="I1083">
        <v>318</v>
      </c>
      <c r="J1083">
        <v>105</v>
      </c>
      <c r="K1083">
        <v>10</v>
      </c>
      <c r="L1083">
        <v>483</v>
      </c>
    </row>
    <row r="1084" spans="1:13" x14ac:dyDescent="0.3">
      <c r="A1084" s="2">
        <v>44020</v>
      </c>
      <c r="B1084" s="2">
        <v>43862</v>
      </c>
      <c r="C1084" s="2">
        <v>44016</v>
      </c>
      <c r="D1084" t="s">
        <v>637</v>
      </c>
      <c r="E1084" t="s">
        <v>587</v>
      </c>
      <c r="F1084" t="s">
        <v>586</v>
      </c>
      <c r="G1084">
        <v>226</v>
      </c>
      <c r="H1084">
        <v>3408</v>
      </c>
      <c r="I1084">
        <v>262</v>
      </c>
      <c r="J1084">
        <v>75</v>
      </c>
      <c r="K1084">
        <v>12</v>
      </c>
      <c r="L1084">
        <v>424</v>
      </c>
    </row>
    <row r="1085" spans="1:13" x14ac:dyDescent="0.3">
      <c r="A1085" s="2">
        <v>44020</v>
      </c>
      <c r="B1085" s="2">
        <v>43862</v>
      </c>
      <c r="C1085" s="2">
        <v>44016</v>
      </c>
      <c r="D1085" t="s">
        <v>637</v>
      </c>
      <c r="E1085" t="s">
        <v>588</v>
      </c>
      <c r="F1085" t="s">
        <v>576</v>
      </c>
      <c r="G1085">
        <v>0</v>
      </c>
      <c r="H1085">
        <v>81</v>
      </c>
      <c r="I1085">
        <v>0</v>
      </c>
      <c r="J1085">
        <v>0</v>
      </c>
      <c r="M1085" t="s">
        <v>590</v>
      </c>
    </row>
    <row r="1086" spans="1:13" x14ac:dyDescent="0.3">
      <c r="A1086" s="2">
        <v>44020</v>
      </c>
      <c r="B1086" s="2">
        <v>43862</v>
      </c>
      <c r="C1086" s="2">
        <v>44016</v>
      </c>
      <c r="D1086" t="s">
        <v>637</v>
      </c>
      <c r="E1086" t="s">
        <v>588</v>
      </c>
      <c r="F1086" t="s">
        <v>577</v>
      </c>
      <c r="G1086">
        <v>0</v>
      </c>
      <c r="H1086">
        <v>15</v>
      </c>
      <c r="J1086">
        <v>0</v>
      </c>
      <c r="K1086">
        <v>0</v>
      </c>
      <c r="M1086" t="s">
        <v>590</v>
      </c>
    </row>
    <row r="1087" spans="1:13" x14ac:dyDescent="0.3">
      <c r="A1087" s="2">
        <v>44020</v>
      </c>
      <c r="B1087" s="2">
        <v>43862</v>
      </c>
      <c r="C1087" s="2">
        <v>44016</v>
      </c>
      <c r="D1087" t="s">
        <v>637</v>
      </c>
      <c r="E1087" t="s">
        <v>588</v>
      </c>
      <c r="F1087" t="s">
        <v>578</v>
      </c>
      <c r="G1087">
        <v>0</v>
      </c>
      <c r="H1087">
        <v>18</v>
      </c>
      <c r="I1087">
        <v>0</v>
      </c>
      <c r="J1087">
        <v>0</v>
      </c>
      <c r="M1087" t="s">
        <v>590</v>
      </c>
    </row>
    <row r="1088" spans="1:13" x14ac:dyDescent="0.3">
      <c r="A1088" s="2">
        <v>44020</v>
      </c>
      <c r="B1088" s="2">
        <v>43862</v>
      </c>
      <c r="C1088" s="2">
        <v>44016</v>
      </c>
      <c r="D1088" t="s">
        <v>637</v>
      </c>
      <c r="E1088" t="s">
        <v>588</v>
      </c>
      <c r="F1088" t="s">
        <v>579</v>
      </c>
      <c r="G1088">
        <v>0</v>
      </c>
      <c r="H1088">
        <v>66</v>
      </c>
      <c r="I1088">
        <v>0</v>
      </c>
      <c r="J1088">
        <v>0</v>
      </c>
      <c r="M1088" t="s">
        <v>590</v>
      </c>
    </row>
    <row r="1089" spans="1:13" x14ac:dyDescent="0.3">
      <c r="A1089" s="2">
        <v>44020</v>
      </c>
      <c r="B1089" s="2">
        <v>43862</v>
      </c>
      <c r="C1089" s="2">
        <v>44016</v>
      </c>
      <c r="D1089" t="s">
        <v>637</v>
      </c>
      <c r="E1089" t="s">
        <v>588</v>
      </c>
      <c r="F1089" t="s">
        <v>580</v>
      </c>
      <c r="G1089">
        <v>0</v>
      </c>
      <c r="H1089">
        <v>195</v>
      </c>
      <c r="J1089">
        <v>0</v>
      </c>
      <c r="M1089" t="s">
        <v>590</v>
      </c>
    </row>
    <row r="1090" spans="1:13" x14ac:dyDescent="0.3">
      <c r="A1090" s="2">
        <v>44020</v>
      </c>
      <c r="B1090" s="2">
        <v>43862</v>
      </c>
      <c r="C1090" s="2">
        <v>44016</v>
      </c>
      <c r="D1090" t="s">
        <v>637</v>
      </c>
      <c r="E1090" t="s">
        <v>588</v>
      </c>
      <c r="F1090" t="s">
        <v>581</v>
      </c>
      <c r="G1090">
        <v>10</v>
      </c>
      <c r="H1090">
        <v>306</v>
      </c>
      <c r="I1090">
        <v>11</v>
      </c>
      <c r="L1090">
        <v>20</v>
      </c>
      <c r="M1090" t="s">
        <v>590</v>
      </c>
    </row>
    <row r="1091" spans="1:13" x14ac:dyDescent="0.3">
      <c r="A1091" s="2">
        <v>44020</v>
      </c>
      <c r="B1091" s="2">
        <v>43862</v>
      </c>
      <c r="C1091" s="2">
        <v>44016</v>
      </c>
      <c r="D1091" t="s">
        <v>637</v>
      </c>
      <c r="E1091" t="s">
        <v>588</v>
      </c>
      <c r="F1091" t="s">
        <v>582</v>
      </c>
      <c r="G1091">
        <v>17</v>
      </c>
      <c r="H1091">
        <v>634</v>
      </c>
      <c r="I1091">
        <v>33</v>
      </c>
      <c r="L1091">
        <v>46</v>
      </c>
      <c r="M1091" t="s">
        <v>590</v>
      </c>
    </row>
    <row r="1092" spans="1:13" x14ac:dyDescent="0.3">
      <c r="A1092" s="2">
        <v>44020</v>
      </c>
      <c r="B1092" s="2">
        <v>43862</v>
      </c>
      <c r="C1092" s="2">
        <v>44016</v>
      </c>
      <c r="D1092" t="s">
        <v>637</v>
      </c>
      <c r="E1092" t="s">
        <v>588</v>
      </c>
      <c r="F1092" t="s">
        <v>583</v>
      </c>
      <c r="G1092">
        <v>63</v>
      </c>
      <c r="H1092">
        <v>1553</v>
      </c>
      <c r="I1092">
        <v>110</v>
      </c>
      <c r="J1092">
        <v>29</v>
      </c>
      <c r="K1092">
        <v>11</v>
      </c>
      <c r="L1092">
        <v>155</v>
      </c>
    </row>
    <row r="1093" spans="1:13" x14ac:dyDescent="0.3">
      <c r="A1093" s="2">
        <v>44020</v>
      </c>
      <c r="B1093" s="2">
        <v>43862</v>
      </c>
      <c r="C1093" s="2">
        <v>44016</v>
      </c>
      <c r="D1093" t="s">
        <v>637</v>
      </c>
      <c r="E1093" t="s">
        <v>588</v>
      </c>
      <c r="F1093" t="s">
        <v>584</v>
      </c>
      <c r="G1093">
        <v>143</v>
      </c>
      <c r="H1093">
        <v>2572</v>
      </c>
      <c r="I1093">
        <v>173</v>
      </c>
      <c r="J1093">
        <v>53</v>
      </c>
      <c r="L1093">
        <v>267</v>
      </c>
      <c r="M1093" t="s">
        <v>590</v>
      </c>
    </row>
    <row r="1094" spans="1:13" x14ac:dyDescent="0.3">
      <c r="A1094" s="2">
        <v>44020</v>
      </c>
      <c r="B1094" s="2">
        <v>43862</v>
      </c>
      <c r="C1094" s="2">
        <v>44016</v>
      </c>
      <c r="D1094" t="s">
        <v>637</v>
      </c>
      <c r="E1094" t="s">
        <v>588</v>
      </c>
      <c r="F1094" t="s">
        <v>585</v>
      </c>
      <c r="G1094">
        <v>230</v>
      </c>
      <c r="H1094">
        <v>3787</v>
      </c>
      <c r="I1094">
        <v>230</v>
      </c>
      <c r="J1094">
        <v>69</v>
      </c>
      <c r="K1094">
        <v>12</v>
      </c>
      <c r="L1094">
        <v>403</v>
      </c>
    </row>
    <row r="1095" spans="1:13" x14ac:dyDescent="0.3">
      <c r="A1095" s="2">
        <v>44020</v>
      </c>
      <c r="B1095" s="2">
        <v>43862</v>
      </c>
      <c r="C1095" s="2">
        <v>44016</v>
      </c>
      <c r="D1095" t="s">
        <v>637</v>
      </c>
      <c r="E1095" t="s">
        <v>588</v>
      </c>
      <c r="F1095" t="s">
        <v>586</v>
      </c>
      <c r="G1095">
        <v>398</v>
      </c>
      <c r="H1095">
        <v>5693</v>
      </c>
      <c r="I1095">
        <v>327</v>
      </c>
      <c r="J1095">
        <v>88</v>
      </c>
      <c r="K1095">
        <v>15</v>
      </c>
      <c r="L1095">
        <v>652</v>
      </c>
    </row>
    <row r="1096" spans="1:13" x14ac:dyDescent="0.3">
      <c r="A1096" s="2">
        <v>44020</v>
      </c>
      <c r="B1096" s="2">
        <v>43862</v>
      </c>
      <c r="C1096" s="2">
        <v>44016</v>
      </c>
      <c r="D1096" t="s">
        <v>638</v>
      </c>
      <c r="E1096" t="s">
        <v>587</v>
      </c>
      <c r="F1096" t="s">
        <v>576</v>
      </c>
      <c r="G1096">
        <v>0</v>
      </c>
      <c r="H1096">
        <v>76</v>
      </c>
      <c r="J1096">
        <v>0</v>
      </c>
      <c r="K1096">
        <v>0</v>
      </c>
      <c r="M1096" t="s">
        <v>590</v>
      </c>
    </row>
    <row r="1097" spans="1:13" x14ac:dyDescent="0.3">
      <c r="A1097" s="2">
        <v>44020</v>
      </c>
      <c r="B1097" s="2">
        <v>43862</v>
      </c>
      <c r="C1097" s="2">
        <v>44016</v>
      </c>
      <c r="D1097" t="s">
        <v>638</v>
      </c>
      <c r="E1097" t="s">
        <v>587</v>
      </c>
      <c r="F1097" t="s">
        <v>577</v>
      </c>
      <c r="G1097">
        <v>0</v>
      </c>
      <c r="H1097">
        <v>16</v>
      </c>
      <c r="I1097">
        <v>0</v>
      </c>
      <c r="J1097">
        <v>0</v>
      </c>
      <c r="K1097">
        <v>0</v>
      </c>
      <c r="L1097">
        <v>0</v>
      </c>
    </row>
    <row r="1098" spans="1:13" x14ac:dyDescent="0.3">
      <c r="A1098" s="2">
        <v>44020</v>
      </c>
      <c r="B1098" s="2">
        <v>43862</v>
      </c>
      <c r="C1098" s="2">
        <v>44016</v>
      </c>
      <c r="D1098" t="s">
        <v>638</v>
      </c>
      <c r="E1098" t="s">
        <v>587</v>
      </c>
      <c r="F1098" t="s">
        <v>578</v>
      </c>
      <c r="G1098">
        <v>0</v>
      </c>
      <c r="H1098">
        <v>26</v>
      </c>
      <c r="I1098">
        <v>0</v>
      </c>
      <c r="J1098">
        <v>0</v>
      </c>
      <c r="K1098">
        <v>0</v>
      </c>
      <c r="L1098">
        <v>0</v>
      </c>
    </row>
    <row r="1099" spans="1:13" x14ac:dyDescent="0.3">
      <c r="A1099" s="2">
        <v>44020</v>
      </c>
      <c r="B1099" s="2">
        <v>43862</v>
      </c>
      <c r="C1099" s="2">
        <v>44016</v>
      </c>
      <c r="D1099" t="s">
        <v>638</v>
      </c>
      <c r="E1099" t="s">
        <v>587</v>
      </c>
      <c r="F1099" t="s">
        <v>579</v>
      </c>
      <c r="H1099">
        <v>206</v>
      </c>
      <c r="M1099" t="s">
        <v>590</v>
      </c>
    </row>
    <row r="1100" spans="1:13" x14ac:dyDescent="0.3">
      <c r="A1100" s="2">
        <v>44020</v>
      </c>
      <c r="B1100" s="2">
        <v>43862</v>
      </c>
      <c r="C1100" s="2">
        <v>44016</v>
      </c>
      <c r="D1100" t="s">
        <v>638</v>
      </c>
      <c r="E1100" t="s">
        <v>587</v>
      </c>
      <c r="F1100" t="s">
        <v>580</v>
      </c>
      <c r="H1100">
        <v>349</v>
      </c>
      <c r="I1100">
        <v>13</v>
      </c>
      <c r="L1100">
        <v>15</v>
      </c>
      <c r="M1100" t="s">
        <v>590</v>
      </c>
    </row>
    <row r="1101" spans="1:13" x14ac:dyDescent="0.3">
      <c r="A1101" s="2">
        <v>44020</v>
      </c>
      <c r="B1101" s="2">
        <v>43862</v>
      </c>
      <c r="C1101" s="2">
        <v>44016</v>
      </c>
      <c r="D1101" t="s">
        <v>638</v>
      </c>
      <c r="E1101" t="s">
        <v>587</v>
      </c>
      <c r="F1101" t="s">
        <v>581</v>
      </c>
      <c r="G1101">
        <v>13</v>
      </c>
      <c r="H1101">
        <v>463</v>
      </c>
      <c r="I1101">
        <v>15</v>
      </c>
      <c r="L1101">
        <v>26</v>
      </c>
      <c r="M1101" t="s">
        <v>590</v>
      </c>
    </row>
    <row r="1102" spans="1:13" x14ac:dyDescent="0.3">
      <c r="A1102" s="2">
        <v>44020</v>
      </c>
      <c r="B1102" s="2">
        <v>43862</v>
      </c>
      <c r="C1102" s="2">
        <v>44016</v>
      </c>
      <c r="D1102" t="s">
        <v>638</v>
      </c>
      <c r="E1102" t="s">
        <v>587</v>
      </c>
      <c r="F1102" t="s">
        <v>582</v>
      </c>
      <c r="G1102">
        <v>30</v>
      </c>
      <c r="H1102">
        <v>822</v>
      </c>
      <c r="I1102">
        <v>45</v>
      </c>
      <c r="J1102">
        <v>14</v>
      </c>
      <c r="L1102">
        <v>66</v>
      </c>
      <c r="M1102" t="s">
        <v>590</v>
      </c>
    </row>
    <row r="1103" spans="1:13" x14ac:dyDescent="0.3">
      <c r="A1103" s="2">
        <v>44020</v>
      </c>
      <c r="B1103" s="2">
        <v>43862</v>
      </c>
      <c r="C1103" s="2">
        <v>44016</v>
      </c>
      <c r="D1103" t="s">
        <v>638</v>
      </c>
      <c r="E1103" t="s">
        <v>587</v>
      </c>
      <c r="F1103" t="s">
        <v>583</v>
      </c>
      <c r="G1103">
        <v>71</v>
      </c>
      <c r="H1103">
        <v>1795</v>
      </c>
      <c r="I1103">
        <v>140</v>
      </c>
      <c r="J1103">
        <v>44</v>
      </c>
      <c r="K1103">
        <v>12</v>
      </c>
      <c r="L1103">
        <v>178</v>
      </c>
    </row>
    <row r="1104" spans="1:13" x14ac:dyDescent="0.3">
      <c r="A1104" s="2">
        <v>44020</v>
      </c>
      <c r="B1104" s="2">
        <v>43862</v>
      </c>
      <c r="C1104" s="2">
        <v>44016</v>
      </c>
      <c r="D1104" t="s">
        <v>638</v>
      </c>
      <c r="E1104" t="s">
        <v>587</v>
      </c>
      <c r="F1104" t="s">
        <v>584</v>
      </c>
      <c r="G1104">
        <v>127</v>
      </c>
      <c r="H1104">
        <v>2866</v>
      </c>
      <c r="I1104">
        <v>252</v>
      </c>
      <c r="J1104">
        <v>64</v>
      </c>
      <c r="K1104">
        <v>21</v>
      </c>
      <c r="L1104">
        <v>336</v>
      </c>
    </row>
    <row r="1105" spans="1:13" x14ac:dyDescent="0.3">
      <c r="A1105" s="2">
        <v>44020</v>
      </c>
      <c r="B1105" s="2">
        <v>43862</v>
      </c>
      <c r="C1105" s="2">
        <v>44016</v>
      </c>
      <c r="D1105" t="s">
        <v>638</v>
      </c>
      <c r="E1105" t="s">
        <v>587</v>
      </c>
      <c r="F1105" t="s">
        <v>585</v>
      </c>
      <c r="G1105">
        <v>164</v>
      </c>
      <c r="H1105">
        <v>3097</v>
      </c>
      <c r="I1105">
        <v>288</v>
      </c>
      <c r="J1105">
        <v>95</v>
      </c>
      <c r="K1105">
        <v>10</v>
      </c>
      <c r="L1105">
        <v>367</v>
      </c>
    </row>
    <row r="1106" spans="1:13" x14ac:dyDescent="0.3">
      <c r="A1106" s="2">
        <v>44020</v>
      </c>
      <c r="B1106" s="2">
        <v>43862</v>
      </c>
      <c r="C1106" s="2">
        <v>44016</v>
      </c>
      <c r="D1106" t="s">
        <v>638</v>
      </c>
      <c r="E1106" t="s">
        <v>587</v>
      </c>
      <c r="F1106" t="s">
        <v>586</v>
      </c>
      <c r="G1106">
        <v>191</v>
      </c>
      <c r="H1106">
        <v>3046</v>
      </c>
      <c r="I1106">
        <v>290</v>
      </c>
      <c r="J1106">
        <v>111</v>
      </c>
      <c r="L1106">
        <v>379</v>
      </c>
      <c r="M1106" t="s">
        <v>590</v>
      </c>
    </row>
    <row r="1107" spans="1:13" x14ac:dyDescent="0.3">
      <c r="A1107" s="2">
        <v>44020</v>
      </c>
      <c r="B1107" s="2">
        <v>43862</v>
      </c>
      <c r="C1107" s="2">
        <v>44016</v>
      </c>
      <c r="D1107" t="s">
        <v>638</v>
      </c>
      <c r="E1107" t="s">
        <v>588</v>
      </c>
      <c r="F1107" t="s">
        <v>576</v>
      </c>
      <c r="G1107">
        <v>0</v>
      </c>
      <c r="H1107">
        <v>62</v>
      </c>
      <c r="J1107">
        <v>0</v>
      </c>
      <c r="K1107">
        <v>0</v>
      </c>
      <c r="M1107" t="s">
        <v>590</v>
      </c>
    </row>
    <row r="1108" spans="1:13" x14ac:dyDescent="0.3">
      <c r="A1108" s="2">
        <v>44020</v>
      </c>
      <c r="B1108" s="2">
        <v>43862</v>
      </c>
      <c r="C1108" s="2">
        <v>44016</v>
      </c>
      <c r="D1108" t="s">
        <v>638</v>
      </c>
      <c r="E1108" t="s">
        <v>588</v>
      </c>
      <c r="F1108" t="s">
        <v>577</v>
      </c>
      <c r="G1108">
        <v>0</v>
      </c>
      <c r="H1108">
        <v>11</v>
      </c>
      <c r="J1108">
        <v>0</v>
      </c>
      <c r="K1108">
        <v>0</v>
      </c>
      <c r="M1108" t="s">
        <v>590</v>
      </c>
    </row>
    <row r="1109" spans="1:13" x14ac:dyDescent="0.3">
      <c r="A1109" s="2">
        <v>44020</v>
      </c>
      <c r="B1109" s="2">
        <v>43862</v>
      </c>
      <c r="C1109" s="2">
        <v>44016</v>
      </c>
      <c r="D1109" t="s">
        <v>638</v>
      </c>
      <c r="E1109" t="s">
        <v>588</v>
      </c>
      <c r="F1109" t="s">
        <v>578</v>
      </c>
      <c r="G1109">
        <v>0</v>
      </c>
      <c r="H1109">
        <v>16</v>
      </c>
      <c r="I1109">
        <v>0</v>
      </c>
      <c r="J1109">
        <v>0</v>
      </c>
      <c r="K1109">
        <v>0</v>
      </c>
      <c r="L1109">
        <v>0</v>
      </c>
    </row>
    <row r="1110" spans="1:13" x14ac:dyDescent="0.3">
      <c r="A1110" s="2">
        <v>44020</v>
      </c>
      <c r="B1110" s="2">
        <v>43862</v>
      </c>
      <c r="C1110" s="2">
        <v>44016</v>
      </c>
      <c r="D1110" t="s">
        <v>638</v>
      </c>
      <c r="E1110" t="s">
        <v>588</v>
      </c>
      <c r="F1110" t="s">
        <v>579</v>
      </c>
      <c r="G1110">
        <v>0</v>
      </c>
      <c r="H1110">
        <v>56</v>
      </c>
      <c r="J1110">
        <v>0</v>
      </c>
      <c r="K1110">
        <v>0</v>
      </c>
      <c r="M1110" t="s">
        <v>590</v>
      </c>
    </row>
    <row r="1111" spans="1:13" x14ac:dyDescent="0.3">
      <c r="A1111" s="2">
        <v>44020</v>
      </c>
      <c r="B1111" s="2">
        <v>43862</v>
      </c>
      <c r="C1111" s="2">
        <v>44016</v>
      </c>
      <c r="D1111" t="s">
        <v>638</v>
      </c>
      <c r="E1111" t="s">
        <v>588</v>
      </c>
      <c r="F1111" t="s">
        <v>580</v>
      </c>
      <c r="G1111">
        <v>0</v>
      </c>
      <c r="H1111">
        <v>131</v>
      </c>
      <c r="J1111">
        <v>0</v>
      </c>
      <c r="M1111" t="s">
        <v>590</v>
      </c>
    </row>
    <row r="1112" spans="1:13" x14ac:dyDescent="0.3">
      <c r="A1112" s="2">
        <v>44020</v>
      </c>
      <c r="B1112" s="2">
        <v>43862</v>
      </c>
      <c r="C1112" s="2">
        <v>44016</v>
      </c>
      <c r="D1112" t="s">
        <v>638</v>
      </c>
      <c r="E1112" t="s">
        <v>588</v>
      </c>
      <c r="F1112" t="s">
        <v>581</v>
      </c>
      <c r="H1112">
        <v>236</v>
      </c>
      <c r="L1112">
        <v>14</v>
      </c>
      <c r="M1112" t="s">
        <v>590</v>
      </c>
    </row>
    <row r="1113" spans="1:13" x14ac:dyDescent="0.3">
      <c r="A1113" s="2">
        <v>44020</v>
      </c>
      <c r="B1113" s="2">
        <v>43862</v>
      </c>
      <c r="C1113" s="2">
        <v>44016</v>
      </c>
      <c r="D1113" t="s">
        <v>638</v>
      </c>
      <c r="E1113" t="s">
        <v>588</v>
      </c>
      <c r="F1113" t="s">
        <v>582</v>
      </c>
      <c r="G1113">
        <v>16</v>
      </c>
      <c r="H1113">
        <v>511</v>
      </c>
      <c r="I1113">
        <v>29</v>
      </c>
      <c r="L1113">
        <v>40</v>
      </c>
      <c r="M1113" t="s">
        <v>590</v>
      </c>
    </row>
    <row r="1114" spans="1:13" x14ac:dyDescent="0.3">
      <c r="A1114" s="2">
        <v>44020</v>
      </c>
      <c r="B1114" s="2">
        <v>43862</v>
      </c>
      <c r="C1114" s="2">
        <v>44016</v>
      </c>
      <c r="D1114" t="s">
        <v>638</v>
      </c>
      <c r="E1114" t="s">
        <v>588</v>
      </c>
      <c r="F1114" t="s">
        <v>583</v>
      </c>
      <c r="G1114">
        <v>34</v>
      </c>
      <c r="H1114">
        <v>1164</v>
      </c>
      <c r="I1114">
        <v>94</v>
      </c>
      <c r="J1114">
        <v>18</v>
      </c>
      <c r="L1114">
        <v>117</v>
      </c>
      <c r="M1114" t="s">
        <v>590</v>
      </c>
    </row>
    <row r="1115" spans="1:13" x14ac:dyDescent="0.3">
      <c r="A1115" s="2">
        <v>44020</v>
      </c>
      <c r="B1115" s="2">
        <v>43862</v>
      </c>
      <c r="C1115" s="2">
        <v>44016</v>
      </c>
      <c r="D1115" t="s">
        <v>638</v>
      </c>
      <c r="E1115" t="s">
        <v>588</v>
      </c>
      <c r="F1115" t="s">
        <v>584</v>
      </c>
      <c r="G1115">
        <v>90</v>
      </c>
      <c r="H1115">
        <v>2077</v>
      </c>
      <c r="I1115">
        <v>165</v>
      </c>
      <c r="J1115">
        <v>49</v>
      </c>
      <c r="L1115">
        <v>215</v>
      </c>
      <c r="M1115" t="s">
        <v>590</v>
      </c>
    </row>
    <row r="1116" spans="1:13" x14ac:dyDescent="0.3">
      <c r="A1116" s="2">
        <v>44020</v>
      </c>
      <c r="B1116" s="2">
        <v>43862</v>
      </c>
      <c r="C1116" s="2">
        <v>44016</v>
      </c>
      <c r="D1116" t="s">
        <v>638</v>
      </c>
      <c r="E1116" t="s">
        <v>588</v>
      </c>
      <c r="F1116" t="s">
        <v>585</v>
      </c>
      <c r="G1116">
        <v>138</v>
      </c>
      <c r="H1116">
        <v>2760</v>
      </c>
      <c r="I1116">
        <v>228</v>
      </c>
      <c r="J1116">
        <v>78</v>
      </c>
      <c r="K1116">
        <v>17</v>
      </c>
      <c r="L1116">
        <v>303</v>
      </c>
    </row>
    <row r="1117" spans="1:13" x14ac:dyDescent="0.3">
      <c r="A1117" s="2">
        <v>44020</v>
      </c>
      <c r="B1117" s="2">
        <v>43862</v>
      </c>
      <c r="C1117" s="2">
        <v>44016</v>
      </c>
      <c r="D1117" t="s">
        <v>638</v>
      </c>
      <c r="E1117" t="s">
        <v>588</v>
      </c>
      <c r="F1117" t="s">
        <v>586</v>
      </c>
      <c r="G1117">
        <v>225</v>
      </c>
      <c r="H1117">
        <v>4640</v>
      </c>
      <c r="I1117">
        <v>338</v>
      </c>
      <c r="J1117">
        <v>98</v>
      </c>
      <c r="L1117">
        <v>473</v>
      </c>
      <c r="M1117" t="s">
        <v>590</v>
      </c>
    </row>
    <row r="1118" spans="1:13" x14ac:dyDescent="0.3">
      <c r="A1118" s="2">
        <v>44020</v>
      </c>
      <c r="B1118" s="2">
        <v>43862</v>
      </c>
      <c r="C1118" s="2">
        <v>44016</v>
      </c>
      <c r="D1118" t="s">
        <v>639</v>
      </c>
      <c r="E1118" t="s">
        <v>587</v>
      </c>
      <c r="F1118" t="s">
        <v>576</v>
      </c>
      <c r="G1118">
        <v>0</v>
      </c>
      <c r="H1118">
        <v>21</v>
      </c>
      <c r="J1118">
        <v>0</v>
      </c>
      <c r="K1118">
        <v>0</v>
      </c>
      <c r="M1118" t="s">
        <v>590</v>
      </c>
    </row>
    <row r="1119" spans="1:13" x14ac:dyDescent="0.3">
      <c r="A1119" s="2">
        <v>44020</v>
      </c>
      <c r="B1119" s="2">
        <v>43862</v>
      </c>
      <c r="C1119" s="2">
        <v>44016</v>
      </c>
      <c r="D1119" t="s">
        <v>639</v>
      </c>
      <c r="E1119" t="s">
        <v>587</v>
      </c>
      <c r="F1119" t="s">
        <v>577</v>
      </c>
      <c r="G1119">
        <v>0</v>
      </c>
      <c r="I1119">
        <v>0</v>
      </c>
      <c r="J1119">
        <v>0</v>
      </c>
      <c r="K1119">
        <v>0</v>
      </c>
      <c r="L1119">
        <v>0</v>
      </c>
      <c r="M1119" t="s">
        <v>590</v>
      </c>
    </row>
    <row r="1120" spans="1:13" x14ac:dyDescent="0.3">
      <c r="A1120" s="2">
        <v>44020</v>
      </c>
      <c r="B1120" s="2">
        <v>43862</v>
      </c>
      <c r="C1120" s="2">
        <v>44016</v>
      </c>
      <c r="D1120" t="s">
        <v>639</v>
      </c>
      <c r="E1120" t="s">
        <v>587</v>
      </c>
      <c r="F1120" t="s">
        <v>578</v>
      </c>
      <c r="G1120">
        <v>0</v>
      </c>
      <c r="I1120">
        <v>0</v>
      </c>
      <c r="J1120">
        <v>0</v>
      </c>
      <c r="K1120">
        <v>0</v>
      </c>
      <c r="L1120">
        <v>0</v>
      </c>
      <c r="M1120" t="s">
        <v>590</v>
      </c>
    </row>
    <row r="1121" spans="1:13" x14ac:dyDescent="0.3">
      <c r="A1121" s="2">
        <v>44020</v>
      </c>
      <c r="B1121" s="2">
        <v>43862</v>
      </c>
      <c r="C1121" s="2">
        <v>44016</v>
      </c>
      <c r="D1121" t="s">
        <v>639</v>
      </c>
      <c r="E1121" t="s">
        <v>587</v>
      </c>
      <c r="F1121" t="s">
        <v>579</v>
      </c>
      <c r="G1121">
        <v>0</v>
      </c>
      <c r="H1121">
        <v>40</v>
      </c>
      <c r="I1121">
        <v>0</v>
      </c>
      <c r="J1121">
        <v>0</v>
      </c>
      <c r="K1121">
        <v>0</v>
      </c>
      <c r="L1121">
        <v>0</v>
      </c>
    </row>
    <row r="1122" spans="1:13" x14ac:dyDescent="0.3">
      <c r="A1122" s="2">
        <v>44020</v>
      </c>
      <c r="B1122" s="2">
        <v>43862</v>
      </c>
      <c r="C1122" s="2">
        <v>44016</v>
      </c>
      <c r="D1122" t="s">
        <v>639</v>
      </c>
      <c r="E1122" t="s">
        <v>587</v>
      </c>
      <c r="F1122" t="s">
        <v>580</v>
      </c>
      <c r="H1122">
        <v>111</v>
      </c>
      <c r="M1122" t="s">
        <v>590</v>
      </c>
    </row>
    <row r="1123" spans="1:13" x14ac:dyDescent="0.3">
      <c r="A1123" s="2">
        <v>44020</v>
      </c>
      <c r="B1123" s="2">
        <v>43862</v>
      </c>
      <c r="C1123" s="2">
        <v>44016</v>
      </c>
      <c r="D1123" t="s">
        <v>639</v>
      </c>
      <c r="E1123" t="s">
        <v>587</v>
      </c>
      <c r="F1123" t="s">
        <v>581</v>
      </c>
      <c r="G1123">
        <v>0</v>
      </c>
      <c r="H1123">
        <v>187</v>
      </c>
      <c r="J1123">
        <v>0</v>
      </c>
      <c r="M1123" t="s">
        <v>590</v>
      </c>
    </row>
    <row r="1124" spans="1:13" x14ac:dyDescent="0.3">
      <c r="A1124" s="2">
        <v>44020</v>
      </c>
      <c r="B1124" s="2">
        <v>43862</v>
      </c>
      <c r="C1124" s="2">
        <v>44016</v>
      </c>
      <c r="D1124" t="s">
        <v>639</v>
      </c>
      <c r="E1124" t="s">
        <v>587</v>
      </c>
      <c r="F1124" t="s">
        <v>582</v>
      </c>
      <c r="H1124">
        <v>298</v>
      </c>
      <c r="J1124">
        <v>0</v>
      </c>
      <c r="L1124">
        <v>14</v>
      </c>
      <c r="M1124" t="s">
        <v>590</v>
      </c>
    </row>
    <row r="1125" spans="1:13" x14ac:dyDescent="0.3">
      <c r="A1125" s="2">
        <v>44020</v>
      </c>
      <c r="B1125" s="2">
        <v>43862</v>
      </c>
      <c r="C1125" s="2">
        <v>44016</v>
      </c>
      <c r="D1125" t="s">
        <v>639</v>
      </c>
      <c r="E1125" t="s">
        <v>587</v>
      </c>
      <c r="F1125" t="s">
        <v>583</v>
      </c>
      <c r="H1125">
        <v>667</v>
      </c>
      <c r="I1125">
        <v>46</v>
      </c>
      <c r="L1125">
        <v>54</v>
      </c>
      <c r="M1125" t="s">
        <v>590</v>
      </c>
    </row>
    <row r="1126" spans="1:13" x14ac:dyDescent="0.3">
      <c r="A1126" s="2">
        <v>44020</v>
      </c>
      <c r="B1126" s="2">
        <v>43862</v>
      </c>
      <c r="C1126" s="2">
        <v>44016</v>
      </c>
      <c r="D1126" t="s">
        <v>639</v>
      </c>
      <c r="E1126" t="s">
        <v>587</v>
      </c>
      <c r="F1126" t="s">
        <v>584</v>
      </c>
      <c r="G1126">
        <v>17</v>
      </c>
      <c r="H1126">
        <v>1051</v>
      </c>
      <c r="I1126">
        <v>90</v>
      </c>
      <c r="J1126">
        <v>10</v>
      </c>
      <c r="L1126">
        <v>104</v>
      </c>
      <c r="M1126" t="s">
        <v>590</v>
      </c>
    </row>
    <row r="1127" spans="1:13" x14ac:dyDescent="0.3">
      <c r="A1127" s="2">
        <v>44020</v>
      </c>
      <c r="B1127" s="2">
        <v>43862</v>
      </c>
      <c r="C1127" s="2">
        <v>44016</v>
      </c>
      <c r="D1127" t="s">
        <v>639</v>
      </c>
      <c r="E1127" t="s">
        <v>587</v>
      </c>
      <c r="F1127" t="s">
        <v>585</v>
      </c>
      <c r="G1127">
        <v>13</v>
      </c>
      <c r="H1127">
        <v>1119</v>
      </c>
      <c r="I1127">
        <v>93</v>
      </c>
      <c r="L1127">
        <v>110</v>
      </c>
      <c r="M1127" t="s">
        <v>590</v>
      </c>
    </row>
    <row r="1128" spans="1:13" x14ac:dyDescent="0.3">
      <c r="A1128" s="2">
        <v>44020</v>
      </c>
      <c r="B1128" s="2">
        <v>43862</v>
      </c>
      <c r="C1128" s="2">
        <v>44016</v>
      </c>
      <c r="D1128" t="s">
        <v>639</v>
      </c>
      <c r="E1128" t="s">
        <v>587</v>
      </c>
      <c r="F1128" t="s">
        <v>586</v>
      </c>
      <c r="G1128">
        <v>12</v>
      </c>
      <c r="H1128">
        <v>743</v>
      </c>
      <c r="I1128">
        <v>58</v>
      </c>
      <c r="L1128">
        <v>71</v>
      </c>
      <c r="M1128" t="s">
        <v>590</v>
      </c>
    </row>
    <row r="1129" spans="1:13" x14ac:dyDescent="0.3">
      <c r="A1129" s="2">
        <v>44020</v>
      </c>
      <c r="B1129" s="2">
        <v>43862</v>
      </c>
      <c r="C1129" s="2">
        <v>44016</v>
      </c>
      <c r="D1129" t="s">
        <v>639</v>
      </c>
      <c r="E1129" t="s">
        <v>588</v>
      </c>
      <c r="F1129" t="s">
        <v>576</v>
      </c>
      <c r="G1129">
        <v>0</v>
      </c>
      <c r="H1129">
        <v>12</v>
      </c>
      <c r="I1129">
        <v>0</v>
      </c>
      <c r="J1129">
        <v>0</v>
      </c>
      <c r="K1129">
        <v>0</v>
      </c>
      <c r="L1129">
        <v>0</v>
      </c>
    </row>
    <row r="1130" spans="1:13" x14ac:dyDescent="0.3">
      <c r="A1130" s="2">
        <v>44020</v>
      </c>
      <c r="B1130" s="2">
        <v>43862</v>
      </c>
      <c r="C1130" s="2">
        <v>44016</v>
      </c>
      <c r="D1130" t="s">
        <v>639</v>
      </c>
      <c r="E1130" t="s">
        <v>588</v>
      </c>
      <c r="F1130" t="s">
        <v>577</v>
      </c>
      <c r="G1130">
        <v>0</v>
      </c>
      <c r="I1130">
        <v>0</v>
      </c>
      <c r="J1130">
        <v>0</v>
      </c>
      <c r="K1130">
        <v>0</v>
      </c>
      <c r="L1130">
        <v>0</v>
      </c>
      <c r="M1130" t="s">
        <v>590</v>
      </c>
    </row>
    <row r="1131" spans="1:13" x14ac:dyDescent="0.3">
      <c r="A1131" s="2">
        <v>44020</v>
      </c>
      <c r="B1131" s="2">
        <v>43862</v>
      </c>
      <c r="C1131" s="2">
        <v>44016</v>
      </c>
      <c r="D1131" t="s">
        <v>639</v>
      </c>
      <c r="E1131" t="s">
        <v>588</v>
      </c>
      <c r="F1131" t="s">
        <v>578</v>
      </c>
      <c r="G1131">
        <v>0</v>
      </c>
      <c r="I1131">
        <v>0</v>
      </c>
      <c r="J1131">
        <v>0</v>
      </c>
      <c r="M1131" t="s">
        <v>590</v>
      </c>
    </row>
    <row r="1132" spans="1:13" x14ac:dyDescent="0.3">
      <c r="A1132" s="2">
        <v>44020</v>
      </c>
      <c r="B1132" s="2">
        <v>43862</v>
      </c>
      <c r="C1132" s="2">
        <v>44016</v>
      </c>
      <c r="D1132" t="s">
        <v>639</v>
      </c>
      <c r="E1132" t="s">
        <v>588</v>
      </c>
      <c r="F1132" t="s">
        <v>579</v>
      </c>
      <c r="G1132">
        <v>0</v>
      </c>
      <c r="I1132">
        <v>0</v>
      </c>
      <c r="J1132">
        <v>0</v>
      </c>
      <c r="K1132">
        <v>0</v>
      </c>
      <c r="L1132">
        <v>0</v>
      </c>
      <c r="M1132" t="s">
        <v>590</v>
      </c>
    </row>
    <row r="1133" spans="1:13" x14ac:dyDescent="0.3">
      <c r="A1133" s="2">
        <v>44020</v>
      </c>
      <c r="B1133" s="2">
        <v>43862</v>
      </c>
      <c r="C1133" s="2">
        <v>44016</v>
      </c>
      <c r="D1133" t="s">
        <v>639</v>
      </c>
      <c r="E1133" t="s">
        <v>588</v>
      </c>
      <c r="F1133" t="s">
        <v>580</v>
      </c>
      <c r="H1133">
        <v>58</v>
      </c>
      <c r="J1133">
        <v>0</v>
      </c>
      <c r="M1133" t="s">
        <v>590</v>
      </c>
    </row>
    <row r="1134" spans="1:13" x14ac:dyDescent="0.3">
      <c r="A1134" s="2">
        <v>44020</v>
      </c>
      <c r="B1134" s="2">
        <v>43862</v>
      </c>
      <c r="C1134" s="2">
        <v>44016</v>
      </c>
      <c r="D1134" t="s">
        <v>639</v>
      </c>
      <c r="E1134" t="s">
        <v>588</v>
      </c>
      <c r="F1134" t="s">
        <v>581</v>
      </c>
      <c r="G1134">
        <v>0</v>
      </c>
      <c r="H1134">
        <v>89</v>
      </c>
      <c r="J1134">
        <v>0</v>
      </c>
      <c r="M1134" t="s">
        <v>590</v>
      </c>
    </row>
    <row r="1135" spans="1:13" x14ac:dyDescent="0.3">
      <c r="A1135" s="2">
        <v>44020</v>
      </c>
      <c r="B1135" s="2">
        <v>43862</v>
      </c>
      <c r="C1135" s="2">
        <v>44016</v>
      </c>
      <c r="D1135" t="s">
        <v>639</v>
      </c>
      <c r="E1135" t="s">
        <v>588</v>
      </c>
      <c r="F1135" t="s">
        <v>582</v>
      </c>
      <c r="G1135">
        <v>0</v>
      </c>
      <c r="H1135">
        <v>180</v>
      </c>
      <c r="I1135">
        <v>17</v>
      </c>
      <c r="J1135">
        <v>0</v>
      </c>
      <c r="L1135">
        <v>18</v>
      </c>
      <c r="M1135" t="s">
        <v>590</v>
      </c>
    </row>
    <row r="1136" spans="1:13" x14ac:dyDescent="0.3">
      <c r="A1136" s="2">
        <v>44020</v>
      </c>
      <c r="B1136" s="2">
        <v>43862</v>
      </c>
      <c r="C1136" s="2">
        <v>44016</v>
      </c>
      <c r="D1136" t="s">
        <v>639</v>
      </c>
      <c r="E1136" t="s">
        <v>588</v>
      </c>
      <c r="F1136" t="s">
        <v>583</v>
      </c>
      <c r="H1136">
        <v>408</v>
      </c>
      <c r="I1136">
        <v>39</v>
      </c>
      <c r="J1136">
        <v>0</v>
      </c>
      <c r="L1136">
        <v>45</v>
      </c>
      <c r="M1136" t="s">
        <v>590</v>
      </c>
    </row>
    <row r="1137" spans="1:13" x14ac:dyDescent="0.3">
      <c r="A1137" s="2">
        <v>44020</v>
      </c>
      <c r="B1137" s="2">
        <v>43862</v>
      </c>
      <c r="C1137" s="2">
        <v>44016</v>
      </c>
      <c r="D1137" t="s">
        <v>639</v>
      </c>
      <c r="E1137" t="s">
        <v>588</v>
      </c>
      <c r="F1137" t="s">
        <v>584</v>
      </c>
      <c r="H1137">
        <v>657</v>
      </c>
      <c r="I1137">
        <v>51</v>
      </c>
      <c r="L1137">
        <v>65</v>
      </c>
      <c r="M1137" t="s">
        <v>590</v>
      </c>
    </row>
    <row r="1138" spans="1:13" x14ac:dyDescent="0.3">
      <c r="A1138" s="2">
        <v>44020</v>
      </c>
      <c r="B1138" s="2">
        <v>43862</v>
      </c>
      <c r="C1138" s="2">
        <v>44016</v>
      </c>
      <c r="D1138" t="s">
        <v>639</v>
      </c>
      <c r="E1138" t="s">
        <v>588</v>
      </c>
      <c r="F1138" t="s">
        <v>585</v>
      </c>
      <c r="G1138">
        <v>12</v>
      </c>
      <c r="H1138">
        <v>963</v>
      </c>
      <c r="I1138">
        <v>68</v>
      </c>
      <c r="L1138">
        <v>80</v>
      </c>
      <c r="M1138" t="s">
        <v>590</v>
      </c>
    </row>
    <row r="1139" spans="1:13" x14ac:dyDescent="0.3">
      <c r="A1139" s="2">
        <v>44020</v>
      </c>
      <c r="B1139" s="2">
        <v>43862</v>
      </c>
      <c r="C1139" s="2">
        <v>44016</v>
      </c>
      <c r="D1139" t="s">
        <v>639</v>
      </c>
      <c r="E1139" t="s">
        <v>588</v>
      </c>
      <c r="F1139" t="s">
        <v>586</v>
      </c>
      <c r="G1139">
        <v>22</v>
      </c>
      <c r="H1139">
        <v>1186</v>
      </c>
      <c r="I1139">
        <v>90</v>
      </c>
      <c r="L1139">
        <v>113</v>
      </c>
      <c r="M1139" t="s">
        <v>590</v>
      </c>
    </row>
    <row r="1140" spans="1:13" x14ac:dyDescent="0.3">
      <c r="A1140" s="2">
        <v>44020</v>
      </c>
      <c r="B1140" s="2">
        <v>43862</v>
      </c>
      <c r="C1140" s="2">
        <v>44016</v>
      </c>
      <c r="D1140" t="s">
        <v>640</v>
      </c>
      <c r="E1140" t="s">
        <v>587</v>
      </c>
      <c r="F1140" t="s">
        <v>576</v>
      </c>
      <c r="G1140">
        <v>0</v>
      </c>
      <c r="H1140">
        <v>80</v>
      </c>
      <c r="J1140">
        <v>0</v>
      </c>
      <c r="K1140">
        <v>0</v>
      </c>
      <c r="M1140" t="s">
        <v>590</v>
      </c>
    </row>
    <row r="1141" spans="1:13" x14ac:dyDescent="0.3">
      <c r="A1141" s="2">
        <v>44020</v>
      </c>
      <c r="B1141" s="2">
        <v>43862</v>
      </c>
      <c r="C1141" s="2">
        <v>44016</v>
      </c>
      <c r="D1141" t="s">
        <v>640</v>
      </c>
      <c r="E1141" t="s">
        <v>587</v>
      </c>
      <c r="F1141" t="s">
        <v>577</v>
      </c>
      <c r="G1141">
        <v>0</v>
      </c>
      <c r="I1141">
        <v>0</v>
      </c>
      <c r="J1141">
        <v>0</v>
      </c>
      <c r="K1141">
        <v>0</v>
      </c>
      <c r="L1141">
        <v>0</v>
      </c>
      <c r="M1141" t="s">
        <v>590</v>
      </c>
    </row>
    <row r="1142" spans="1:13" x14ac:dyDescent="0.3">
      <c r="A1142" s="2">
        <v>44020</v>
      </c>
      <c r="B1142" s="2">
        <v>43862</v>
      </c>
      <c r="C1142" s="2">
        <v>44016</v>
      </c>
      <c r="D1142" t="s">
        <v>640</v>
      </c>
      <c r="E1142" t="s">
        <v>587</v>
      </c>
      <c r="F1142" t="s">
        <v>578</v>
      </c>
      <c r="G1142">
        <v>0</v>
      </c>
      <c r="H1142">
        <v>22</v>
      </c>
      <c r="I1142">
        <v>0</v>
      </c>
      <c r="J1142">
        <v>0</v>
      </c>
      <c r="M1142" t="s">
        <v>590</v>
      </c>
    </row>
    <row r="1143" spans="1:13" x14ac:dyDescent="0.3">
      <c r="A1143" s="2">
        <v>44020</v>
      </c>
      <c r="B1143" s="2">
        <v>43862</v>
      </c>
      <c r="C1143" s="2">
        <v>44016</v>
      </c>
      <c r="D1143" t="s">
        <v>640</v>
      </c>
      <c r="E1143" t="s">
        <v>587</v>
      </c>
      <c r="F1143" t="s">
        <v>579</v>
      </c>
      <c r="H1143">
        <v>160</v>
      </c>
      <c r="J1143">
        <v>0</v>
      </c>
      <c r="M1143" t="s">
        <v>590</v>
      </c>
    </row>
    <row r="1144" spans="1:13" x14ac:dyDescent="0.3">
      <c r="A1144" s="2">
        <v>44020</v>
      </c>
      <c r="B1144" s="2">
        <v>43862</v>
      </c>
      <c r="C1144" s="2">
        <v>44016</v>
      </c>
      <c r="D1144" t="s">
        <v>640</v>
      </c>
      <c r="E1144" t="s">
        <v>587</v>
      </c>
      <c r="F1144" t="s">
        <v>580</v>
      </c>
      <c r="H1144">
        <v>310</v>
      </c>
      <c r="M1144" t="s">
        <v>590</v>
      </c>
    </row>
    <row r="1145" spans="1:13" x14ac:dyDescent="0.3">
      <c r="A1145" s="2">
        <v>44020</v>
      </c>
      <c r="B1145" s="2">
        <v>43862</v>
      </c>
      <c r="C1145" s="2">
        <v>44016</v>
      </c>
      <c r="D1145" t="s">
        <v>640</v>
      </c>
      <c r="E1145" t="s">
        <v>587</v>
      </c>
      <c r="F1145" t="s">
        <v>581</v>
      </c>
      <c r="H1145">
        <v>356</v>
      </c>
      <c r="L1145">
        <v>18</v>
      </c>
      <c r="M1145" t="s">
        <v>590</v>
      </c>
    </row>
    <row r="1146" spans="1:13" x14ac:dyDescent="0.3">
      <c r="A1146" s="2">
        <v>44020</v>
      </c>
      <c r="B1146" s="2">
        <v>43862</v>
      </c>
      <c r="C1146" s="2">
        <v>44016</v>
      </c>
      <c r="D1146" t="s">
        <v>640</v>
      </c>
      <c r="E1146" t="s">
        <v>587</v>
      </c>
      <c r="F1146" t="s">
        <v>582</v>
      </c>
      <c r="G1146">
        <v>26</v>
      </c>
      <c r="H1146">
        <v>696</v>
      </c>
      <c r="I1146">
        <v>28</v>
      </c>
      <c r="L1146">
        <v>57</v>
      </c>
      <c r="M1146" t="s">
        <v>590</v>
      </c>
    </row>
    <row r="1147" spans="1:13" x14ac:dyDescent="0.3">
      <c r="A1147" s="2">
        <v>44020</v>
      </c>
      <c r="B1147" s="2">
        <v>43862</v>
      </c>
      <c r="C1147" s="2">
        <v>44016</v>
      </c>
      <c r="D1147" t="s">
        <v>640</v>
      </c>
      <c r="E1147" t="s">
        <v>587</v>
      </c>
      <c r="F1147" t="s">
        <v>583</v>
      </c>
      <c r="G1147">
        <v>57</v>
      </c>
      <c r="H1147">
        <v>1733</v>
      </c>
      <c r="I1147">
        <v>73</v>
      </c>
      <c r="J1147">
        <v>10</v>
      </c>
      <c r="K1147">
        <v>10</v>
      </c>
      <c r="L1147">
        <v>129</v>
      </c>
    </row>
    <row r="1148" spans="1:13" x14ac:dyDescent="0.3">
      <c r="A1148" s="2">
        <v>44020</v>
      </c>
      <c r="B1148" s="2">
        <v>43862</v>
      </c>
      <c r="C1148" s="2">
        <v>44016</v>
      </c>
      <c r="D1148" t="s">
        <v>640</v>
      </c>
      <c r="E1148" t="s">
        <v>587</v>
      </c>
      <c r="F1148" t="s">
        <v>584</v>
      </c>
      <c r="G1148">
        <v>98</v>
      </c>
      <c r="H1148">
        <v>2556</v>
      </c>
      <c r="I1148">
        <v>134</v>
      </c>
      <c r="J1148">
        <v>17</v>
      </c>
      <c r="K1148">
        <v>20</v>
      </c>
      <c r="L1148">
        <v>234</v>
      </c>
    </row>
    <row r="1149" spans="1:13" x14ac:dyDescent="0.3">
      <c r="A1149" s="2">
        <v>44020</v>
      </c>
      <c r="B1149" s="2">
        <v>43862</v>
      </c>
      <c r="C1149" s="2">
        <v>44016</v>
      </c>
      <c r="D1149" t="s">
        <v>640</v>
      </c>
      <c r="E1149" t="s">
        <v>587</v>
      </c>
      <c r="F1149" t="s">
        <v>585</v>
      </c>
      <c r="G1149">
        <v>102</v>
      </c>
      <c r="H1149">
        <v>2882</v>
      </c>
      <c r="I1149">
        <v>188</v>
      </c>
      <c r="J1149">
        <v>19</v>
      </c>
      <c r="K1149">
        <v>18</v>
      </c>
      <c r="L1149">
        <v>289</v>
      </c>
    </row>
    <row r="1150" spans="1:13" x14ac:dyDescent="0.3">
      <c r="A1150" s="2">
        <v>44020</v>
      </c>
      <c r="B1150" s="2">
        <v>43862</v>
      </c>
      <c r="C1150" s="2">
        <v>44016</v>
      </c>
      <c r="D1150" t="s">
        <v>640</v>
      </c>
      <c r="E1150" t="s">
        <v>587</v>
      </c>
      <c r="F1150" t="s">
        <v>586</v>
      </c>
      <c r="G1150">
        <v>92</v>
      </c>
      <c r="H1150">
        <v>3127</v>
      </c>
      <c r="I1150">
        <v>196</v>
      </c>
      <c r="J1150">
        <v>23</v>
      </c>
      <c r="K1150">
        <v>14</v>
      </c>
      <c r="L1150">
        <v>279</v>
      </c>
    </row>
    <row r="1151" spans="1:13" x14ac:dyDescent="0.3">
      <c r="A1151" s="2">
        <v>44020</v>
      </c>
      <c r="B1151" s="2">
        <v>43862</v>
      </c>
      <c r="C1151" s="2">
        <v>44016</v>
      </c>
      <c r="D1151" t="s">
        <v>640</v>
      </c>
      <c r="E1151" t="s">
        <v>588</v>
      </c>
      <c r="F1151" t="s">
        <v>576</v>
      </c>
      <c r="G1151">
        <v>0</v>
      </c>
      <c r="H1151">
        <v>53</v>
      </c>
      <c r="J1151">
        <v>0</v>
      </c>
      <c r="K1151">
        <v>0</v>
      </c>
      <c r="M1151" t="s">
        <v>590</v>
      </c>
    </row>
    <row r="1152" spans="1:13" x14ac:dyDescent="0.3">
      <c r="A1152" s="2">
        <v>44020</v>
      </c>
      <c r="B1152" s="2">
        <v>43862</v>
      </c>
      <c r="C1152" s="2">
        <v>44016</v>
      </c>
      <c r="D1152" t="s">
        <v>640</v>
      </c>
      <c r="E1152" t="s">
        <v>588</v>
      </c>
      <c r="F1152" t="s">
        <v>577</v>
      </c>
      <c r="G1152">
        <v>0</v>
      </c>
      <c r="H1152">
        <v>12</v>
      </c>
      <c r="I1152">
        <v>0</v>
      </c>
      <c r="J1152">
        <v>0</v>
      </c>
      <c r="K1152">
        <v>0</v>
      </c>
      <c r="L1152">
        <v>0</v>
      </c>
    </row>
    <row r="1153" spans="1:13" x14ac:dyDescent="0.3">
      <c r="A1153" s="2">
        <v>44020</v>
      </c>
      <c r="B1153" s="2">
        <v>43862</v>
      </c>
      <c r="C1153" s="2">
        <v>44016</v>
      </c>
      <c r="D1153" t="s">
        <v>640</v>
      </c>
      <c r="E1153" t="s">
        <v>588</v>
      </c>
      <c r="F1153" t="s">
        <v>578</v>
      </c>
      <c r="G1153">
        <v>0</v>
      </c>
      <c r="H1153">
        <v>18</v>
      </c>
      <c r="I1153">
        <v>0</v>
      </c>
      <c r="J1153">
        <v>0</v>
      </c>
      <c r="K1153">
        <v>0</v>
      </c>
      <c r="L1153">
        <v>0</v>
      </c>
    </row>
    <row r="1154" spans="1:13" x14ac:dyDescent="0.3">
      <c r="A1154" s="2">
        <v>44020</v>
      </c>
      <c r="B1154" s="2">
        <v>43862</v>
      </c>
      <c r="C1154" s="2">
        <v>44016</v>
      </c>
      <c r="D1154" t="s">
        <v>640</v>
      </c>
      <c r="E1154" t="s">
        <v>588</v>
      </c>
      <c r="F1154" t="s">
        <v>579</v>
      </c>
      <c r="H1154">
        <v>58</v>
      </c>
      <c r="I1154">
        <v>0</v>
      </c>
      <c r="J1154">
        <v>0</v>
      </c>
      <c r="M1154" t="s">
        <v>590</v>
      </c>
    </row>
    <row r="1155" spans="1:13" x14ac:dyDescent="0.3">
      <c r="A1155" s="2">
        <v>44020</v>
      </c>
      <c r="B1155" s="2">
        <v>43862</v>
      </c>
      <c r="C1155" s="2">
        <v>44016</v>
      </c>
      <c r="D1155" t="s">
        <v>640</v>
      </c>
      <c r="E1155" t="s">
        <v>588</v>
      </c>
      <c r="F1155" t="s">
        <v>580</v>
      </c>
      <c r="H1155">
        <v>129</v>
      </c>
      <c r="M1155" t="s">
        <v>590</v>
      </c>
    </row>
    <row r="1156" spans="1:13" x14ac:dyDescent="0.3">
      <c r="A1156" s="2">
        <v>44020</v>
      </c>
      <c r="B1156" s="2">
        <v>43862</v>
      </c>
      <c r="C1156" s="2">
        <v>44016</v>
      </c>
      <c r="D1156" t="s">
        <v>640</v>
      </c>
      <c r="E1156" t="s">
        <v>588</v>
      </c>
      <c r="F1156" t="s">
        <v>581</v>
      </c>
      <c r="H1156">
        <v>199</v>
      </c>
      <c r="L1156">
        <v>14</v>
      </c>
      <c r="M1156" t="s">
        <v>590</v>
      </c>
    </row>
    <row r="1157" spans="1:13" x14ac:dyDescent="0.3">
      <c r="A1157" s="2">
        <v>44020</v>
      </c>
      <c r="B1157" s="2">
        <v>43862</v>
      </c>
      <c r="C1157" s="2">
        <v>44016</v>
      </c>
      <c r="D1157" t="s">
        <v>640</v>
      </c>
      <c r="E1157" t="s">
        <v>588</v>
      </c>
      <c r="F1157" t="s">
        <v>582</v>
      </c>
      <c r="G1157">
        <v>11</v>
      </c>
      <c r="H1157">
        <v>415</v>
      </c>
      <c r="I1157">
        <v>15</v>
      </c>
      <c r="J1157">
        <v>0</v>
      </c>
      <c r="L1157">
        <v>32</v>
      </c>
      <c r="M1157" t="s">
        <v>590</v>
      </c>
    </row>
    <row r="1158" spans="1:13" x14ac:dyDescent="0.3">
      <c r="A1158" s="2">
        <v>44020</v>
      </c>
      <c r="B1158" s="2">
        <v>43862</v>
      </c>
      <c r="C1158" s="2">
        <v>44016</v>
      </c>
      <c r="D1158" t="s">
        <v>640</v>
      </c>
      <c r="E1158" t="s">
        <v>588</v>
      </c>
      <c r="F1158" t="s">
        <v>583</v>
      </c>
      <c r="G1158">
        <v>33</v>
      </c>
      <c r="H1158">
        <v>1049</v>
      </c>
      <c r="I1158">
        <v>71</v>
      </c>
      <c r="K1158">
        <v>10</v>
      </c>
      <c r="L1158">
        <v>106</v>
      </c>
      <c r="M1158" t="s">
        <v>590</v>
      </c>
    </row>
    <row r="1159" spans="1:13" x14ac:dyDescent="0.3">
      <c r="A1159" s="2">
        <v>44020</v>
      </c>
      <c r="B1159" s="2">
        <v>43862</v>
      </c>
      <c r="C1159" s="2">
        <v>44016</v>
      </c>
      <c r="D1159" t="s">
        <v>640</v>
      </c>
      <c r="E1159" t="s">
        <v>588</v>
      </c>
      <c r="F1159" t="s">
        <v>584</v>
      </c>
      <c r="G1159">
        <v>64</v>
      </c>
      <c r="H1159">
        <v>1748</v>
      </c>
      <c r="I1159">
        <v>103</v>
      </c>
      <c r="L1159">
        <v>168</v>
      </c>
      <c r="M1159" t="s">
        <v>590</v>
      </c>
    </row>
    <row r="1160" spans="1:13" x14ac:dyDescent="0.3">
      <c r="A1160" s="2">
        <v>44020</v>
      </c>
      <c r="B1160" s="2">
        <v>43862</v>
      </c>
      <c r="C1160" s="2">
        <v>44016</v>
      </c>
      <c r="D1160" t="s">
        <v>640</v>
      </c>
      <c r="E1160" t="s">
        <v>588</v>
      </c>
      <c r="F1160" t="s">
        <v>585</v>
      </c>
      <c r="G1160">
        <v>79</v>
      </c>
      <c r="H1160">
        <v>2621</v>
      </c>
      <c r="I1160">
        <v>134</v>
      </c>
      <c r="K1160">
        <v>19</v>
      </c>
      <c r="L1160">
        <v>225</v>
      </c>
      <c r="M1160" t="s">
        <v>590</v>
      </c>
    </row>
    <row r="1161" spans="1:13" x14ac:dyDescent="0.3">
      <c r="A1161" s="2">
        <v>44020</v>
      </c>
      <c r="B1161" s="2">
        <v>43862</v>
      </c>
      <c r="C1161" s="2">
        <v>44016</v>
      </c>
      <c r="D1161" t="s">
        <v>640</v>
      </c>
      <c r="E1161" t="s">
        <v>588</v>
      </c>
      <c r="F1161" t="s">
        <v>586</v>
      </c>
      <c r="G1161">
        <v>135</v>
      </c>
      <c r="H1161">
        <v>4908</v>
      </c>
      <c r="I1161">
        <v>256</v>
      </c>
      <c r="J1161">
        <v>18</v>
      </c>
      <c r="K1161">
        <v>22</v>
      </c>
      <c r="L1161">
        <v>395</v>
      </c>
    </row>
    <row r="1162" spans="1:13" x14ac:dyDescent="0.3">
      <c r="A1162" s="2">
        <v>44020</v>
      </c>
      <c r="B1162" s="2">
        <v>43862</v>
      </c>
      <c r="C1162" s="2">
        <v>44016</v>
      </c>
      <c r="D1162" t="s">
        <v>641</v>
      </c>
      <c r="E1162" t="s">
        <v>587</v>
      </c>
      <c r="F1162" t="s">
        <v>576</v>
      </c>
      <c r="G1162">
        <v>0</v>
      </c>
      <c r="I1162">
        <v>0</v>
      </c>
      <c r="J1162">
        <v>0</v>
      </c>
      <c r="K1162">
        <v>0</v>
      </c>
      <c r="L1162">
        <v>0</v>
      </c>
      <c r="M1162" t="s">
        <v>590</v>
      </c>
    </row>
    <row r="1163" spans="1:13" x14ac:dyDescent="0.3">
      <c r="A1163" s="2">
        <v>44020</v>
      </c>
      <c r="B1163" s="2">
        <v>43862</v>
      </c>
      <c r="C1163" s="2">
        <v>44016</v>
      </c>
      <c r="D1163" t="s">
        <v>641</v>
      </c>
      <c r="E1163" t="s">
        <v>587</v>
      </c>
      <c r="F1163" t="s">
        <v>577</v>
      </c>
      <c r="G1163">
        <v>0</v>
      </c>
      <c r="I1163">
        <v>0</v>
      </c>
      <c r="J1163">
        <v>0</v>
      </c>
      <c r="K1163">
        <v>0</v>
      </c>
      <c r="L1163">
        <v>0</v>
      </c>
      <c r="M1163" t="s">
        <v>590</v>
      </c>
    </row>
    <row r="1164" spans="1:13" x14ac:dyDescent="0.3">
      <c r="A1164" s="2">
        <v>44020</v>
      </c>
      <c r="B1164" s="2">
        <v>43862</v>
      </c>
      <c r="C1164" s="2">
        <v>44016</v>
      </c>
      <c r="D1164" t="s">
        <v>641</v>
      </c>
      <c r="E1164" t="s">
        <v>587</v>
      </c>
      <c r="F1164" t="s">
        <v>578</v>
      </c>
      <c r="G1164">
        <v>0</v>
      </c>
      <c r="I1164">
        <v>0</v>
      </c>
      <c r="J1164">
        <v>0</v>
      </c>
      <c r="K1164">
        <v>0</v>
      </c>
      <c r="L1164">
        <v>0</v>
      </c>
      <c r="M1164" t="s">
        <v>590</v>
      </c>
    </row>
    <row r="1165" spans="1:13" x14ac:dyDescent="0.3">
      <c r="A1165" s="2">
        <v>44020</v>
      </c>
      <c r="B1165" s="2">
        <v>43862</v>
      </c>
      <c r="C1165" s="2">
        <v>44016</v>
      </c>
      <c r="D1165" t="s">
        <v>641</v>
      </c>
      <c r="E1165" t="s">
        <v>587</v>
      </c>
      <c r="F1165" t="s">
        <v>579</v>
      </c>
      <c r="G1165">
        <v>0</v>
      </c>
      <c r="H1165">
        <v>14</v>
      </c>
      <c r="I1165">
        <v>0</v>
      </c>
      <c r="J1165">
        <v>0</v>
      </c>
      <c r="K1165">
        <v>0</v>
      </c>
      <c r="L1165">
        <v>0</v>
      </c>
    </row>
    <row r="1166" spans="1:13" x14ac:dyDescent="0.3">
      <c r="A1166" s="2">
        <v>44020</v>
      </c>
      <c r="B1166" s="2">
        <v>43862</v>
      </c>
      <c r="C1166" s="2">
        <v>44016</v>
      </c>
      <c r="D1166" t="s">
        <v>641</v>
      </c>
      <c r="E1166" t="s">
        <v>587</v>
      </c>
      <c r="F1166" t="s">
        <v>580</v>
      </c>
      <c r="G1166">
        <v>0</v>
      </c>
      <c r="H1166">
        <v>39</v>
      </c>
      <c r="J1166">
        <v>0</v>
      </c>
      <c r="M1166" t="s">
        <v>590</v>
      </c>
    </row>
    <row r="1167" spans="1:13" x14ac:dyDescent="0.3">
      <c r="A1167" s="2">
        <v>44020</v>
      </c>
      <c r="B1167" s="2">
        <v>43862</v>
      </c>
      <c r="C1167" s="2">
        <v>44016</v>
      </c>
      <c r="D1167" t="s">
        <v>641</v>
      </c>
      <c r="E1167" t="s">
        <v>587</v>
      </c>
      <c r="F1167" t="s">
        <v>581</v>
      </c>
      <c r="G1167">
        <v>0</v>
      </c>
      <c r="H1167">
        <v>48</v>
      </c>
      <c r="J1167">
        <v>0</v>
      </c>
      <c r="K1167">
        <v>0</v>
      </c>
      <c r="M1167" t="s">
        <v>590</v>
      </c>
    </row>
    <row r="1168" spans="1:13" x14ac:dyDescent="0.3">
      <c r="A1168" s="2">
        <v>44020</v>
      </c>
      <c r="B1168" s="2">
        <v>43862</v>
      </c>
      <c r="C1168" s="2">
        <v>44016</v>
      </c>
      <c r="D1168" t="s">
        <v>641</v>
      </c>
      <c r="E1168" t="s">
        <v>587</v>
      </c>
      <c r="F1168" t="s">
        <v>582</v>
      </c>
      <c r="H1168">
        <v>59</v>
      </c>
      <c r="K1168">
        <v>0</v>
      </c>
      <c r="M1168" t="s">
        <v>590</v>
      </c>
    </row>
    <row r="1169" spans="1:13" x14ac:dyDescent="0.3">
      <c r="A1169" s="2">
        <v>44020</v>
      </c>
      <c r="B1169" s="2">
        <v>43862</v>
      </c>
      <c r="C1169" s="2">
        <v>44016</v>
      </c>
      <c r="D1169" t="s">
        <v>641</v>
      </c>
      <c r="E1169" t="s">
        <v>587</v>
      </c>
      <c r="F1169" t="s">
        <v>583</v>
      </c>
      <c r="H1169">
        <v>164</v>
      </c>
      <c r="K1169">
        <v>0</v>
      </c>
      <c r="M1169" t="s">
        <v>590</v>
      </c>
    </row>
    <row r="1170" spans="1:13" x14ac:dyDescent="0.3">
      <c r="A1170" s="2">
        <v>44020</v>
      </c>
      <c r="B1170" s="2">
        <v>43862</v>
      </c>
      <c r="C1170" s="2">
        <v>44016</v>
      </c>
      <c r="D1170" t="s">
        <v>641</v>
      </c>
      <c r="E1170" t="s">
        <v>587</v>
      </c>
      <c r="F1170" t="s">
        <v>584</v>
      </c>
      <c r="H1170">
        <v>232</v>
      </c>
      <c r="I1170">
        <v>12</v>
      </c>
      <c r="L1170">
        <v>16</v>
      </c>
      <c r="M1170" t="s">
        <v>590</v>
      </c>
    </row>
    <row r="1171" spans="1:13" x14ac:dyDescent="0.3">
      <c r="A1171" s="2">
        <v>44020</v>
      </c>
      <c r="B1171" s="2">
        <v>43862</v>
      </c>
      <c r="C1171" s="2">
        <v>44016</v>
      </c>
      <c r="D1171" t="s">
        <v>641</v>
      </c>
      <c r="E1171" t="s">
        <v>587</v>
      </c>
      <c r="F1171" t="s">
        <v>585</v>
      </c>
      <c r="H1171">
        <v>227</v>
      </c>
      <c r="I1171">
        <v>15</v>
      </c>
      <c r="K1171">
        <v>0</v>
      </c>
      <c r="L1171">
        <v>16</v>
      </c>
      <c r="M1171" t="s">
        <v>590</v>
      </c>
    </row>
    <row r="1172" spans="1:13" x14ac:dyDescent="0.3">
      <c r="A1172" s="2">
        <v>44020</v>
      </c>
      <c r="B1172" s="2">
        <v>43862</v>
      </c>
      <c r="C1172" s="2">
        <v>44016</v>
      </c>
      <c r="D1172" t="s">
        <v>641</v>
      </c>
      <c r="E1172" t="s">
        <v>587</v>
      </c>
      <c r="F1172" t="s">
        <v>586</v>
      </c>
      <c r="H1172">
        <v>234</v>
      </c>
      <c r="I1172">
        <v>16</v>
      </c>
      <c r="J1172">
        <v>0</v>
      </c>
      <c r="K1172">
        <v>0</v>
      </c>
      <c r="L1172">
        <v>17</v>
      </c>
      <c r="M1172" t="s">
        <v>590</v>
      </c>
    </row>
    <row r="1173" spans="1:13" x14ac:dyDescent="0.3">
      <c r="A1173" s="2">
        <v>44020</v>
      </c>
      <c r="B1173" s="2">
        <v>43862</v>
      </c>
      <c r="C1173" s="2">
        <v>44016</v>
      </c>
      <c r="D1173" t="s">
        <v>641</v>
      </c>
      <c r="E1173" t="s">
        <v>588</v>
      </c>
      <c r="F1173" t="s">
        <v>576</v>
      </c>
      <c r="G1173">
        <v>0</v>
      </c>
      <c r="I1173">
        <v>0</v>
      </c>
      <c r="J1173">
        <v>0</v>
      </c>
      <c r="K1173">
        <v>0</v>
      </c>
      <c r="L1173">
        <v>0</v>
      </c>
      <c r="M1173" t="s">
        <v>590</v>
      </c>
    </row>
    <row r="1174" spans="1:13" x14ac:dyDescent="0.3">
      <c r="A1174" s="2">
        <v>44020</v>
      </c>
      <c r="B1174" s="2">
        <v>43862</v>
      </c>
      <c r="C1174" s="2">
        <v>44016</v>
      </c>
      <c r="D1174" t="s">
        <v>641</v>
      </c>
      <c r="E1174" t="s">
        <v>588</v>
      </c>
      <c r="F1174" t="s">
        <v>577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3" x14ac:dyDescent="0.3">
      <c r="A1175" s="2">
        <v>44020</v>
      </c>
      <c r="B1175" s="2">
        <v>43862</v>
      </c>
      <c r="C1175" s="2">
        <v>44016</v>
      </c>
      <c r="D1175" t="s">
        <v>641</v>
      </c>
      <c r="E1175" t="s">
        <v>588</v>
      </c>
      <c r="F1175" t="s">
        <v>578</v>
      </c>
      <c r="G1175">
        <v>0</v>
      </c>
      <c r="I1175">
        <v>0</v>
      </c>
      <c r="J1175">
        <v>0</v>
      </c>
      <c r="K1175">
        <v>0</v>
      </c>
      <c r="L1175">
        <v>0</v>
      </c>
      <c r="M1175" t="s">
        <v>590</v>
      </c>
    </row>
    <row r="1176" spans="1:13" x14ac:dyDescent="0.3">
      <c r="A1176" s="2">
        <v>44020</v>
      </c>
      <c r="B1176" s="2">
        <v>43862</v>
      </c>
      <c r="C1176" s="2">
        <v>44016</v>
      </c>
      <c r="D1176" t="s">
        <v>641</v>
      </c>
      <c r="E1176" t="s">
        <v>588</v>
      </c>
      <c r="F1176" t="s">
        <v>579</v>
      </c>
      <c r="G1176">
        <v>0</v>
      </c>
      <c r="I1176">
        <v>0</v>
      </c>
      <c r="J1176">
        <v>0</v>
      </c>
      <c r="K1176">
        <v>0</v>
      </c>
      <c r="L1176">
        <v>0</v>
      </c>
      <c r="M1176" t="s">
        <v>590</v>
      </c>
    </row>
    <row r="1177" spans="1:13" x14ac:dyDescent="0.3">
      <c r="A1177" s="2">
        <v>44020</v>
      </c>
      <c r="B1177" s="2">
        <v>43862</v>
      </c>
      <c r="C1177" s="2">
        <v>44016</v>
      </c>
      <c r="D1177" t="s">
        <v>641</v>
      </c>
      <c r="E1177" t="s">
        <v>588</v>
      </c>
      <c r="F1177" t="s">
        <v>580</v>
      </c>
      <c r="H1177">
        <v>15</v>
      </c>
      <c r="I1177">
        <v>0</v>
      </c>
      <c r="J1177">
        <v>0</v>
      </c>
      <c r="M1177" t="s">
        <v>590</v>
      </c>
    </row>
    <row r="1178" spans="1:13" x14ac:dyDescent="0.3">
      <c r="A1178" s="2">
        <v>44020</v>
      </c>
      <c r="B1178" s="2">
        <v>43862</v>
      </c>
      <c r="C1178" s="2">
        <v>44016</v>
      </c>
      <c r="D1178" t="s">
        <v>641</v>
      </c>
      <c r="E1178" t="s">
        <v>588</v>
      </c>
      <c r="F1178" t="s">
        <v>581</v>
      </c>
      <c r="G1178">
        <v>0</v>
      </c>
      <c r="H1178">
        <v>22</v>
      </c>
      <c r="J1178">
        <v>0</v>
      </c>
      <c r="K1178">
        <v>0</v>
      </c>
      <c r="M1178" t="s">
        <v>590</v>
      </c>
    </row>
    <row r="1179" spans="1:13" x14ac:dyDescent="0.3">
      <c r="A1179" s="2">
        <v>44020</v>
      </c>
      <c r="B1179" s="2">
        <v>43862</v>
      </c>
      <c r="C1179" s="2">
        <v>44016</v>
      </c>
      <c r="D1179" t="s">
        <v>641</v>
      </c>
      <c r="E1179" t="s">
        <v>588</v>
      </c>
      <c r="F1179" t="s">
        <v>582</v>
      </c>
      <c r="H1179">
        <v>43</v>
      </c>
      <c r="J1179">
        <v>0</v>
      </c>
      <c r="M1179" t="s">
        <v>590</v>
      </c>
    </row>
    <row r="1180" spans="1:13" x14ac:dyDescent="0.3">
      <c r="A1180" s="2">
        <v>44020</v>
      </c>
      <c r="B1180" s="2">
        <v>43862</v>
      </c>
      <c r="C1180" s="2">
        <v>44016</v>
      </c>
      <c r="D1180" t="s">
        <v>641</v>
      </c>
      <c r="E1180" t="s">
        <v>588</v>
      </c>
      <c r="F1180" t="s">
        <v>583</v>
      </c>
      <c r="G1180">
        <v>0</v>
      </c>
      <c r="H1180">
        <v>85</v>
      </c>
      <c r="J1180">
        <v>0</v>
      </c>
      <c r="M1180" t="s">
        <v>590</v>
      </c>
    </row>
    <row r="1181" spans="1:13" x14ac:dyDescent="0.3">
      <c r="A1181" s="2">
        <v>44020</v>
      </c>
      <c r="B1181" s="2">
        <v>43862</v>
      </c>
      <c r="C1181" s="2">
        <v>44016</v>
      </c>
      <c r="D1181" t="s">
        <v>641</v>
      </c>
      <c r="E1181" t="s">
        <v>588</v>
      </c>
      <c r="F1181" t="s">
        <v>584</v>
      </c>
      <c r="H1181">
        <v>146</v>
      </c>
      <c r="L1181">
        <v>11</v>
      </c>
      <c r="M1181" t="s">
        <v>590</v>
      </c>
    </row>
    <row r="1182" spans="1:13" x14ac:dyDescent="0.3">
      <c r="A1182" s="2">
        <v>44020</v>
      </c>
      <c r="B1182" s="2">
        <v>43862</v>
      </c>
      <c r="C1182" s="2">
        <v>44016</v>
      </c>
      <c r="D1182" t="s">
        <v>641</v>
      </c>
      <c r="E1182" t="s">
        <v>588</v>
      </c>
      <c r="F1182" t="s">
        <v>585</v>
      </c>
      <c r="H1182">
        <v>226</v>
      </c>
      <c r="I1182">
        <v>25</v>
      </c>
      <c r="J1182">
        <v>0</v>
      </c>
      <c r="K1182">
        <v>0</v>
      </c>
      <c r="L1182">
        <v>26</v>
      </c>
      <c r="M1182" t="s">
        <v>590</v>
      </c>
    </row>
    <row r="1183" spans="1:13" x14ac:dyDescent="0.3">
      <c r="A1183" s="2">
        <v>44020</v>
      </c>
      <c r="B1183" s="2">
        <v>43862</v>
      </c>
      <c r="C1183" s="2">
        <v>44016</v>
      </c>
      <c r="D1183" t="s">
        <v>641</v>
      </c>
      <c r="E1183" t="s">
        <v>588</v>
      </c>
      <c r="F1183" t="s">
        <v>586</v>
      </c>
      <c r="H1183">
        <v>330</v>
      </c>
      <c r="I1183">
        <v>24</v>
      </c>
      <c r="L1183">
        <v>27</v>
      </c>
      <c r="M1183" t="s">
        <v>590</v>
      </c>
    </row>
    <row r="1184" spans="1:13" x14ac:dyDescent="0.3">
      <c r="A1184" s="2">
        <v>44020</v>
      </c>
      <c r="B1184" s="2">
        <v>43862</v>
      </c>
      <c r="C1184" s="2">
        <v>44016</v>
      </c>
      <c r="D1184" t="s">
        <v>642</v>
      </c>
      <c r="E1184" t="s">
        <v>587</v>
      </c>
      <c r="F1184" t="s">
        <v>576</v>
      </c>
      <c r="G1184">
        <v>0</v>
      </c>
      <c r="H1184">
        <v>25</v>
      </c>
      <c r="I1184">
        <v>0</v>
      </c>
      <c r="J1184">
        <v>0</v>
      </c>
      <c r="K1184">
        <v>0</v>
      </c>
      <c r="L1184">
        <v>0</v>
      </c>
    </row>
    <row r="1185" spans="1:13" x14ac:dyDescent="0.3">
      <c r="A1185" s="2">
        <v>44020</v>
      </c>
      <c r="B1185" s="2">
        <v>43862</v>
      </c>
      <c r="C1185" s="2">
        <v>44016</v>
      </c>
      <c r="D1185" t="s">
        <v>642</v>
      </c>
      <c r="E1185" t="s">
        <v>587</v>
      </c>
      <c r="F1185" t="s">
        <v>577</v>
      </c>
      <c r="G1185">
        <v>0</v>
      </c>
      <c r="I1185">
        <v>0</v>
      </c>
      <c r="J1185">
        <v>0</v>
      </c>
      <c r="K1185">
        <v>0</v>
      </c>
      <c r="L1185">
        <v>0</v>
      </c>
      <c r="M1185" t="s">
        <v>590</v>
      </c>
    </row>
    <row r="1186" spans="1:13" x14ac:dyDescent="0.3">
      <c r="A1186" s="2">
        <v>44020</v>
      </c>
      <c r="B1186" s="2">
        <v>43862</v>
      </c>
      <c r="C1186" s="2">
        <v>44016</v>
      </c>
      <c r="D1186" t="s">
        <v>642</v>
      </c>
      <c r="E1186" t="s">
        <v>587</v>
      </c>
      <c r="F1186" t="s">
        <v>578</v>
      </c>
      <c r="G1186">
        <v>0</v>
      </c>
      <c r="I1186">
        <v>0</v>
      </c>
      <c r="J1186">
        <v>0</v>
      </c>
      <c r="K1186">
        <v>0</v>
      </c>
      <c r="L1186">
        <v>0</v>
      </c>
      <c r="M1186" t="s">
        <v>590</v>
      </c>
    </row>
    <row r="1187" spans="1:13" x14ac:dyDescent="0.3">
      <c r="A1187" s="2">
        <v>44020</v>
      </c>
      <c r="B1187" s="2">
        <v>43862</v>
      </c>
      <c r="C1187" s="2">
        <v>44016</v>
      </c>
      <c r="D1187" t="s">
        <v>642</v>
      </c>
      <c r="E1187" t="s">
        <v>587</v>
      </c>
      <c r="F1187" t="s">
        <v>579</v>
      </c>
      <c r="G1187">
        <v>0</v>
      </c>
      <c r="H1187">
        <v>77</v>
      </c>
      <c r="I1187">
        <v>0</v>
      </c>
      <c r="J1187">
        <v>0</v>
      </c>
      <c r="K1187">
        <v>0</v>
      </c>
      <c r="L1187">
        <v>0</v>
      </c>
    </row>
    <row r="1188" spans="1:13" x14ac:dyDescent="0.3">
      <c r="A1188" s="2">
        <v>44020</v>
      </c>
      <c r="B1188" s="2">
        <v>43862</v>
      </c>
      <c r="C1188" s="2">
        <v>44016</v>
      </c>
      <c r="D1188" t="s">
        <v>642</v>
      </c>
      <c r="E1188" t="s">
        <v>587</v>
      </c>
      <c r="F1188" t="s">
        <v>580</v>
      </c>
      <c r="H1188">
        <v>132</v>
      </c>
      <c r="M1188" t="s">
        <v>590</v>
      </c>
    </row>
    <row r="1189" spans="1:13" x14ac:dyDescent="0.3">
      <c r="A1189" s="2">
        <v>44020</v>
      </c>
      <c r="B1189" s="2">
        <v>43862</v>
      </c>
      <c r="C1189" s="2">
        <v>44016</v>
      </c>
      <c r="D1189" t="s">
        <v>642</v>
      </c>
      <c r="E1189" t="s">
        <v>587</v>
      </c>
      <c r="F1189" t="s">
        <v>581</v>
      </c>
      <c r="H1189">
        <v>196</v>
      </c>
      <c r="I1189">
        <v>19</v>
      </c>
      <c r="K1189">
        <v>0</v>
      </c>
      <c r="L1189">
        <v>20</v>
      </c>
      <c r="M1189" t="s">
        <v>590</v>
      </c>
    </row>
    <row r="1190" spans="1:13" x14ac:dyDescent="0.3">
      <c r="A1190" s="2">
        <v>44020</v>
      </c>
      <c r="B1190" s="2">
        <v>43862</v>
      </c>
      <c r="C1190" s="2">
        <v>44016</v>
      </c>
      <c r="D1190" t="s">
        <v>642</v>
      </c>
      <c r="E1190" t="s">
        <v>587</v>
      </c>
      <c r="F1190" t="s">
        <v>582</v>
      </c>
      <c r="H1190">
        <v>368</v>
      </c>
      <c r="I1190">
        <v>36</v>
      </c>
      <c r="L1190">
        <v>46</v>
      </c>
      <c r="M1190" t="s">
        <v>590</v>
      </c>
    </row>
    <row r="1191" spans="1:13" x14ac:dyDescent="0.3">
      <c r="A1191" s="2">
        <v>44020</v>
      </c>
      <c r="B1191" s="2">
        <v>43862</v>
      </c>
      <c r="C1191" s="2">
        <v>44016</v>
      </c>
      <c r="D1191" t="s">
        <v>642</v>
      </c>
      <c r="E1191" t="s">
        <v>587</v>
      </c>
      <c r="F1191" t="s">
        <v>583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3" x14ac:dyDescent="0.3">
      <c r="A1192" s="2">
        <v>44020</v>
      </c>
      <c r="B1192" s="2">
        <v>43862</v>
      </c>
      <c r="C1192" s="2">
        <v>44016</v>
      </c>
      <c r="D1192" t="s">
        <v>642</v>
      </c>
      <c r="E1192" t="s">
        <v>587</v>
      </c>
      <c r="F1192" t="s">
        <v>584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3" x14ac:dyDescent="0.3">
      <c r="A1193" s="2">
        <v>44020</v>
      </c>
      <c r="B1193" s="2">
        <v>43862</v>
      </c>
      <c r="C1193" s="2">
        <v>44016</v>
      </c>
      <c r="D1193" t="s">
        <v>642</v>
      </c>
      <c r="E1193" t="s">
        <v>587</v>
      </c>
      <c r="F1193" t="s">
        <v>585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3" x14ac:dyDescent="0.3">
      <c r="A1194" s="2">
        <v>44020</v>
      </c>
      <c r="B1194" s="2">
        <v>43862</v>
      </c>
      <c r="C1194" s="2">
        <v>44016</v>
      </c>
      <c r="D1194" t="s">
        <v>642</v>
      </c>
      <c r="E1194" t="s">
        <v>587</v>
      </c>
      <c r="F1194" t="s">
        <v>586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3" x14ac:dyDescent="0.3">
      <c r="A1195" s="2">
        <v>44020</v>
      </c>
      <c r="B1195" s="2">
        <v>43862</v>
      </c>
      <c r="C1195" s="2">
        <v>44016</v>
      </c>
      <c r="D1195" t="s">
        <v>642</v>
      </c>
      <c r="E1195" t="s">
        <v>588</v>
      </c>
      <c r="F1195" t="s">
        <v>576</v>
      </c>
      <c r="G1195">
        <v>0</v>
      </c>
      <c r="H1195">
        <v>23</v>
      </c>
      <c r="I1195">
        <v>0</v>
      </c>
      <c r="J1195">
        <v>0</v>
      </c>
      <c r="K1195">
        <v>0</v>
      </c>
      <c r="L1195">
        <v>0</v>
      </c>
    </row>
    <row r="1196" spans="1:13" x14ac:dyDescent="0.3">
      <c r="A1196" s="2">
        <v>44020</v>
      </c>
      <c r="B1196" s="2">
        <v>43862</v>
      </c>
      <c r="C1196" s="2">
        <v>44016</v>
      </c>
      <c r="D1196" t="s">
        <v>642</v>
      </c>
      <c r="E1196" t="s">
        <v>588</v>
      </c>
      <c r="F1196" t="s">
        <v>577</v>
      </c>
      <c r="G1196">
        <v>0</v>
      </c>
      <c r="I1196">
        <v>0</v>
      </c>
      <c r="J1196">
        <v>0</v>
      </c>
      <c r="K1196">
        <v>0</v>
      </c>
      <c r="L1196">
        <v>0</v>
      </c>
      <c r="M1196" t="s">
        <v>590</v>
      </c>
    </row>
    <row r="1197" spans="1:13" x14ac:dyDescent="0.3">
      <c r="A1197" s="2">
        <v>44020</v>
      </c>
      <c r="B1197" s="2">
        <v>43862</v>
      </c>
      <c r="C1197" s="2">
        <v>44016</v>
      </c>
      <c r="D1197" t="s">
        <v>642</v>
      </c>
      <c r="E1197" t="s">
        <v>588</v>
      </c>
      <c r="F1197" t="s">
        <v>578</v>
      </c>
      <c r="G1197">
        <v>0</v>
      </c>
      <c r="I1197">
        <v>0</v>
      </c>
      <c r="J1197">
        <v>0</v>
      </c>
      <c r="K1197">
        <v>0</v>
      </c>
      <c r="L1197">
        <v>0</v>
      </c>
      <c r="M1197" t="s">
        <v>590</v>
      </c>
    </row>
    <row r="1198" spans="1:13" x14ac:dyDescent="0.3">
      <c r="A1198" s="2">
        <v>44020</v>
      </c>
      <c r="B1198" s="2">
        <v>43862</v>
      </c>
      <c r="C1198" s="2">
        <v>44016</v>
      </c>
      <c r="D1198" t="s">
        <v>642</v>
      </c>
      <c r="E1198" t="s">
        <v>588</v>
      </c>
      <c r="F1198" t="s">
        <v>579</v>
      </c>
      <c r="G1198">
        <v>0</v>
      </c>
      <c r="H1198">
        <v>19</v>
      </c>
      <c r="J1198">
        <v>0</v>
      </c>
      <c r="K1198">
        <v>0</v>
      </c>
      <c r="M1198" t="s">
        <v>590</v>
      </c>
    </row>
    <row r="1199" spans="1:13" x14ac:dyDescent="0.3">
      <c r="A1199" s="2">
        <v>44020</v>
      </c>
      <c r="B1199" s="2">
        <v>43862</v>
      </c>
      <c r="C1199" s="2">
        <v>44016</v>
      </c>
      <c r="D1199" t="s">
        <v>642</v>
      </c>
      <c r="E1199" t="s">
        <v>588</v>
      </c>
      <c r="F1199" t="s">
        <v>580</v>
      </c>
      <c r="H1199">
        <v>47</v>
      </c>
      <c r="M1199" t="s">
        <v>590</v>
      </c>
    </row>
    <row r="1200" spans="1:13" x14ac:dyDescent="0.3">
      <c r="A1200" s="2">
        <v>44020</v>
      </c>
      <c r="B1200" s="2">
        <v>43862</v>
      </c>
      <c r="C1200" s="2">
        <v>44016</v>
      </c>
      <c r="D1200" t="s">
        <v>642</v>
      </c>
      <c r="E1200" t="s">
        <v>588</v>
      </c>
      <c r="F1200" t="s">
        <v>581</v>
      </c>
      <c r="G1200">
        <v>0</v>
      </c>
      <c r="H1200">
        <v>81</v>
      </c>
      <c r="J1200">
        <v>0</v>
      </c>
      <c r="K1200">
        <v>0</v>
      </c>
      <c r="M1200" t="s">
        <v>590</v>
      </c>
    </row>
    <row r="1201" spans="1:13" x14ac:dyDescent="0.3">
      <c r="A1201" s="2">
        <v>44020</v>
      </c>
      <c r="B1201" s="2">
        <v>43862</v>
      </c>
      <c r="C1201" s="2">
        <v>44016</v>
      </c>
      <c r="D1201" t="s">
        <v>642</v>
      </c>
      <c r="E1201" t="s">
        <v>588</v>
      </c>
      <c r="F1201" t="s">
        <v>582</v>
      </c>
      <c r="H1201">
        <v>202</v>
      </c>
      <c r="I1201">
        <v>26</v>
      </c>
      <c r="L1201">
        <v>29</v>
      </c>
      <c r="M1201" t="s">
        <v>590</v>
      </c>
    </row>
    <row r="1202" spans="1:13" x14ac:dyDescent="0.3">
      <c r="A1202" s="2">
        <v>44020</v>
      </c>
      <c r="B1202" s="2">
        <v>43862</v>
      </c>
      <c r="C1202" s="2">
        <v>44016</v>
      </c>
      <c r="D1202" t="s">
        <v>642</v>
      </c>
      <c r="E1202" t="s">
        <v>588</v>
      </c>
      <c r="F1202" t="s">
        <v>583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3" x14ac:dyDescent="0.3">
      <c r="A1203" s="2">
        <v>44020</v>
      </c>
      <c r="B1203" s="2">
        <v>43862</v>
      </c>
      <c r="C1203" s="2">
        <v>44016</v>
      </c>
      <c r="D1203" t="s">
        <v>642</v>
      </c>
      <c r="E1203" t="s">
        <v>588</v>
      </c>
      <c r="F1203" t="s">
        <v>584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3" x14ac:dyDescent="0.3">
      <c r="A1204" s="2">
        <v>44020</v>
      </c>
      <c r="B1204" s="2">
        <v>43862</v>
      </c>
      <c r="C1204" s="2">
        <v>44016</v>
      </c>
      <c r="D1204" t="s">
        <v>642</v>
      </c>
      <c r="E1204" t="s">
        <v>588</v>
      </c>
      <c r="F1204" t="s">
        <v>585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3" x14ac:dyDescent="0.3">
      <c r="A1205" s="2">
        <v>44020</v>
      </c>
      <c r="B1205" s="2">
        <v>43862</v>
      </c>
      <c r="C1205" s="2">
        <v>44016</v>
      </c>
      <c r="D1205" t="s">
        <v>642</v>
      </c>
      <c r="E1205" t="s">
        <v>588</v>
      </c>
      <c r="F1205" t="s">
        <v>586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</sheetData>
  <autoFilter ref="A6:M12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90" zoomScaleNormal="90" workbookViewId="0">
      <pane ySplit="13" topLeftCell="A14" activePane="bottomLeft" state="frozen"/>
      <selection pane="bottomLeft" activeCell="A15" sqref="A15"/>
    </sheetView>
  </sheetViews>
  <sheetFormatPr defaultRowHeight="14.4" x14ac:dyDescent="0.3"/>
  <cols>
    <col min="1" max="1" width="20.33203125" style="26" bestFit="1" customWidth="1"/>
    <col min="2" max="2" width="11.44140625" bestFit="1" customWidth="1"/>
    <col min="3" max="3" width="13.6640625" bestFit="1" customWidth="1"/>
    <col min="4" max="4" width="13.44140625" bestFit="1" customWidth="1"/>
    <col min="5" max="5" width="16.5546875" bestFit="1" customWidth="1"/>
    <col min="6" max="6" width="12.44140625" customWidth="1"/>
    <col min="7" max="7" width="11.5546875" customWidth="1"/>
  </cols>
  <sheetData>
    <row r="1" spans="1:7" x14ac:dyDescent="0.3">
      <c r="A1" s="26" t="s">
        <v>659</v>
      </c>
    </row>
    <row r="2" spans="1:7" s="26" customFormat="1" x14ac:dyDescent="0.3">
      <c r="B2" s="26" t="s">
        <v>651</v>
      </c>
      <c r="C2" s="26" t="s">
        <v>652</v>
      </c>
      <c r="D2" s="26" t="s">
        <v>653</v>
      </c>
      <c r="E2" s="26" t="s">
        <v>654</v>
      </c>
      <c r="F2" s="26" t="s">
        <v>655</v>
      </c>
      <c r="G2" s="26" t="s">
        <v>656</v>
      </c>
    </row>
    <row r="3" spans="1:7" x14ac:dyDescent="0.3">
      <c r="A3" s="27" t="s">
        <v>657</v>
      </c>
      <c r="B3">
        <v>14985</v>
      </c>
      <c r="C3">
        <v>853</v>
      </c>
      <c r="D3">
        <v>11050</v>
      </c>
      <c r="E3">
        <v>4879</v>
      </c>
      <c r="F3">
        <v>3800</v>
      </c>
      <c r="G3">
        <v>313014</v>
      </c>
    </row>
    <row r="4" spans="1:7" x14ac:dyDescent="0.3">
      <c r="A4" s="27" t="s">
        <v>658</v>
      </c>
      <c r="B4">
        <v>14703</v>
      </c>
      <c r="C4">
        <v>1067</v>
      </c>
      <c r="D4">
        <v>11177</v>
      </c>
      <c r="E4">
        <v>5387</v>
      </c>
      <c r="F4">
        <v>3958</v>
      </c>
      <c r="G4">
        <f>328122</f>
        <v>328122</v>
      </c>
    </row>
    <row r="5" spans="1:7" x14ac:dyDescent="0.3">
      <c r="A5" s="27" t="s">
        <v>8</v>
      </c>
      <c r="B5">
        <v>88543</v>
      </c>
      <c r="C5">
        <v>9229</v>
      </c>
      <c r="D5">
        <v>70009</v>
      </c>
      <c r="E5">
        <v>25935</v>
      </c>
      <c r="F5">
        <v>22792</v>
      </c>
      <c r="G5">
        <v>1912558</v>
      </c>
    </row>
    <row r="6" spans="1:7" s="26" customFormat="1" x14ac:dyDescent="0.3">
      <c r="A6" s="27" t="s">
        <v>661</v>
      </c>
      <c r="B6" s="26">
        <f>SUM(B3:B5)</f>
        <v>118231</v>
      </c>
      <c r="C6" s="26">
        <f t="shared" ref="C6:G6" si="0">SUM(C3:C5)</f>
        <v>11149</v>
      </c>
      <c r="D6" s="26">
        <f t="shared" si="0"/>
        <v>92236</v>
      </c>
      <c r="E6" s="26">
        <f t="shared" si="0"/>
        <v>36201</v>
      </c>
      <c r="F6" s="26">
        <f t="shared" si="0"/>
        <v>30550</v>
      </c>
      <c r="G6" s="26">
        <f t="shared" si="0"/>
        <v>2553694</v>
      </c>
    </row>
    <row r="8" spans="1:7" x14ac:dyDescent="0.3">
      <c r="A8" s="26" t="s">
        <v>660</v>
      </c>
    </row>
    <row r="9" spans="1:7" s="26" customFormat="1" x14ac:dyDescent="0.3">
      <c r="B9" s="26" t="s">
        <v>651</v>
      </c>
      <c r="C9" s="26" t="s">
        <v>652</v>
      </c>
      <c r="D9" s="26" t="s">
        <v>653</v>
      </c>
      <c r="E9" s="26" t="s">
        <v>654</v>
      </c>
      <c r="F9" s="26" t="s">
        <v>655</v>
      </c>
      <c r="G9" s="26" t="s">
        <v>656</v>
      </c>
    </row>
    <row r="10" spans="1:7" x14ac:dyDescent="0.3">
      <c r="A10" s="27" t="s">
        <v>657</v>
      </c>
      <c r="B10">
        <v>489</v>
      </c>
      <c r="C10">
        <v>90</v>
      </c>
      <c r="D10">
        <v>180</v>
      </c>
      <c r="E10">
        <v>168</v>
      </c>
      <c r="F10">
        <v>87</v>
      </c>
      <c r="G10">
        <v>16802</v>
      </c>
    </row>
    <row r="11" spans="1:7" x14ac:dyDescent="0.3">
      <c r="A11" s="27" t="s">
        <v>658</v>
      </c>
      <c r="B11">
        <v>657</v>
      </c>
      <c r="C11">
        <v>276</v>
      </c>
      <c r="D11">
        <v>277</v>
      </c>
      <c r="E11">
        <v>271</v>
      </c>
      <c r="F11">
        <v>183</v>
      </c>
      <c r="G11">
        <v>26930</v>
      </c>
    </row>
    <row r="12" spans="1:7" x14ac:dyDescent="0.3">
      <c r="A12" s="27" t="s">
        <v>8</v>
      </c>
      <c r="B12">
        <v>4013</v>
      </c>
      <c r="C12">
        <v>3085</v>
      </c>
      <c r="D12">
        <v>2502</v>
      </c>
      <c r="E12">
        <v>1604</v>
      </c>
      <c r="F12">
        <v>1450</v>
      </c>
      <c r="G12">
        <v>180717</v>
      </c>
    </row>
    <row r="13" spans="1:7" s="26" customFormat="1" x14ac:dyDescent="0.3">
      <c r="A13" s="27" t="s">
        <v>662</v>
      </c>
      <c r="B13" s="26">
        <f>SUM(B10:B12)</f>
        <v>5159</v>
      </c>
      <c r="C13" s="26">
        <f t="shared" ref="C13:G13" si="1">SUM(C10:C12)</f>
        <v>3451</v>
      </c>
      <c r="D13" s="26">
        <f t="shared" si="1"/>
        <v>2959</v>
      </c>
      <c r="E13" s="26">
        <f t="shared" si="1"/>
        <v>2043</v>
      </c>
      <c r="F13" s="26">
        <f t="shared" si="1"/>
        <v>1720</v>
      </c>
      <c r="G13" s="26">
        <f t="shared" si="1"/>
        <v>224449</v>
      </c>
    </row>
    <row r="14" spans="1:7" s="3" customFormat="1" ht="61.2" customHeight="1" x14ac:dyDescent="0.3">
      <c r="A14" s="28" t="s">
        <v>643</v>
      </c>
      <c r="B14" s="3" t="s">
        <v>646</v>
      </c>
      <c r="C14" s="3" t="s">
        <v>645</v>
      </c>
      <c r="D14" s="3" t="s">
        <v>648</v>
      </c>
      <c r="E14" s="3" t="s">
        <v>649</v>
      </c>
    </row>
    <row r="15" spans="1:7" x14ac:dyDescent="0.3">
      <c r="A15" s="29" t="s">
        <v>594</v>
      </c>
      <c r="B15" s="23">
        <v>118231</v>
      </c>
      <c r="C15" s="23">
        <v>5159</v>
      </c>
      <c r="D15" s="23">
        <v>2859</v>
      </c>
      <c r="E15" s="23">
        <v>13761</v>
      </c>
    </row>
    <row r="16" spans="1:7" x14ac:dyDescent="0.3">
      <c r="A16" s="25" t="s">
        <v>576</v>
      </c>
      <c r="B16" s="23">
        <v>669</v>
      </c>
      <c r="C16" s="23">
        <v>0</v>
      </c>
      <c r="D16" s="23">
        <v>0</v>
      </c>
      <c r="E16" s="23"/>
    </row>
    <row r="17" spans="1:5" x14ac:dyDescent="0.3">
      <c r="A17" s="25" t="s">
        <v>577</v>
      </c>
      <c r="B17" s="23">
        <v>119</v>
      </c>
      <c r="C17" s="23">
        <v>0</v>
      </c>
      <c r="D17" s="23">
        <v>0</v>
      </c>
      <c r="E17" s="23"/>
    </row>
    <row r="18" spans="1:5" x14ac:dyDescent="0.3">
      <c r="A18" s="25" t="s">
        <v>578</v>
      </c>
      <c r="B18" s="23">
        <v>189</v>
      </c>
      <c r="C18" s="23">
        <v>0</v>
      </c>
      <c r="D18" s="23">
        <v>0</v>
      </c>
      <c r="E18" s="23"/>
    </row>
    <row r="19" spans="1:5" x14ac:dyDescent="0.3">
      <c r="A19" s="25" t="s">
        <v>579</v>
      </c>
      <c r="B19" s="23">
        <v>1325</v>
      </c>
      <c r="C19" s="23"/>
      <c r="D19" s="23"/>
      <c r="E19" s="23">
        <v>40</v>
      </c>
    </row>
    <row r="20" spans="1:5" x14ac:dyDescent="0.3">
      <c r="A20" s="25" t="s">
        <v>580</v>
      </c>
      <c r="B20" s="23">
        <v>2606</v>
      </c>
      <c r="C20" s="23">
        <v>36</v>
      </c>
      <c r="D20" s="23">
        <v>21</v>
      </c>
      <c r="E20" s="23">
        <v>124</v>
      </c>
    </row>
    <row r="21" spans="1:5" x14ac:dyDescent="0.3">
      <c r="A21" s="25" t="s">
        <v>581</v>
      </c>
      <c r="B21" s="23">
        <v>3525</v>
      </c>
      <c r="C21" s="23">
        <v>130</v>
      </c>
      <c r="D21" s="23">
        <v>68</v>
      </c>
      <c r="E21" s="23">
        <v>296</v>
      </c>
    </row>
    <row r="22" spans="1:5" x14ac:dyDescent="0.3">
      <c r="A22" s="25" t="s">
        <v>582</v>
      </c>
      <c r="B22" s="23">
        <v>6552</v>
      </c>
      <c r="C22" s="23">
        <v>323</v>
      </c>
      <c r="D22" s="23">
        <v>170</v>
      </c>
      <c r="E22" s="23">
        <v>732</v>
      </c>
    </row>
    <row r="23" spans="1:5" x14ac:dyDescent="0.3">
      <c r="A23" s="25" t="s">
        <v>583</v>
      </c>
      <c r="B23" s="23">
        <v>14703</v>
      </c>
      <c r="C23" s="23">
        <v>657</v>
      </c>
      <c r="D23" s="23">
        <v>367</v>
      </c>
      <c r="E23" s="23">
        <v>1676</v>
      </c>
    </row>
    <row r="24" spans="1:5" x14ac:dyDescent="0.3">
      <c r="A24" s="25" t="s">
        <v>584</v>
      </c>
      <c r="B24" s="23">
        <v>21889</v>
      </c>
      <c r="C24" s="23">
        <v>1071</v>
      </c>
      <c r="D24" s="23">
        <v>603</v>
      </c>
      <c r="E24" s="23">
        <v>2764</v>
      </c>
    </row>
    <row r="25" spans="1:5" x14ac:dyDescent="0.3">
      <c r="A25" s="25" t="s">
        <v>585</v>
      </c>
      <c r="B25" s="23">
        <v>27510</v>
      </c>
      <c r="C25" s="23">
        <v>1288</v>
      </c>
      <c r="D25" s="23">
        <v>758</v>
      </c>
      <c r="E25" s="23">
        <v>3531</v>
      </c>
    </row>
    <row r="26" spans="1:5" x14ac:dyDescent="0.3">
      <c r="A26" s="25" t="s">
        <v>586</v>
      </c>
      <c r="B26" s="23">
        <v>39144</v>
      </c>
      <c r="C26" s="23">
        <v>1654</v>
      </c>
      <c r="D26" s="23">
        <v>872</v>
      </c>
      <c r="E26" s="23">
        <v>4598</v>
      </c>
    </row>
    <row r="27" spans="1:5" x14ac:dyDescent="0.3">
      <c r="A27" s="29" t="s">
        <v>596</v>
      </c>
      <c r="B27" s="23">
        <v>11149</v>
      </c>
      <c r="C27" s="23">
        <v>3451</v>
      </c>
      <c r="D27" s="23">
        <v>787</v>
      </c>
      <c r="E27" s="23">
        <v>4021</v>
      </c>
    </row>
    <row r="28" spans="1:5" x14ac:dyDescent="0.3">
      <c r="A28" s="29" t="s">
        <v>599</v>
      </c>
      <c r="B28" s="23">
        <v>92236</v>
      </c>
      <c r="C28" s="23">
        <v>2959</v>
      </c>
      <c r="D28" s="23">
        <v>1511</v>
      </c>
      <c r="E28" s="23">
        <v>8799</v>
      </c>
    </row>
    <row r="29" spans="1:5" x14ac:dyDescent="0.3">
      <c r="A29" s="29" t="s">
        <v>600</v>
      </c>
      <c r="B29" s="23">
        <v>36201</v>
      </c>
      <c r="C29" s="23">
        <v>2043</v>
      </c>
      <c r="D29" s="23">
        <v>903</v>
      </c>
      <c r="E29" s="23">
        <v>3979</v>
      </c>
    </row>
    <row r="30" spans="1:5" x14ac:dyDescent="0.3">
      <c r="A30" s="29" t="s">
        <v>574</v>
      </c>
      <c r="B30" s="23">
        <v>2553694</v>
      </c>
      <c r="C30" s="23">
        <v>224449</v>
      </c>
      <c r="D30" s="23">
        <v>97110</v>
      </c>
      <c r="E30" s="23">
        <v>383592</v>
      </c>
    </row>
    <row r="31" spans="1:5" x14ac:dyDescent="0.3">
      <c r="A31" s="29" t="s">
        <v>637</v>
      </c>
      <c r="B31" s="23">
        <v>30550</v>
      </c>
      <c r="C31" s="23">
        <v>1720</v>
      </c>
      <c r="D31" s="23">
        <v>572</v>
      </c>
      <c r="E31" s="23">
        <v>3140</v>
      </c>
    </row>
    <row r="32" spans="1:5" x14ac:dyDescent="0.3">
      <c r="A32" s="29" t="s">
        <v>644</v>
      </c>
      <c r="B32" s="23">
        <v>2842061</v>
      </c>
      <c r="C32" s="23">
        <v>239781</v>
      </c>
      <c r="D32" s="23">
        <v>103742</v>
      </c>
      <c r="E32" s="23">
        <v>417292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0"/>
  <sheetViews>
    <sheetView topLeftCell="A9" workbookViewId="0">
      <selection activeCell="J25" sqref="J25"/>
    </sheetView>
  </sheetViews>
  <sheetFormatPr defaultRowHeight="14.4" x14ac:dyDescent="0.3"/>
  <cols>
    <col min="2" max="2" width="11.33203125" customWidth="1"/>
    <col min="3" max="3" width="11.88671875" customWidth="1"/>
    <col min="4" max="4" width="11.33203125" customWidth="1"/>
    <col min="5" max="5" width="10.109375" customWidth="1"/>
    <col min="11" max="11" width="15.44140625" customWidth="1"/>
    <col min="12" max="12" width="23" bestFit="1" customWidth="1"/>
    <col min="13" max="28" width="15.44140625" customWidth="1"/>
    <col min="29" max="29" width="16.44140625" bestFit="1" customWidth="1"/>
    <col min="30" max="40" width="15.44140625" customWidth="1"/>
    <col min="41" max="41" width="21.33203125" bestFit="1" customWidth="1"/>
    <col min="42" max="46" width="15.44140625" customWidth="1"/>
  </cols>
  <sheetData>
    <row r="1" spans="1:46" s="3" customFormat="1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46" x14ac:dyDescent="0.3">
      <c r="A2" t="s">
        <v>5</v>
      </c>
      <c r="B2">
        <v>25889</v>
      </c>
      <c r="C2">
        <v>0</v>
      </c>
      <c r="D2" s="1">
        <v>8.3000000000000004E-2</v>
      </c>
      <c r="E2" s="1">
        <v>0</v>
      </c>
    </row>
    <row r="3" spans="1:46" x14ac:dyDescent="0.3">
      <c r="A3" t="s">
        <v>6</v>
      </c>
      <c r="B3">
        <v>184939</v>
      </c>
      <c r="C3">
        <v>446</v>
      </c>
      <c r="D3" s="1">
        <v>0.59199999999999997</v>
      </c>
      <c r="E3" s="1">
        <v>6.5000000000000002E-2</v>
      </c>
    </row>
    <row r="4" spans="1:46" x14ac:dyDescent="0.3">
      <c r="A4" t="s">
        <v>7</v>
      </c>
      <c r="B4">
        <v>62124</v>
      </c>
      <c r="C4">
        <v>1170</v>
      </c>
      <c r="D4" s="1">
        <v>0.19900000000000001</v>
      </c>
      <c r="E4" s="1">
        <v>0.17</v>
      </c>
    </row>
    <row r="5" spans="1:46" x14ac:dyDescent="0.3">
      <c r="A5" t="s">
        <v>8</v>
      </c>
      <c r="B5">
        <v>39039</v>
      </c>
      <c r="C5">
        <v>5276</v>
      </c>
      <c r="D5" s="1">
        <v>0.125</v>
      </c>
      <c r="E5" s="1">
        <v>0.76600000000000001</v>
      </c>
    </row>
    <row r="6" spans="1:46" x14ac:dyDescent="0.3">
      <c r="A6" t="s">
        <v>9</v>
      </c>
      <c r="B6">
        <v>353</v>
      </c>
      <c r="C6">
        <v>0</v>
      </c>
      <c r="D6" s="1">
        <v>1E-3</v>
      </c>
      <c r="E6" s="1">
        <v>0</v>
      </c>
    </row>
    <row r="7" spans="1:46" s="26" customFormat="1" x14ac:dyDescent="0.3">
      <c r="A7" s="26" t="s">
        <v>10</v>
      </c>
      <c r="B7" s="26">
        <v>312344</v>
      </c>
      <c r="C7" s="26">
        <v>6892</v>
      </c>
      <c r="D7" s="33">
        <v>1</v>
      </c>
      <c r="E7" s="33">
        <v>1</v>
      </c>
    </row>
    <row r="9" spans="1:46" ht="15" thickBot="1" x14ac:dyDescent="0.35">
      <c r="K9" t="s">
        <v>11</v>
      </c>
      <c r="L9" t="s">
        <v>5</v>
      </c>
      <c r="Q9" t="s">
        <v>11</v>
      </c>
      <c r="R9" t="s">
        <v>6</v>
      </c>
      <c r="W9" t="s">
        <v>11</v>
      </c>
      <c r="X9" t="s">
        <v>7</v>
      </c>
      <c r="AC9" t="s">
        <v>11</v>
      </c>
      <c r="AD9" t="s">
        <v>8</v>
      </c>
      <c r="AI9" t="s">
        <v>11</v>
      </c>
      <c r="AJ9" t="s">
        <v>9</v>
      </c>
      <c r="AO9" t="s">
        <v>11</v>
      </c>
      <c r="AP9" t="s">
        <v>12</v>
      </c>
    </row>
    <row r="10" spans="1:46" s="3" customFormat="1" ht="43.2" x14ac:dyDescent="0.3">
      <c r="A10" s="3" t="s">
        <v>13</v>
      </c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K10" s="4" t="s">
        <v>13</v>
      </c>
      <c r="L10" s="5" t="s">
        <v>21</v>
      </c>
      <c r="M10" s="5" t="s">
        <v>22</v>
      </c>
      <c r="N10" s="5" t="s">
        <v>23</v>
      </c>
      <c r="O10" s="5" t="s">
        <v>24</v>
      </c>
      <c r="P10" s="6" t="s">
        <v>25</v>
      </c>
      <c r="Q10" s="4" t="s">
        <v>13</v>
      </c>
      <c r="R10" s="5" t="s">
        <v>21</v>
      </c>
      <c r="S10" s="5" t="s">
        <v>22</v>
      </c>
      <c r="T10" s="5" t="s">
        <v>23</v>
      </c>
      <c r="U10" s="5" t="s">
        <v>24</v>
      </c>
      <c r="V10" s="6" t="s">
        <v>25</v>
      </c>
      <c r="W10" s="4" t="s">
        <v>13</v>
      </c>
      <c r="X10" s="5" t="s">
        <v>21</v>
      </c>
      <c r="Y10" s="5" t="s">
        <v>22</v>
      </c>
      <c r="Z10" s="5" t="s">
        <v>23</v>
      </c>
      <c r="AA10" s="5" t="s">
        <v>24</v>
      </c>
      <c r="AB10" s="6" t="s">
        <v>25</v>
      </c>
      <c r="AC10" s="4" t="s">
        <v>13</v>
      </c>
      <c r="AD10" s="5" t="s">
        <v>21</v>
      </c>
      <c r="AE10" s="5" t="s">
        <v>22</v>
      </c>
      <c r="AF10" s="5" t="s">
        <v>23</v>
      </c>
      <c r="AG10" s="5" t="s">
        <v>24</v>
      </c>
      <c r="AH10" s="6" t="s">
        <v>25</v>
      </c>
      <c r="AI10" s="4" t="s">
        <v>13</v>
      </c>
      <c r="AJ10" s="5" t="s">
        <v>21</v>
      </c>
      <c r="AK10" s="5" t="s">
        <v>22</v>
      </c>
      <c r="AL10" s="5" t="s">
        <v>23</v>
      </c>
      <c r="AM10" s="5" t="s">
        <v>24</v>
      </c>
      <c r="AN10" s="6" t="s">
        <v>25</v>
      </c>
      <c r="AO10" s="4" t="s">
        <v>13</v>
      </c>
      <c r="AP10" s="5" t="s">
        <v>21</v>
      </c>
      <c r="AQ10" s="5" t="s">
        <v>22</v>
      </c>
      <c r="AR10" s="5" t="s">
        <v>23</v>
      </c>
      <c r="AS10" s="5" t="s">
        <v>24</v>
      </c>
      <c r="AT10" s="6" t="s">
        <v>25</v>
      </c>
    </row>
    <row r="11" spans="1:46" x14ac:dyDescent="0.3">
      <c r="A11" t="s">
        <v>26</v>
      </c>
      <c r="B11" t="s">
        <v>5</v>
      </c>
      <c r="C11">
        <v>120</v>
      </c>
      <c r="D11" s="2">
        <v>43923</v>
      </c>
      <c r="K11" s="7" t="s">
        <v>27</v>
      </c>
      <c r="L11" s="8">
        <v>43926</v>
      </c>
      <c r="M11" s="9">
        <f>O11</f>
        <v>173</v>
      </c>
      <c r="N11" s="9">
        <f>P11</f>
        <v>0</v>
      </c>
      <c r="O11" s="9">
        <f>VLOOKUP(K11,$A$10:$H$510,3,0)</f>
        <v>173</v>
      </c>
      <c r="P11" s="10">
        <f>VLOOKUP(K11,$A$10:$H$510,6,0)</f>
        <v>0</v>
      </c>
      <c r="Q11" s="7" t="s">
        <v>28</v>
      </c>
      <c r="R11" s="8">
        <v>43926</v>
      </c>
      <c r="S11" s="9">
        <v>7099</v>
      </c>
      <c r="T11" s="9">
        <v>0</v>
      </c>
      <c r="U11" s="9">
        <v>7099</v>
      </c>
      <c r="V11" s="10">
        <v>0</v>
      </c>
      <c r="W11" s="7" t="s">
        <v>29</v>
      </c>
      <c r="X11" s="8">
        <v>43926</v>
      </c>
      <c r="Y11" s="9">
        <v>3884</v>
      </c>
      <c r="Z11" s="9">
        <v>0</v>
      </c>
      <c r="AA11" s="9">
        <v>3884</v>
      </c>
      <c r="AB11" s="10">
        <v>0</v>
      </c>
      <c r="AC11" s="7" t="s">
        <v>30</v>
      </c>
      <c r="AD11" s="8">
        <v>43926</v>
      </c>
      <c r="AE11" s="9">
        <v>3129</v>
      </c>
      <c r="AF11" s="9">
        <v>0</v>
      </c>
      <c r="AG11" s="9">
        <v>3129</v>
      </c>
      <c r="AH11" s="10">
        <v>0</v>
      </c>
      <c r="AI11" s="7" t="s">
        <v>31</v>
      </c>
      <c r="AJ11" s="8">
        <v>43926</v>
      </c>
      <c r="AK11" s="9">
        <v>51</v>
      </c>
      <c r="AL11" s="9">
        <v>0</v>
      </c>
      <c r="AM11" s="9">
        <v>51</v>
      </c>
      <c r="AN11" s="10">
        <v>0</v>
      </c>
      <c r="AO11" s="7" t="s">
        <v>32</v>
      </c>
      <c r="AP11" s="8">
        <v>43926</v>
      </c>
      <c r="AQ11" s="9">
        <v>14336</v>
      </c>
      <c r="AR11" s="9">
        <v>0</v>
      </c>
      <c r="AS11" s="9">
        <v>14336</v>
      </c>
      <c r="AT11" s="10">
        <v>0</v>
      </c>
    </row>
    <row r="12" spans="1:46" x14ac:dyDescent="0.3">
      <c r="A12" t="s">
        <v>33</v>
      </c>
      <c r="B12" t="s">
        <v>6</v>
      </c>
      <c r="C12">
        <v>5302</v>
      </c>
      <c r="D12" s="2">
        <v>43923</v>
      </c>
      <c r="K12" s="7" t="s">
        <v>34</v>
      </c>
      <c r="L12" s="8">
        <v>43933</v>
      </c>
      <c r="M12" s="9">
        <f>O12-O11</f>
        <v>164</v>
      </c>
      <c r="N12" s="9">
        <f>P12-P11</f>
        <v>0</v>
      </c>
      <c r="O12" s="9">
        <f t="shared" ref="O12:O25" si="0">VLOOKUP(K12,$A$10:$H$510,3,0)</f>
        <v>337</v>
      </c>
      <c r="P12" s="10">
        <f t="shared" ref="P12:P25" si="1">VLOOKUP(K12,$A$10:$H$510,6,0)</f>
        <v>0</v>
      </c>
      <c r="Q12" s="7" t="s">
        <v>35</v>
      </c>
      <c r="R12" s="8">
        <v>43933</v>
      </c>
      <c r="S12" s="9">
        <v>3739</v>
      </c>
      <c r="T12" s="9">
        <v>0</v>
      </c>
      <c r="U12" s="9">
        <v>10838</v>
      </c>
      <c r="V12" s="10">
        <v>0</v>
      </c>
      <c r="W12" s="7" t="s">
        <v>36</v>
      </c>
      <c r="X12" s="8">
        <v>43933</v>
      </c>
      <c r="Y12" s="9">
        <v>2195</v>
      </c>
      <c r="Z12" s="9">
        <v>0</v>
      </c>
      <c r="AA12" s="9">
        <v>6079</v>
      </c>
      <c r="AB12" s="10">
        <v>0</v>
      </c>
      <c r="AC12" s="7" t="s">
        <v>37</v>
      </c>
      <c r="AD12" s="8">
        <v>43933</v>
      </c>
      <c r="AE12" s="9">
        <v>1907</v>
      </c>
      <c r="AF12" s="9">
        <v>0</v>
      </c>
      <c r="AG12" s="9">
        <v>5036</v>
      </c>
      <c r="AH12" s="10">
        <v>0</v>
      </c>
      <c r="AI12" s="7" t="s">
        <v>38</v>
      </c>
      <c r="AJ12" s="8">
        <v>43933</v>
      </c>
      <c r="AK12" s="9">
        <v>7</v>
      </c>
      <c r="AL12" s="9">
        <v>0</v>
      </c>
      <c r="AM12" s="9">
        <v>58</v>
      </c>
      <c r="AN12" s="10">
        <v>0</v>
      </c>
      <c r="AO12" s="7" t="s">
        <v>39</v>
      </c>
      <c r="AP12" s="8">
        <v>43933</v>
      </c>
      <c r="AQ12" s="9">
        <v>8012</v>
      </c>
      <c r="AR12" s="9">
        <v>0</v>
      </c>
      <c r="AS12" s="9">
        <v>22348</v>
      </c>
      <c r="AT12" s="10">
        <v>0</v>
      </c>
    </row>
    <row r="13" spans="1:46" x14ac:dyDescent="0.3">
      <c r="A13" t="s">
        <v>40</v>
      </c>
      <c r="B13" t="s">
        <v>7</v>
      </c>
      <c r="C13">
        <v>2879</v>
      </c>
      <c r="D13" s="2">
        <v>43923</v>
      </c>
      <c r="K13" s="7" t="s">
        <v>41</v>
      </c>
      <c r="L13" s="8">
        <v>43940</v>
      </c>
      <c r="M13" s="9">
        <f t="shared" ref="M13:M25" si="2">O13-O12</f>
        <v>236</v>
      </c>
      <c r="N13" s="9">
        <f t="shared" ref="N13:N25" si="3">P13-P12</f>
        <v>0</v>
      </c>
      <c r="O13" s="9">
        <f t="shared" si="0"/>
        <v>573</v>
      </c>
      <c r="P13" s="10">
        <f t="shared" si="1"/>
        <v>0</v>
      </c>
      <c r="Q13" s="7" t="s">
        <v>42</v>
      </c>
      <c r="R13" s="8">
        <v>43940</v>
      </c>
      <c r="S13" s="9">
        <v>3852</v>
      </c>
      <c r="T13" s="9">
        <v>0</v>
      </c>
      <c r="U13" s="9">
        <v>14690</v>
      </c>
      <c r="V13" s="10">
        <v>0</v>
      </c>
      <c r="W13" s="7" t="s">
        <v>43</v>
      </c>
      <c r="X13" s="8">
        <v>43940</v>
      </c>
      <c r="Y13" s="9">
        <v>2306</v>
      </c>
      <c r="Z13" s="9">
        <v>0</v>
      </c>
      <c r="AA13" s="9">
        <v>8385</v>
      </c>
      <c r="AB13" s="10">
        <v>0</v>
      </c>
      <c r="AC13" s="7" t="s">
        <v>44</v>
      </c>
      <c r="AD13" s="8">
        <v>43940</v>
      </c>
      <c r="AE13" s="9">
        <v>2231</v>
      </c>
      <c r="AF13" s="9">
        <v>0</v>
      </c>
      <c r="AG13" s="9">
        <v>7267</v>
      </c>
      <c r="AH13" s="10">
        <v>0</v>
      </c>
      <c r="AI13" s="7" t="s">
        <v>45</v>
      </c>
      <c r="AJ13" s="8">
        <v>43940</v>
      </c>
      <c r="AK13" s="9">
        <v>5</v>
      </c>
      <c r="AL13" s="9">
        <v>0</v>
      </c>
      <c r="AM13" s="9">
        <v>63</v>
      </c>
      <c r="AN13" s="10">
        <v>0</v>
      </c>
      <c r="AO13" s="7" t="s">
        <v>46</v>
      </c>
      <c r="AP13" s="8">
        <v>43940</v>
      </c>
      <c r="AQ13" s="9">
        <v>8630</v>
      </c>
      <c r="AR13" s="9">
        <v>0</v>
      </c>
      <c r="AS13" s="9">
        <v>30978</v>
      </c>
      <c r="AT13" s="10">
        <v>0</v>
      </c>
    </row>
    <row r="14" spans="1:46" x14ac:dyDescent="0.3">
      <c r="A14" t="s">
        <v>47</v>
      </c>
      <c r="B14" t="s">
        <v>8</v>
      </c>
      <c r="C14">
        <v>2342</v>
      </c>
      <c r="D14" s="2">
        <v>43923</v>
      </c>
      <c r="K14" s="7" t="s">
        <v>48</v>
      </c>
      <c r="L14" s="8">
        <v>43947</v>
      </c>
      <c r="M14" s="9">
        <f t="shared" si="2"/>
        <v>512</v>
      </c>
      <c r="N14" s="9">
        <f t="shared" si="3"/>
        <v>0</v>
      </c>
      <c r="O14" s="9">
        <f t="shared" si="0"/>
        <v>1085</v>
      </c>
      <c r="P14" s="10">
        <f t="shared" si="1"/>
        <v>0</v>
      </c>
      <c r="Q14" s="7" t="s">
        <v>49</v>
      </c>
      <c r="R14" s="8">
        <v>43947</v>
      </c>
      <c r="S14" s="9">
        <v>6338</v>
      </c>
      <c r="T14" s="9">
        <v>119</v>
      </c>
      <c r="U14" s="9">
        <v>21028</v>
      </c>
      <c r="V14" s="10">
        <v>119</v>
      </c>
      <c r="W14" s="7" t="s">
        <v>50</v>
      </c>
      <c r="X14" s="8">
        <v>43947</v>
      </c>
      <c r="Y14" s="9">
        <v>3057</v>
      </c>
      <c r="Z14" s="9">
        <v>258</v>
      </c>
      <c r="AA14" s="9">
        <v>11442</v>
      </c>
      <c r="AB14" s="10">
        <v>258</v>
      </c>
      <c r="AC14" s="7" t="s">
        <v>51</v>
      </c>
      <c r="AD14" s="8">
        <v>43947</v>
      </c>
      <c r="AE14" s="9">
        <v>2557</v>
      </c>
      <c r="AF14" s="9">
        <v>1299</v>
      </c>
      <c r="AG14" s="9">
        <v>9824</v>
      </c>
      <c r="AH14" s="10">
        <v>1299</v>
      </c>
      <c r="AI14" s="7" t="s">
        <v>52</v>
      </c>
      <c r="AJ14" s="8">
        <v>43947</v>
      </c>
      <c r="AK14" s="9">
        <v>22</v>
      </c>
      <c r="AL14" s="9">
        <v>0</v>
      </c>
      <c r="AM14" s="9">
        <v>85</v>
      </c>
      <c r="AN14" s="10">
        <v>0</v>
      </c>
      <c r="AO14" s="7" t="s">
        <v>53</v>
      </c>
      <c r="AP14" s="8">
        <v>43947</v>
      </c>
      <c r="AQ14" s="9">
        <v>12486</v>
      </c>
      <c r="AR14" s="9">
        <v>1676</v>
      </c>
      <c r="AS14" s="9">
        <v>43464</v>
      </c>
      <c r="AT14" s="10">
        <v>1676</v>
      </c>
    </row>
    <row r="15" spans="1:46" x14ac:dyDescent="0.3">
      <c r="A15" t="s">
        <v>54</v>
      </c>
      <c r="B15" t="s">
        <v>9</v>
      </c>
      <c r="C15">
        <v>58</v>
      </c>
      <c r="D15" s="2">
        <v>43923</v>
      </c>
      <c r="K15" s="7" t="s">
        <v>55</v>
      </c>
      <c r="L15" s="8">
        <v>43954</v>
      </c>
      <c r="M15" s="9">
        <f t="shared" si="2"/>
        <v>630</v>
      </c>
      <c r="N15" s="9">
        <f t="shared" si="3"/>
        <v>0</v>
      </c>
      <c r="O15" s="9">
        <f t="shared" si="0"/>
        <v>1715</v>
      </c>
      <c r="P15" s="10">
        <f t="shared" si="1"/>
        <v>0</v>
      </c>
      <c r="Q15" s="7" t="s">
        <v>56</v>
      </c>
      <c r="R15" s="8">
        <v>43954</v>
      </c>
      <c r="S15" s="9">
        <v>5928</v>
      </c>
      <c r="T15" s="9">
        <v>20</v>
      </c>
      <c r="U15" s="9">
        <v>26956</v>
      </c>
      <c r="V15" s="10">
        <v>139</v>
      </c>
      <c r="W15" s="7" t="s">
        <v>57</v>
      </c>
      <c r="X15" s="8">
        <v>43954</v>
      </c>
      <c r="Y15" s="9">
        <v>2636</v>
      </c>
      <c r="Z15" s="9">
        <v>77</v>
      </c>
      <c r="AA15" s="9">
        <v>14078</v>
      </c>
      <c r="AB15" s="10">
        <v>335</v>
      </c>
      <c r="AC15" s="7" t="s">
        <v>58</v>
      </c>
      <c r="AD15" s="8">
        <v>43954</v>
      </c>
      <c r="AE15" s="9">
        <v>2274</v>
      </c>
      <c r="AF15" s="9">
        <v>405</v>
      </c>
      <c r="AG15" s="9">
        <v>12098</v>
      </c>
      <c r="AH15" s="10">
        <v>1704</v>
      </c>
      <c r="AI15" s="7" t="s">
        <v>59</v>
      </c>
      <c r="AJ15" s="8">
        <v>43954</v>
      </c>
      <c r="AK15" s="9">
        <v>5</v>
      </c>
      <c r="AL15" s="9">
        <v>0</v>
      </c>
      <c r="AM15" s="9">
        <v>90</v>
      </c>
      <c r="AN15" s="10">
        <v>0</v>
      </c>
      <c r="AO15" s="7" t="s">
        <v>60</v>
      </c>
      <c r="AP15" s="8">
        <v>43954</v>
      </c>
      <c r="AQ15" s="9">
        <v>11473</v>
      </c>
      <c r="AR15" s="9">
        <v>502</v>
      </c>
      <c r="AS15" s="9">
        <v>54937</v>
      </c>
      <c r="AT15" s="10">
        <v>2178</v>
      </c>
    </row>
    <row r="16" spans="1:46" x14ac:dyDescent="0.3">
      <c r="A16" t="s">
        <v>61</v>
      </c>
      <c r="B16" t="s">
        <v>5</v>
      </c>
      <c r="C16">
        <v>137</v>
      </c>
      <c r="D16" s="2">
        <v>43924</v>
      </c>
      <c r="K16" s="7" t="s">
        <v>62</v>
      </c>
      <c r="L16" s="8">
        <v>43961</v>
      </c>
      <c r="M16" s="9">
        <f t="shared" si="2"/>
        <v>729</v>
      </c>
      <c r="N16" s="9">
        <f t="shared" si="3"/>
        <v>0</v>
      </c>
      <c r="O16" s="9">
        <f t="shared" si="0"/>
        <v>2444</v>
      </c>
      <c r="P16" s="10">
        <f t="shared" si="1"/>
        <v>0</v>
      </c>
      <c r="Q16" s="7" t="s">
        <v>63</v>
      </c>
      <c r="R16" s="8">
        <v>43961</v>
      </c>
      <c r="S16" s="9">
        <v>6849</v>
      </c>
      <c r="T16" s="9">
        <v>24</v>
      </c>
      <c r="U16" s="9">
        <v>33805</v>
      </c>
      <c r="V16" s="10">
        <v>163</v>
      </c>
      <c r="W16" s="7" t="s">
        <v>64</v>
      </c>
      <c r="X16" s="8">
        <v>43961</v>
      </c>
      <c r="Y16" s="9">
        <v>2924</v>
      </c>
      <c r="Z16" s="9">
        <v>77</v>
      </c>
      <c r="AA16" s="9">
        <v>17002</v>
      </c>
      <c r="AB16" s="10">
        <v>412</v>
      </c>
      <c r="AC16" s="7" t="s">
        <v>65</v>
      </c>
      <c r="AD16" s="8">
        <v>43961</v>
      </c>
      <c r="AE16" s="9">
        <v>2499</v>
      </c>
      <c r="AF16" s="9">
        <v>411</v>
      </c>
      <c r="AG16" s="9">
        <v>14597</v>
      </c>
      <c r="AH16" s="10">
        <v>2115</v>
      </c>
      <c r="AI16" s="7" t="s">
        <v>66</v>
      </c>
      <c r="AJ16" s="8">
        <v>43961</v>
      </c>
      <c r="AK16" s="9">
        <v>1</v>
      </c>
      <c r="AL16" s="9">
        <v>1</v>
      </c>
      <c r="AM16" s="9">
        <v>91</v>
      </c>
      <c r="AN16" s="10">
        <v>1</v>
      </c>
      <c r="AO16" s="7" t="s">
        <v>67</v>
      </c>
      <c r="AP16" s="8">
        <v>43961</v>
      </c>
      <c r="AQ16" s="9">
        <v>13002</v>
      </c>
      <c r="AR16" s="9">
        <v>513</v>
      </c>
      <c r="AS16" s="9">
        <v>67939</v>
      </c>
      <c r="AT16" s="10">
        <v>2691</v>
      </c>
    </row>
    <row r="17" spans="1:46" x14ac:dyDescent="0.3">
      <c r="A17" t="s">
        <v>68</v>
      </c>
      <c r="B17" t="s">
        <v>6</v>
      </c>
      <c r="C17">
        <v>5917</v>
      </c>
      <c r="D17" s="2">
        <v>43924</v>
      </c>
      <c r="K17" s="7" t="s">
        <v>69</v>
      </c>
      <c r="L17" s="8">
        <v>43968</v>
      </c>
      <c r="M17" s="9">
        <f t="shared" si="2"/>
        <v>911</v>
      </c>
      <c r="N17" s="9">
        <f t="shared" si="3"/>
        <v>0</v>
      </c>
      <c r="O17" s="9">
        <f t="shared" si="0"/>
        <v>3355</v>
      </c>
      <c r="P17" s="10">
        <f t="shared" si="1"/>
        <v>0</v>
      </c>
      <c r="Q17" s="7" t="s">
        <v>70</v>
      </c>
      <c r="R17" s="8">
        <v>43968</v>
      </c>
      <c r="S17" s="9">
        <v>6734</v>
      </c>
      <c r="T17" s="9">
        <v>26</v>
      </c>
      <c r="U17" s="9">
        <v>40539</v>
      </c>
      <c r="V17" s="10">
        <v>189</v>
      </c>
      <c r="W17" s="7" t="s">
        <v>71</v>
      </c>
      <c r="X17" s="8">
        <v>43968</v>
      </c>
      <c r="Y17" s="9">
        <v>2701</v>
      </c>
      <c r="Z17" s="9">
        <v>69</v>
      </c>
      <c r="AA17" s="9">
        <v>19703</v>
      </c>
      <c r="AB17" s="10">
        <v>481</v>
      </c>
      <c r="AC17" s="7" t="s">
        <v>72</v>
      </c>
      <c r="AD17" s="8">
        <v>43968</v>
      </c>
      <c r="AE17" s="9">
        <v>2130</v>
      </c>
      <c r="AF17" s="9">
        <v>431</v>
      </c>
      <c r="AG17" s="9">
        <v>16727</v>
      </c>
      <c r="AH17" s="10">
        <v>2546</v>
      </c>
      <c r="AI17" s="7" t="s">
        <v>73</v>
      </c>
      <c r="AJ17" s="8">
        <v>43968</v>
      </c>
      <c r="AK17" s="9">
        <v>15</v>
      </c>
      <c r="AL17" s="9">
        <v>-1</v>
      </c>
      <c r="AM17" s="9">
        <v>106</v>
      </c>
      <c r="AN17" s="10">
        <v>0</v>
      </c>
      <c r="AO17" s="7" t="s">
        <v>74</v>
      </c>
      <c r="AP17" s="8">
        <v>43968</v>
      </c>
      <c r="AQ17" s="9">
        <v>12491</v>
      </c>
      <c r="AR17" s="9">
        <v>525</v>
      </c>
      <c r="AS17" s="9">
        <v>80430</v>
      </c>
      <c r="AT17" s="10">
        <v>3216</v>
      </c>
    </row>
    <row r="18" spans="1:46" x14ac:dyDescent="0.3">
      <c r="A18" t="s">
        <v>75</v>
      </c>
      <c r="B18" t="s">
        <v>7</v>
      </c>
      <c r="C18">
        <v>3253</v>
      </c>
      <c r="D18" s="2">
        <v>43924</v>
      </c>
      <c r="K18" s="7" t="s">
        <v>76</v>
      </c>
      <c r="L18" s="8">
        <v>43975</v>
      </c>
      <c r="M18" s="9">
        <f t="shared" si="2"/>
        <v>1278</v>
      </c>
      <c r="N18" s="9">
        <f t="shared" si="3"/>
        <v>0</v>
      </c>
      <c r="O18" s="9">
        <f t="shared" si="0"/>
        <v>4633</v>
      </c>
      <c r="P18" s="10">
        <f t="shared" si="1"/>
        <v>0</v>
      </c>
      <c r="Q18" s="7" t="s">
        <v>77</v>
      </c>
      <c r="R18" s="8">
        <v>43975</v>
      </c>
      <c r="S18" s="9">
        <v>7825</v>
      </c>
      <c r="T18" s="9">
        <v>17</v>
      </c>
      <c r="U18" s="9">
        <v>48364</v>
      </c>
      <c r="V18" s="10">
        <v>206</v>
      </c>
      <c r="W18" s="7" t="s">
        <v>78</v>
      </c>
      <c r="X18" s="8">
        <v>43975</v>
      </c>
      <c r="Y18" s="9">
        <v>3051</v>
      </c>
      <c r="Z18" s="9">
        <v>79</v>
      </c>
      <c r="AA18" s="9">
        <v>22754</v>
      </c>
      <c r="AB18" s="10">
        <v>560</v>
      </c>
      <c r="AC18" s="7" t="s">
        <v>79</v>
      </c>
      <c r="AD18" s="8">
        <v>43975</v>
      </c>
      <c r="AE18" s="9">
        <v>1943</v>
      </c>
      <c r="AF18" s="9">
        <v>353</v>
      </c>
      <c r="AG18" s="9">
        <v>18670</v>
      </c>
      <c r="AH18" s="10">
        <v>2899</v>
      </c>
      <c r="AI18" s="7" t="s">
        <v>80</v>
      </c>
      <c r="AJ18" s="8">
        <v>43975</v>
      </c>
      <c r="AK18" s="9">
        <v>31</v>
      </c>
      <c r="AL18" s="9">
        <v>1</v>
      </c>
      <c r="AM18" s="9">
        <v>137</v>
      </c>
      <c r="AN18" s="10">
        <v>1</v>
      </c>
      <c r="AO18" s="7" t="s">
        <v>81</v>
      </c>
      <c r="AP18" s="8">
        <v>43975</v>
      </c>
      <c r="AQ18" s="9">
        <v>14128</v>
      </c>
      <c r="AR18" s="9">
        <v>450</v>
      </c>
      <c r="AS18" s="9">
        <v>94558</v>
      </c>
      <c r="AT18" s="10">
        <v>3666</v>
      </c>
    </row>
    <row r="19" spans="1:46" x14ac:dyDescent="0.3">
      <c r="A19" t="s">
        <v>82</v>
      </c>
      <c r="B19" t="s">
        <v>8</v>
      </c>
      <c r="C19">
        <v>2660</v>
      </c>
      <c r="D19" s="2">
        <v>43924</v>
      </c>
      <c r="K19" s="7" t="s">
        <v>83</v>
      </c>
      <c r="L19" s="8">
        <v>43982</v>
      </c>
      <c r="M19" s="9">
        <f t="shared" si="2"/>
        <v>1855</v>
      </c>
      <c r="N19" s="9">
        <f t="shared" si="3"/>
        <v>0</v>
      </c>
      <c r="O19" s="9">
        <f t="shared" si="0"/>
        <v>6488</v>
      </c>
      <c r="P19" s="10">
        <f t="shared" si="1"/>
        <v>0</v>
      </c>
      <c r="Q19" s="7" t="s">
        <v>84</v>
      </c>
      <c r="R19" s="8">
        <v>43982</v>
      </c>
      <c r="S19" s="9">
        <v>10780</v>
      </c>
      <c r="T19" s="9">
        <v>25</v>
      </c>
      <c r="U19" s="9">
        <v>59144</v>
      </c>
      <c r="V19" s="10">
        <v>231</v>
      </c>
      <c r="W19" s="7" t="s">
        <v>85</v>
      </c>
      <c r="X19" s="8">
        <v>43982</v>
      </c>
      <c r="Y19" s="9">
        <v>3651</v>
      </c>
      <c r="Z19" s="9">
        <v>76</v>
      </c>
      <c r="AA19" s="9">
        <v>26405</v>
      </c>
      <c r="AB19" s="10">
        <v>636</v>
      </c>
      <c r="AC19" s="7" t="s">
        <v>86</v>
      </c>
      <c r="AD19" s="8">
        <v>43982</v>
      </c>
      <c r="AE19" s="9">
        <v>2122</v>
      </c>
      <c r="AF19" s="9">
        <v>314</v>
      </c>
      <c r="AG19" s="9">
        <v>20792</v>
      </c>
      <c r="AH19" s="10">
        <v>3213</v>
      </c>
      <c r="AI19" s="7" t="s">
        <v>87</v>
      </c>
      <c r="AJ19" s="8">
        <v>43982</v>
      </c>
      <c r="AK19" s="9">
        <v>40</v>
      </c>
      <c r="AL19" s="9">
        <v>-1</v>
      </c>
      <c r="AM19" s="9">
        <v>177</v>
      </c>
      <c r="AN19" s="10">
        <v>0</v>
      </c>
      <c r="AO19" s="7" t="s">
        <v>88</v>
      </c>
      <c r="AP19" s="8">
        <v>43982</v>
      </c>
      <c r="AQ19" s="9">
        <v>18448</v>
      </c>
      <c r="AR19" s="9">
        <v>414</v>
      </c>
      <c r="AS19" s="9">
        <v>113006</v>
      </c>
      <c r="AT19" s="10">
        <v>4080</v>
      </c>
    </row>
    <row r="20" spans="1:46" x14ac:dyDescent="0.3">
      <c r="A20" t="s">
        <v>89</v>
      </c>
      <c r="B20" t="s">
        <v>9</v>
      </c>
      <c r="C20">
        <v>59</v>
      </c>
      <c r="D20" s="2">
        <v>43924</v>
      </c>
      <c r="K20" s="7" t="s">
        <v>90</v>
      </c>
      <c r="L20" s="8">
        <v>43989</v>
      </c>
      <c r="M20" s="9">
        <f t="shared" si="2"/>
        <v>1760</v>
      </c>
      <c r="N20" s="9">
        <f t="shared" si="3"/>
        <v>0</v>
      </c>
      <c r="O20" s="9">
        <f t="shared" si="0"/>
        <v>8248</v>
      </c>
      <c r="P20" s="10">
        <f t="shared" si="1"/>
        <v>0</v>
      </c>
      <c r="Q20" s="7" t="s">
        <v>91</v>
      </c>
      <c r="R20" s="8">
        <v>43989</v>
      </c>
      <c r="S20" s="9">
        <v>10771</v>
      </c>
      <c r="T20" s="9">
        <v>40</v>
      </c>
      <c r="U20" s="9">
        <v>69915</v>
      </c>
      <c r="V20" s="10">
        <v>271</v>
      </c>
      <c r="W20" s="7" t="s">
        <v>92</v>
      </c>
      <c r="X20" s="8">
        <v>43989</v>
      </c>
      <c r="Y20" s="9">
        <v>3620</v>
      </c>
      <c r="Z20" s="9">
        <v>79</v>
      </c>
      <c r="AA20" s="9">
        <v>30025</v>
      </c>
      <c r="AB20" s="10">
        <v>715</v>
      </c>
      <c r="AC20" s="7" t="s">
        <v>93</v>
      </c>
      <c r="AD20" s="8">
        <v>43989</v>
      </c>
      <c r="AE20" s="9">
        <v>2147</v>
      </c>
      <c r="AF20" s="9">
        <v>329</v>
      </c>
      <c r="AG20" s="9">
        <v>22939</v>
      </c>
      <c r="AH20" s="10">
        <v>3542</v>
      </c>
      <c r="AI20" s="7" t="s">
        <v>94</v>
      </c>
      <c r="AJ20" s="8">
        <v>43989</v>
      </c>
      <c r="AK20" s="9">
        <v>15</v>
      </c>
      <c r="AL20" s="9">
        <v>0</v>
      </c>
      <c r="AM20" s="9">
        <v>192</v>
      </c>
      <c r="AN20" s="10">
        <v>0</v>
      </c>
      <c r="AO20" s="7" t="s">
        <v>95</v>
      </c>
      <c r="AP20" s="8">
        <v>43989</v>
      </c>
      <c r="AQ20" s="9">
        <v>18313</v>
      </c>
      <c r="AR20" s="9">
        <v>448</v>
      </c>
      <c r="AS20" s="9">
        <v>131319</v>
      </c>
      <c r="AT20" s="10">
        <v>4528</v>
      </c>
    </row>
    <row r="21" spans="1:46" x14ac:dyDescent="0.3">
      <c r="A21" t="s">
        <v>96</v>
      </c>
      <c r="B21" t="s">
        <v>5</v>
      </c>
      <c r="C21">
        <v>160</v>
      </c>
      <c r="D21" s="2">
        <v>43925</v>
      </c>
      <c r="K21" s="7" t="s">
        <v>97</v>
      </c>
      <c r="L21" s="8">
        <v>43996</v>
      </c>
      <c r="M21" s="9">
        <f t="shared" si="2"/>
        <v>2203</v>
      </c>
      <c r="N21" s="9">
        <f t="shared" si="3"/>
        <v>0</v>
      </c>
      <c r="O21" s="9">
        <f t="shared" si="0"/>
        <v>10451</v>
      </c>
      <c r="P21" s="10">
        <f t="shared" si="1"/>
        <v>0</v>
      </c>
      <c r="Q21" s="7" t="s">
        <v>98</v>
      </c>
      <c r="R21" s="8">
        <v>43996</v>
      </c>
      <c r="S21" s="9">
        <v>12028</v>
      </c>
      <c r="T21" s="9">
        <v>36</v>
      </c>
      <c r="U21" s="9">
        <v>81943</v>
      </c>
      <c r="V21" s="10">
        <v>307</v>
      </c>
      <c r="W21" s="7" t="s">
        <v>99</v>
      </c>
      <c r="X21" s="8">
        <v>43996</v>
      </c>
      <c r="Y21" s="9">
        <v>3846</v>
      </c>
      <c r="Z21" s="9">
        <v>83</v>
      </c>
      <c r="AA21" s="9">
        <v>33871</v>
      </c>
      <c r="AB21" s="10">
        <v>798</v>
      </c>
      <c r="AC21" s="7" t="s">
        <v>100</v>
      </c>
      <c r="AD21" s="8">
        <v>43996</v>
      </c>
      <c r="AE21" s="9">
        <v>2042</v>
      </c>
      <c r="AF21" s="9">
        <v>332</v>
      </c>
      <c r="AG21" s="9">
        <v>24981</v>
      </c>
      <c r="AH21" s="10">
        <v>3874</v>
      </c>
      <c r="AI21" s="7" t="s">
        <v>101</v>
      </c>
      <c r="AJ21" s="8">
        <v>43996</v>
      </c>
      <c r="AK21" s="9">
        <v>14</v>
      </c>
      <c r="AL21" s="9">
        <v>1</v>
      </c>
      <c r="AM21" s="9">
        <v>206</v>
      </c>
      <c r="AN21" s="10">
        <v>1</v>
      </c>
      <c r="AO21" s="7" t="s">
        <v>102</v>
      </c>
      <c r="AP21" s="8">
        <v>43996</v>
      </c>
      <c r="AQ21" s="9">
        <v>20133</v>
      </c>
      <c r="AR21" s="9">
        <v>452</v>
      </c>
      <c r="AS21" s="9">
        <v>151452</v>
      </c>
      <c r="AT21" s="10">
        <v>4980</v>
      </c>
    </row>
    <row r="22" spans="1:46" x14ac:dyDescent="0.3">
      <c r="A22" t="s">
        <v>103</v>
      </c>
      <c r="B22" t="s">
        <v>6</v>
      </c>
      <c r="C22">
        <v>6610</v>
      </c>
      <c r="D22" s="2">
        <v>43925</v>
      </c>
      <c r="K22" s="7" t="s">
        <v>104</v>
      </c>
      <c r="L22" s="8">
        <v>44003</v>
      </c>
      <c r="M22" s="9">
        <f t="shared" si="2"/>
        <v>2895</v>
      </c>
      <c r="N22" s="9">
        <f t="shared" si="3"/>
        <v>0</v>
      </c>
      <c r="O22" s="9">
        <f t="shared" si="0"/>
        <v>13346</v>
      </c>
      <c r="P22" s="10">
        <f t="shared" si="1"/>
        <v>0</v>
      </c>
      <c r="Q22" s="7" t="s">
        <v>105</v>
      </c>
      <c r="R22" s="8">
        <v>44003</v>
      </c>
      <c r="S22" s="9">
        <v>16326</v>
      </c>
      <c r="T22" s="9">
        <v>20</v>
      </c>
      <c r="U22" s="9">
        <v>98269</v>
      </c>
      <c r="V22" s="10">
        <v>327</v>
      </c>
      <c r="W22" s="7" t="s">
        <v>106</v>
      </c>
      <c r="X22" s="8">
        <v>44003</v>
      </c>
      <c r="Y22" s="9">
        <v>4924</v>
      </c>
      <c r="Z22" s="9">
        <v>77</v>
      </c>
      <c r="AA22" s="9">
        <v>38795</v>
      </c>
      <c r="AB22" s="10">
        <v>875</v>
      </c>
      <c r="AC22" s="7" t="s">
        <v>107</v>
      </c>
      <c r="AD22" s="8">
        <v>44003</v>
      </c>
      <c r="AE22" s="9">
        <v>2475</v>
      </c>
      <c r="AF22" s="9">
        <v>348</v>
      </c>
      <c r="AG22" s="9">
        <v>27456</v>
      </c>
      <c r="AH22" s="10">
        <v>4222</v>
      </c>
      <c r="AI22" s="7" t="s">
        <v>108</v>
      </c>
      <c r="AJ22" s="8">
        <v>44003</v>
      </c>
      <c r="AK22" s="9">
        <v>-18</v>
      </c>
      <c r="AL22" s="9">
        <v>0</v>
      </c>
      <c r="AM22" s="9">
        <v>188</v>
      </c>
      <c r="AN22" s="10">
        <v>1</v>
      </c>
      <c r="AO22" s="7" t="s">
        <v>109</v>
      </c>
      <c r="AP22" s="8">
        <v>44003</v>
      </c>
      <c r="AQ22" s="9">
        <v>26602</v>
      </c>
      <c r="AR22" s="9">
        <v>445</v>
      </c>
      <c r="AS22" s="9">
        <v>178054</v>
      </c>
      <c r="AT22" s="10">
        <v>5425</v>
      </c>
    </row>
    <row r="23" spans="1:46" x14ac:dyDescent="0.3">
      <c r="A23" t="s">
        <v>110</v>
      </c>
      <c r="B23" t="s">
        <v>7</v>
      </c>
      <c r="C23">
        <v>3653</v>
      </c>
      <c r="D23" s="2">
        <v>43925</v>
      </c>
      <c r="K23" s="7" t="s">
        <v>111</v>
      </c>
      <c r="L23" s="8">
        <v>44010</v>
      </c>
      <c r="M23" s="9">
        <f t="shared" si="2"/>
        <v>3811</v>
      </c>
      <c r="N23" s="9">
        <f t="shared" si="3"/>
        <v>0</v>
      </c>
      <c r="O23" s="9">
        <f t="shared" si="0"/>
        <v>17157</v>
      </c>
      <c r="P23" s="10">
        <f t="shared" si="1"/>
        <v>0</v>
      </c>
      <c r="Q23" s="7" t="s">
        <v>112</v>
      </c>
      <c r="R23" s="8">
        <v>44010</v>
      </c>
      <c r="S23" s="9">
        <v>24564</v>
      </c>
      <c r="T23" s="9">
        <v>23</v>
      </c>
      <c r="U23" s="9">
        <v>122833</v>
      </c>
      <c r="V23" s="10">
        <v>350</v>
      </c>
      <c r="W23" s="7" t="s">
        <v>113</v>
      </c>
      <c r="X23" s="8">
        <v>44010</v>
      </c>
      <c r="Y23" s="9">
        <v>6639</v>
      </c>
      <c r="Z23" s="9">
        <v>89</v>
      </c>
      <c r="AA23" s="9">
        <v>45434</v>
      </c>
      <c r="AB23" s="10">
        <v>964</v>
      </c>
      <c r="AC23" s="7" t="s">
        <v>114</v>
      </c>
      <c r="AD23" s="8">
        <v>44010</v>
      </c>
      <c r="AE23" s="9">
        <v>3437</v>
      </c>
      <c r="AF23" s="9">
        <v>313</v>
      </c>
      <c r="AG23" s="9">
        <v>30893</v>
      </c>
      <c r="AH23" s="10">
        <v>4535</v>
      </c>
      <c r="AI23" s="7" t="s">
        <v>115</v>
      </c>
      <c r="AJ23" s="8">
        <v>44010</v>
      </c>
      <c r="AK23" s="9">
        <v>45</v>
      </c>
      <c r="AL23" s="9">
        <v>0</v>
      </c>
      <c r="AM23" s="9">
        <v>233</v>
      </c>
      <c r="AN23" s="10">
        <v>1</v>
      </c>
      <c r="AO23" s="7" t="s">
        <v>116</v>
      </c>
      <c r="AP23" s="8">
        <v>44010</v>
      </c>
      <c r="AQ23" s="9">
        <v>38496</v>
      </c>
      <c r="AR23" s="9">
        <v>425</v>
      </c>
      <c r="AS23" s="9">
        <v>216550</v>
      </c>
      <c r="AT23" s="10">
        <v>5850</v>
      </c>
    </row>
    <row r="24" spans="1:46" x14ac:dyDescent="0.3">
      <c r="A24" t="s">
        <v>117</v>
      </c>
      <c r="B24" t="s">
        <v>8</v>
      </c>
      <c r="C24">
        <v>2966</v>
      </c>
      <c r="D24" s="2">
        <v>43925</v>
      </c>
      <c r="K24" s="7" t="s">
        <v>118</v>
      </c>
      <c r="L24" s="8">
        <v>44017</v>
      </c>
      <c r="M24" s="9">
        <f t="shared" si="2"/>
        <v>5175</v>
      </c>
      <c r="N24" s="9">
        <f t="shared" si="3"/>
        <v>0</v>
      </c>
      <c r="O24" s="9">
        <f t="shared" si="0"/>
        <v>22332</v>
      </c>
      <c r="P24" s="10">
        <f t="shared" si="1"/>
        <v>0</v>
      </c>
      <c r="Q24" s="7" t="s">
        <v>119</v>
      </c>
      <c r="R24" s="8">
        <v>44017</v>
      </c>
      <c r="S24" s="9">
        <v>35934</v>
      </c>
      <c r="T24" s="9">
        <v>34</v>
      </c>
      <c r="U24" s="9">
        <v>158767</v>
      </c>
      <c r="V24" s="10">
        <v>384</v>
      </c>
      <c r="W24" s="7" t="s">
        <v>120</v>
      </c>
      <c r="X24" s="8">
        <v>44017</v>
      </c>
      <c r="Y24" s="9">
        <v>9402</v>
      </c>
      <c r="Z24" s="9">
        <v>80</v>
      </c>
      <c r="AA24" s="9">
        <v>54836</v>
      </c>
      <c r="AB24" s="10">
        <v>1044</v>
      </c>
      <c r="AC24" s="7" t="s">
        <v>121</v>
      </c>
      <c r="AD24" s="8">
        <v>44017</v>
      </c>
      <c r="AE24" s="9">
        <v>4548</v>
      </c>
      <c r="AF24" s="9">
        <v>337</v>
      </c>
      <c r="AG24" s="9">
        <v>35441</v>
      </c>
      <c r="AH24" s="10">
        <v>4872</v>
      </c>
      <c r="AI24" s="7" t="s">
        <v>122</v>
      </c>
      <c r="AJ24" s="8">
        <v>44017</v>
      </c>
      <c r="AK24" s="9">
        <v>75</v>
      </c>
      <c r="AL24" s="9">
        <v>0</v>
      </c>
      <c r="AM24" s="9">
        <v>308</v>
      </c>
      <c r="AN24" s="10">
        <v>1</v>
      </c>
      <c r="AO24" s="7" t="s">
        <v>123</v>
      </c>
      <c r="AP24" s="8">
        <v>44017</v>
      </c>
      <c r="AQ24" s="9">
        <v>55134</v>
      </c>
      <c r="AR24" s="9">
        <v>451</v>
      </c>
      <c r="AS24" s="9">
        <v>271684</v>
      </c>
      <c r="AT24" s="10">
        <v>6301</v>
      </c>
    </row>
    <row r="25" spans="1:46" ht="15" thickBot="1" x14ac:dyDescent="0.35">
      <c r="A25" t="s">
        <v>124</v>
      </c>
      <c r="B25" t="s">
        <v>9</v>
      </c>
      <c r="C25">
        <v>49</v>
      </c>
      <c r="D25" s="2">
        <v>43925</v>
      </c>
      <c r="K25" s="11" t="s">
        <v>125</v>
      </c>
      <c r="L25" s="12">
        <v>44022</v>
      </c>
      <c r="M25" s="13">
        <f t="shared" si="2"/>
        <v>3557</v>
      </c>
      <c r="N25" s="13">
        <f t="shared" si="3"/>
        <v>0</v>
      </c>
      <c r="O25" s="13">
        <f t="shared" si="0"/>
        <v>25889</v>
      </c>
      <c r="P25" s="14">
        <f t="shared" si="1"/>
        <v>0</v>
      </c>
      <c r="Q25" s="11" t="s">
        <v>126</v>
      </c>
      <c r="R25" s="12">
        <v>44022</v>
      </c>
      <c r="S25" s="13">
        <v>26172</v>
      </c>
      <c r="T25" s="13">
        <v>62</v>
      </c>
      <c r="U25" s="13">
        <v>184939</v>
      </c>
      <c r="V25" s="14">
        <v>446</v>
      </c>
      <c r="W25" s="11" t="s">
        <v>127</v>
      </c>
      <c r="X25" s="12">
        <v>44022</v>
      </c>
      <c r="Y25" s="13">
        <v>7288</v>
      </c>
      <c r="Z25" s="13">
        <v>126</v>
      </c>
      <c r="AA25" s="13">
        <v>62124</v>
      </c>
      <c r="AB25" s="14">
        <v>1170</v>
      </c>
      <c r="AC25" s="11" t="s">
        <v>128</v>
      </c>
      <c r="AD25" s="12">
        <v>44022</v>
      </c>
      <c r="AE25" s="13">
        <v>3598</v>
      </c>
      <c r="AF25" s="13">
        <v>404</v>
      </c>
      <c r="AG25" s="13">
        <v>39039</v>
      </c>
      <c r="AH25" s="14">
        <v>5276</v>
      </c>
      <c r="AI25" s="11" t="s">
        <v>129</v>
      </c>
      <c r="AJ25" s="12">
        <v>44022</v>
      </c>
      <c r="AK25" s="13">
        <v>45</v>
      </c>
      <c r="AL25" s="13">
        <v>-1</v>
      </c>
      <c r="AM25" s="13">
        <v>353</v>
      </c>
      <c r="AN25" s="14">
        <v>0</v>
      </c>
      <c r="AO25" s="11" t="s">
        <v>130</v>
      </c>
      <c r="AP25" s="12">
        <v>44022</v>
      </c>
      <c r="AQ25" s="13">
        <v>40660</v>
      </c>
      <c r="AR25" s="13">
        <v>591</v>
      </c>
      <c r="AS25" s="13">
        <v>312344</v>
      </c>
      <c r="AT25" s="14">
        <v>6892</v>
      </c>
    </row>
    <row r="26" spans="1:46" x14ac:dyDescent="0.3">
      <c r="A26" t="s">
        <v>27</v>
      </c>
      <c r="B26" t="s">
        <v>5</v>
      </c>
      <c r="C26">
        <v>173</v>
      </c>
      <c r="D26" s="2">
        <v>43926</v>
      </c>
      <c r="L26" t="s">
        <v>131</v>
      </c>
      <c r="M26">
        <f>SUM(M11:M25)</f>
        <v>25889</v>
      </c>
      <c r="N26">
        <f>SUM(N11:N25)</f>
        <v>0</v>
      </c>
      <c r="R26" t="s">
        <v>131</v>
      </c>
      <c r="S26">
        <v>12329</v>
      </c>
      <c r="T26">
        <v>30</v>
      </c>
      <c r="X26" t="s">
        <v>131</v>
      </c>
      <c r="Y26">
        <v>4142</v>
      </c>
      <c r="Z26">
        <v>78</v>
      </c>
      <c r="AD26" t="s">
        <v>131</v>
      </c>
      <c r="AE26">
        <v>2603</v>
      </c>
      <c r="AF26">
        <v>352</v>
      </c>
      <c r="AJ26" t="s">
        <v>131</v>
      </c>
      <c r="AK26">
        <v>24</v>
      </c>
      <c r="AL26">
        <v>0</v>
      </c>
      <c r="AP26" t="s">
        <v>131</v>
      </c>
      <c r="AQ26">
        <v>20823</v>
      </c>
      <c r="AR26">
        <v>459</v>
      </c>
    </row>
    <row r="27" spans="1:46" ht="15" thickBot="1" x14ac:dyDescent="0.35">
      <c r="A27" t="s">
        <v>28</v>
      </c>
      <c r="B27" t="s">
        <v>6</v>
      </c>
      <c r="C27">
        <v>7099</v>
      </c>
      <c r="D27" s="2">
        <v>43926</v>
      </c>
    </row>
    <row r="28" spans="1:46" x14ac:dyDescent="0.3">
      <c r="A28" t="s">
        <v>29</v>
      </c>
      <c r="B28" t="s">
        <v>7</v>
      </c>
      <c r="C28">
        <v>3884</v>
      </c>
      <c r="D28" s="2">
        <v>43926</v>
      </c>
      <c r="L28" s="18" t="s">
        <v>22</v>
      </c>
      <c r="M28" s="19"/>
      <c r="N28" s="18" t="s">
        <v>23</v>
      </c>
      <c r="O28" s="18"/>
      <c r="R28" s="18" t="s">
        <v>22</v>
      </c>
      <c r="S28" s="19"/>
      <c r="T28" s="18" t="s">
        <v>23</v>
      </c>
      <c r="U28" s="18"/>
      <c r="X28" s="18" t="s">
        <v>22</v>
      </c>
      <c r="Y28" s="19"/>
      <c r="Z28" s="18" t="s">
        <v>23</v>
      </c>
      <c r="AA28" s="18"/>
      <c r="AD28" s="18" t="s">
        <v>22</v>
      </c>
      <c r="AE28" s="19"/>
      <c r="AF28" s="18" t="s">
        <v>23</v>
      </c>
      <c r="AG28" s="18"/>
      <c r="AJ28" s="18" t="s">
        <v>22</v>
      </c>
      <c r="AK28" s="19"/>
      <c r="AL28" s="18" t="s">
        <v>23</v>
      </c>
      <c r="AM28" s="18"/>
      <c r="AP28" s="18" t="s">
        <v>22</v>
      </c>
      <c r="AQ28" s="19"/>
      <c r="AR28" s="18" t="s">
        <v>23</v>
      </c>
      <c r="AS28" s="18"/>
    </row>
    <row r="29" spans="1:46" x14ac:dyDescent="0.3">
      <c r="A29" t="s">
        <v>30</v>
      </c>
      <c r="B29" t="s">
        <v>8</v>
      </c>
      <c r="C29">
        <v>3129</v>
      </c>
      <c r="D29" s="2">
        <v>43926</v>
      </c>
      <c r="L29" s="15"/>
      <c r="M29" s="20"/>
      <c r="N29" s="15"/>
      <c r="O29" s="15"/>
      <c r="R29" s="15"/>
      <c r="S29" s="20"/>
      <c r="T29" s="15"/>
      <c r="U29" s="15"/>
      <c r="X29" s="15"/>
      <c r="Y29" s="20"/>
      <c r="Z29" s="15"/>
      <c r="AA29" s="15"/>
      <c r="AD29" s="15"/>
      <c r="AE29" s="20"/>
      <c r="AF29" s="15"/>
      <c r="AG29" s="15"/>
      <c r="AJ29" s="15"/>
      <c r="AK29" s="20"/>
      <c r="AL29" s="15"/>
      <c r="AM29" s="15"/>
      <c r="AP29" s="15"/>
      <c r="AQ29" s="20"/>
      <c r="AR29" s="15"/>
      <c r="AS29" s="15"/>
    </row>
    <row r="30" spans="1:46" x14ac:dyDescent="0.3">
      <c r="A30" t="s">
        <v>31</v>
      </c>
      <c r="B30" t="s">
        <v>9</v>
      </c>
      <c r="C30">
        <v>51</v>
      </c>
      <c r="D30" s="2">
        <v>43926</v>
      </c>
      <c r="L30" s="15" t="s">
        <v>544</v>
      </c>
      <c r="M30" s="20">
        <v>1725.9333333333334</v>
      </c>
      <c r="N30" s="15" t="s">
        <v>544</v>
      </c>
      <c r="O30" s="15">
        <v>0</v>
      </c>
      <c r="R30" s="15" t="s">
        <v>544</v>
      </c>
      <c r="S30" s="20">
        <v>12329.266666666666</v>
      </c>
      <c r="T30" s="15" t="s">
        <v>544</v>
      </c>
      <c r="U30" s="15">
        <v>29.733333333333334</v>
      </c>
      <c r="X30" s="15" t="s">
        <v>544</v>
      </c>
      <c r="Y30" s="20">
        <v>4141.6000000000004</v>
      </c>
      <c r="Z30" s="15" t="s">
        <v>544</v>
      </c>
      <c r="AA30" s="15">
        <v>78</v>
      </c>
      <c r="AD30" s="15" t="s">
        <v>544</v>
      </c>
      <c r="AE30" s="20">
        <v>2602.6</v>
      </c>
      <c r="AF30" s="15" t="s">
        <v>544</v>
      </c>
      <c r="AG30" s="15">
        <v>348</v>
      </c>
      <c r="AJ30" s="15" t="s">
        <v>544</v>
      </c>
      <c r="AK30" s="20">
        <v>23.533333333333335</v>
      </c>
      <c r="AL30" s="15" t="s">
        <v>544</v>
      </c>
      <c r="AM30" s="15">
        <v>0</v>
      </c>
      <c r="AP30" s="15" t="s">
        <v>544</v>
      </c>
      <c r="AQ30" s="20">
        <v>20822.933333333334</v>
      </c>
      <c r="AR30" s="15" t="s">
        <v>544</v>
      </c>
      <c r="AS30" s="15">
        <v>459.46666666666664</v>
      </c>
    </row>
    <row r="31" spans="1:46" x14ac:dyDescent="0.3">
      <c r="A31" t="s">
        <v>132</v>
      </c>
      <c r="B31" t="s">
        <v>5</v>
      </c>
      <c r="C31">
        <v>197</v>
      </c>
      <c r="D31" s="2">
        <v>43927</v>
      </c>
      <c r="L31" s="15" t="s">
        <v>545</v>
      </c>
      <c r="M31" s="20">
        <v>395.28758026418069</v>
      </c>
      <c r="N31" s="15" t="s">
        <v>545</v>
      </c>
      <c r="O31" s="15">
        <v>0</v>
      </c>
      <c r="R31" s="15" t="s">
        <v>545</v>
      </c>
      <c r="S31" s="20">
        <v>2440.6274807275568</v>
      </c>
      <c r="T31" s="15" t="s">
        <v>545</v>
      </c>
      <c r="U31" s="15">
        <v>7.6503760671129077</v>
      </c>
      <c r="X31" s="15" t="s">
        <v>545</v>
      </c>
      <c r="Y31" s="20">
        <v>536.46303560583601</v>
      </c>
      <c r="Z31" s="15" t="s">
        <v>545</v>
      </c>
      <c r="AA31" s="15">
        <v>15.915850141110454</v>
      </c>
      <c r="AD31" s="15" t="s">
        <v>545</v>
      </c>
      <c r="AE31" s="20">
        <v>194.18920081787681</v>
      </c>
      <c r="AF31" s="15" t="s">
        <v>545</v>
      </c>
      <c r="AG31" s="15">
        <v>84.025244767520661</v>
      </c>
      <c r="AJ31" s="15" t="s">
        <v>545</v>
      </c>
      <c r="AK31" s="20">
        <v>6.2043507520100976</v>
      </c>
      <c r="AL31" s="15" t="s">
        <v>545</v>
      </c>
      <c r="AM31" s="15">
        <v>0.1690308509457033</v>
      </c>
      <c r="AP31" s="15" t="s">
        <v>545</v>
      </c>
      <c r="AQ31" s="20">
        <v>3529.544273114167</v>
      </c>
      <c r="AR31" s="15" t="s">
        <v>545</v>
      </c>
      <c r="AS31" s="15">
        <v>101.02724133650038</v>
      </c>
    </row>
    <row r="32" spans="1:46" x14ac:dyDescent="0.3">
      <c r="A32" t="s">
        <v>133</v>
      </c>
      <c r="B32" t="s">
        <v>6</v>
      </c>
      <c r="C32">
        <v>7753</v>
      </c>
      <c r="D32" s="2">
        <v>43927</v>
      </c>
      <c r="L32" s="15" t="s">
        <v>546</v>
      </c>
      <c r="M32" s="20">
        <v>1278</v>
      </c>
      <c r="N32" s="15" t="s">
        <v>546</v>
      </c>
      <c r="O32" s="15">
        <v>0</v>
      </c>
      <c r="R32" s="15" t="s">
        <v>546</v>
      </c>
      <c r="S32" s="20">
        <v>7825</v>
      </c>
      <c r="T32" s="15" t="s">
        <v>546</v>
      </c>
      <c r="U32" s="15">
        <v>24</v>
      </c>
      <c r="X32" s="15" t="s">
        <v>546</v>
      </c>
      <c r="Y32" s="20">
        <v>3620</v>
      </c>
      <c r="Z32" s="15" t="s">
        <v>546</v>
      </c>
      <c r="AA32" s="15">
        <v>77</v>
      </c>
      <c r="AD32" s="15" t="s">
        <v>546</v>
      </c>
      <c r="AE32" s="20">
        <v>2274</v>
      </c>
      <c r="AF32" s="15" t="s">
        <v>546</v>
      </c>
      <c r="AG32" s="15">
        <v>334.5</v>
      </c>
      <c r="AJ32" s="15" t="s">
        <v>546</v>
      </c>
      <c r="AK32" s="20">
        <v>15</v>
      </c>
      <c r="AL32" s="15" t="s">
        <v>546</v>
      </c>
      <c r="AM32" s="15">
        <v>0</v>
      </c>
      <c r="AP32" s="15" t="s">
        <v>546</v>
      </c>
      <c r="AQ32" s="20">
        <v>14336</v>
      </c>
      <c r="AR32" s="15" t="s">
        <v>546</v>
      </c>
      <c r="AS32" s="15">
        <v>450</v>
      </c>
    </row>
    <row r="33" spans="1:45" x14ac:dyDescent="0.3">
      <c r="A33" t="s">
        <v>134</v>
      </c>
      <c r="B33" t="s">
        <v>7</v>
      </c>
      <c r="C33">
        <v>4344</v>
      </c>
      <c r="D33" s="2">
        <v>43927</v>
      </c>
      <c r="L33" s="15" t="s">
        <v>547</v>
      </c>
      <c r="M33" s="20" t="e">
        <v>#N/A</v>
      </c>
      <c r="N33" s="15" t="s">
        <v>547</v>
      </c>
      <c r="O33" s="15">
        <v>0</v>
      </c>
      <c r="R33" s="15" t="s">
        <v>547</v>
      </c>
      <c r="S33" s="20" t="e">
        <v>#N/A</v>
      </c>
      <c r="T33" s="15" t="s">
        <v>547</v>
      </c>
      <c r="U33" s="15">
        <v>0</v>
      </c>
      <c r="X33" s="15" t="s">
        <v>547</v>
      </c>
      <c r="Y33" s="20" t="e">
        <v>#N/A</v>
      </c>
      <c r="Z33" s="15" t="s">
        <v>547</v>
      </c>
      <c r="AA33" s="15">
        <v>0</v>
      </c>
      <c r="AD33" s="15" t="s">
        <v>547</v>
      </c>
      <c r="AE33" s="20" t="e">
        <v>#N/A</v>
      </c>
      <c r="AF33" s="15" t="s">
        <v>547</v>
      </c>
      <c r="AG33" s="15">
        <v>0</v>
      </c>
      <c r="AJ33" s="15" t="s">
        <v>547</v>
      </c>
      <c r="AK33" s="20">
        <v>5</v>
      </c>
      <c r="AL33" s="15" t="s">
        <v>547</v>
      </c>
      <c r="AM33" s="15">
        <v>0</v>
      </c>
      <c r="AP33" s="15" t="s">
        <v>547</v>
      </c>
      <c r="AQ33" s="20" t="e">
        <v>#N/A</v>
      </c>
      <c r="AR33" s="15" t="s">
        <v>547</v>
      </c>
      <c r="AS33" s="15">
        <v>0</v>
      </c>
    </row>
    <row r="34" spans="1:45" x14ac:dyDescent="0.3">
      <c r="A34" t="s">
        <v>135</v>
      </c>
      <c r="B34" t="s">
        <v>8</v>
      </c>
      <c r="C34">
        <v>3516</v>
      </c>
      <c r="D34" s="2">
        <v>43927</v>
      </c>
      <c r="L34" s="15" t="s">
        <v>548</v>
      </c>
      <c r="M34" s="20">
        <v>1530.9422153257995</v>
      </c>
      <c r="N34" s="15" t="s">
        <v>548</v>
      </c>
      <c r="O34" s="15">
        <v>0</v>
      </c>
      <c r="R34" s="15" t="s">
        <v>548</v>
      </c>
      <c r="S34" s="20">
        <v>9452.5095871539907</v>
      </c>
      <c r="T34" s="15" t="s">
        <v>548</v>
      </c>
      <c r="U34" s="15">
        <v>29.629779100152088</v>
      </c>
      <c r="X34" s="15" t="s">
        <v>548</v>
      </c>
      <c r="Y34" s="20">
        <v>2077.7124027572795</v>
      </c>
      <c r="Z34" s="15" t="s">
        <v>548</v>
      </c>
      <c r="AA34" s="15">
        <v>61.641822537253759</v>
      </c>
      <c r="AD34" s="15" t="s">
        <v>548</v>
      </c>
      <c r="AE34" s="20">
        <v>752.09154078096458</v>
      </c>
      <c r="AF34" s="15" t="s">
        <v>548</v>
      </c>
      <c r="AG34" s="15">
        <v>314.39367775988217</v>
      </c>
      <c r="AJ34" s="15" t="s">
        <v>548</v>
      </c>
      <c r="AK34" s="20">
        <v>24.029347136564571</v>
      </c>
      <c r="AL34" s="15" t="s">
        <v>548</v>
      </c>
      <c r="AM34" s="15">
        <v>0.65465367070797709</v>
      </c>
      <c r="AP34" s="15" t="s">
        <v>548</v>
      </c>
      <c r="AQ34" s="20">
        <v>13669.866189472932</v>
      </c>
      <c r="AR34" s="15" t="s">
        <v>548</v>
      </c>
      <c r="AS34" s="15">
        <v>391.27682320954352</v>
      </c>
    </row>
    <row r="35" spans="1:45" x14ac:dyDescent="0.3">
      <c r="A35" t="s">
        <v>136</v>
      </c>
      <c r="B35" t="s">
        <v>9</v>
      </c>
      <c r="C35">
        <v>55</v>
      </c>
      <c r="D35" s="2">
        <v>43927</v>
      </c>
      <c r="L35" s="15" t="s">
        <v>549</v>
      </c>
      <c r="M35" s="20">
        <v>2343784.0666666664</v>
      </c>
      <c r="N35" s="15" t="s">
        <v>549</v>
      </c>
      <c r="O35" s="15">
        <v>0</v>
      </c>
      <c r="R35" s="15" t="s">
        <v>549</v>
      </c>
      <c r="S35" s="20">
        <v>89349937.495238096</v>
      </c>
      <c r="T35" s="15" t="s">
        <v>549</v>
      </c>
      <c r="U35" s="15">
        <v>877.9238095238095</v>
      </c>
      <c r="X35" s="15" t="s">
        <v>549</v>
      </c>
      <c r="Y35" s="20">
        <v>4316888.8285714285</v>
      </c>
      <c r="Z35" s="15" t="s">
        <v>549</v>
      </c>
      <c r="AA35" s="15">
        <v>3799.7142857142858</v>
      </c>
      <c r="AD35" s="15" t="s">
        <v>549</v>
      </c>
      <c r="AE35" s="20">
        <v>565641.68571428524</v>
      </c>
      <c r="AF35" s="15" t="s">
        <v>549</v>
      </c>
      <c r="AG35" s="15">
        <v>98843.38461538461</v>
      </c>
      <c r="AJ35" s="15" t="s">
        <v>549</v>
      </c>
      <c r="AK35" s="20">
        <v>577.40952380952388</v>
      </c>
      <c r="AL35" s="15" t="s">
        <v>549</v>
      </c>
      <c r="AM35" s="15">
        <v>0.42857142857142855</v>
      </c>
      <c r="AP35" s="15" t="s">
        <v>549</v>
      </c>
      <c r="AQ35" s="20">
        <v>186865241.63809523</v>
      </c>
      <c r="AR35" s="15" t="s">
        <v>549</v>
      </c>
      <c r="AS35" s="15">
        <v>153097.55238095237</v>
      </c>
    </row>
    <row r="36" spans="1:45" x14ac:dyDescent="0.3">
      <c r="A36" t="s">
        <v>137</v>
      </c>
      <c r="B36" t="s">
        <v>5</v>
      </c>
      <c r="C36">
        <v>222</v>
      </c>
      <c r="D36" s="2">
        <v>43928</v>
      </c>
      <c r="L36" s="15" t="s">
        <v>550</v>
      </c>
      <c r="M36" s="20">
        <v>0.13875403416980925</v>
      </c>
      <c r="N36" s="15" t="s">
        <v>550</v>
      </c>
      <c r="O36" s="15" t="e">
        <v>#DIV/0!</v>
      </c>
      <c r="R36" s="15" t="s">
        <v>550</v>
      </c>
      <c r="S36" s="20">
        <v>1.5503855222459553</v>
      </c>
      <c r="T36" s="15" t="s">
        <v>550</v>
      </c>
      <c r="U36" s="15">
        <v>5.7815270238151575</v>
      </c>
      <c r="X36" s="15" t="s">
        <v>550</v>
      </c>
      <c r="Y36" s="20">
        <v>1.7932744240852427</v>
      </c>
      <c r="Z36" s="15" t="s">
        <v>550</v>
      </c>
      <c r="AA36" s="15">
        <v>5.1065327272629988</v>
      </c>
      <c r="AD36" s="15" t="s">
        <v>550</v>
      </c>
      <c r="AE36" s="20">
        <v>1.9204879596303375</v>
      </c>
      <c r="AF36" s="15" t="s">
        <v>550</v>
      </c>
      <c r="AG36" s="15">
        <v>6.9565703064498061</v>
      </c>
      <c r="AJ36" s="15" t="s">
        <v>550</v>
      </c>
      <c r="AK36" s="20">
        <v>7.0564802753406042E-2</v>
      </c>
      <c r="AL36" s="15" t="s">
        <v>550</v>
      </c>
      <c r="AM36" s="15">
        <v>-0.17948717948717885</v>
      </c>
      <c r="AP36" s="15" t="s">
        <v>550</v>
      </c>
      <c r="AQ36" s="20">
        <v>1.6227677447416733</v>
      </c>
      <c r="AR36" s="15" t="s">
        <v>550</v>
      </c>
      <c r="AS36" s="15">
        <v>7.1279476406437743</v>
      </c>
    </row>
    <row r="37" spans="1:45" x14ac:dyDescent="0.3">
      <c r="A37" t="s">
        <v>138</v>
      </c>
      <c r="B37" t="s">
        <v>6</v>
      </c>
      <c r="C37">
        <v>8289</v>
      </c>
      <c r="D37" s="2">
        <v>43928</v>
      </c>
      <c r="L37" s="15" t="s">
        <v>551</v>
      </c>
      <c r="M37" s="20">
        <v>0.97280202896859214</v>
      </c>
      <c r="N37" s="15" t="s">
        <v>551</v>
      </c>
      <c r="O37" s="15" t="e">
        <v>#DIV/0!</v>
      </c>
      <c r="R37" s="15" t="s">
        <v>551</v>
      </c>
      <c r="S37" s="20">
        <v>1.5025738386016085</v>
      </c>
      <c r="T37" s="15" t="s">
        <v>551</v>
      </c>
      <c r="U37" s="15">
        <v>2.1003223079541278</v>
      </c>
      <c r="X37" s="15" t="s">
        <v>551</v>
      </c>
      <c r="Y37" s="20">
        <v>1.5448748933856389</v>
      </c>
      <c r="Z37" s="15" t="s">
        <v>551</v>
      </c>
      <c r="AA37" s="15">
        <v>1.5903745458196201</v>
      </c>
      <c r="AD37" s="15" t="s">
        <v>551</v>
      </c>
      <c r="AE37" s="20">
        <v>1.5255925739213525</v>
      </c>
      <c r="AF37" s="15" t="s">
        <v>551</v>
      </c>
      <c r="AG37" s="15">
        <v>2.1213509837481324</v>
      </c>
      <c r="AJ37" s="15" t="s">
        <v>551</v>
      </c>
      <c r="AK37" s="20">
        <v>0.47082294512998951</v>
      </c>
      <c r="AL37" s="15" t="s">
        <v>551</v>
      </c>
      <c r="AM37" s="15">
        <v>0</v>
      </c>
      <c r="AP37" s="15" t="s">
        <v>551</v>
      </c>
      <c r="AQ37" s="20">
        <v>1.5145116876418172</v>
      </c>
      <c r="AR37" s="15" t="s">
        <v>551</v>
      </c>
      <c r="AS37" s="15">
        <v>2.080357729071864</v>
      </c>
    </row>
    <row r="38" spans="1:45" x14ac:dyDescent="0.3">
      <c r="A38" t="s">
        <v>139</v>
      </c>
      <c r="B38" t="s">
        <v>7</v>
      </c>
      <c r="C38">
        <v>4639</v>
      </c>
      <c r="D38" s="2">
        <v>43928</v>
      </c>
      <c r="L38" s="15" t="s">
        <v>552</v>
      </c>
      <c r="M38" s="20">
        <v>5011</v>
      </c>
      <c r="N38" s="15" t="s">
        <v>552</v>
      </c>
      <c r="O38" s="15">
        <v>0</v>
      </c>
      <c r="R38" s="15" t="s">
        <v>552</v>
      </c>
      <c r="S38" s="20">
        <v>32195</v>
      </c>
      <c r="T38" s="15" t="s">
        <v>552</v>
      </c>
      <c r="U38" s="15">
        <v>119</v>
      </c>
      <c r="X38" s="15" t="s">
        <v>552</v>
      </c>
      <c r="Y38" s="20">
        <v>7207</v>
      </c>
      <c r="Z38" s="15" t="s">
        <v>552</v>
      </c>
      <c r="AA38" s="15">
        <v>258</v>
      </c>
      <c r="AD38" s="15" t="s">
        <v>552</v>
      </c>
      <c r="AE38" s="20">
        <v>2641</v>
      </c>
      <c r="AF38" s="15" t="s">
        <v>552</v>
      </c>
      <c r="AG38" s="15">
        <v>1299</v>
      </c>
      <c r="AJ38" s="15" t="s">
        <v>552</v>
      </c>
      <c r="AK38" s="20">
        <v>93</v>
      </c>
      <c r="AL38" s="15" t="s">
        <v>552</v>
      </c>
      <c r="AM38" s="15">
        <v>2</v>
      </c>
      <c r="AP38" s="15" t="s">
        <v>552</v>
      </c>
      <c r="AQ38" s="20">
        <v>47122</v>
      </c>
      <c r="AR38" s="15" t="s">
        <v>552</v>
      </c>
      <c r="AS38" s="15">
        <v>1676</v>
      </c>
    </row>
    <row r="39" spans="1:45" x14ac:dyDescent="0.3">
      <c r="A39" t="s">
        <v>140</v>
      </c>
      <c r="B39" t="s">
        <v>8</v>
      </c>
      <c r="C39">
        <v>3751</v>
      </c>
      <c r="D39" s="2">
        <v>43928</v>
      </c>
      <c r="L39" s="15" t="s">
        <v>553</v>
      </c>
      <c r="M39" s="20">
        <v>164</v>
      </c>
      <c r="N39" s="15" t="s">
        <v>553</v>
      </c>
      <c r="O39" s="15">
        <v>0</v>
      </c>
      <c r="R39" s="15" t="s">
        <v>553</v>
      </c>
      <c r="S39" s="20">
        <v>3739</v>
      </c>
      <c r="T39" s="15" t="s">
        <v>553</v>
      </c>
      <c r="U39" s="15">
        <v>0</v>
      </c>
      <c r="X39" s="15" t="s">
        <v>553</v>
      </c>
      <c r="Y39" s="20">
        <v>2195</v>
      </c>
      <c r="Z39" s="15" t="s">
        <v>553</v>
      </c>
      <c r="AA39" s="15">
        <v>0</v>
      </c>
      <c r="AD39" s="15" t="s">
        <v>553</v>
      </c>
      <c r="AE39" s="20">
        <v>1907</v>
      </c>
      <c r="AF39" s="15" t="s">
        <v>553</v>
      </c>
      <c r="AG39" s="15">
        <v>0</v>
      </c>
      <c r="AJ39" s="15" t="s">
        <v>553</v>
      </c>
      <c r="AK39" s="20">
        <v>-18</v>
      </c>
      <c r="AL39" s="15" t="s">
        <v>553</v>
      </c>
      <c r="AM39" s="15">
        <v>-1</v>
      </c>
      <c r="AP39" s="15" t="s">
        <v>553</v>
      </c>
      <c r="AQ39" s="20">
        <v>8012</v>
      </c>
      <c r="AR39" s="15" t="s">
        <v>553</v>
      </c>
      <c r="AS39" s="15">
        <v>0</v>
      </c>
    </row>
    <row r="40" spans="1:45" x14ac:dyDescent="0.3">
      <c r="A40" t="s">
        <v>141</v>
      </c>
      <c r="B40" t="s">
        <v>9</v>
      </c>
      <c r="C40">
        <v>56</v>
      </c>
      <c r="D40" s="2">
        <v>43928</v>
      </c>
      <c r="L40" s="15" t="s">
        <v>554</v>
      </c>
      <c r="M40" s="20">
        <v>5175</v>
      </c>
      <c r="N40" s="15" t="s">
        <v>554</v>
      </c>
      <c r="O40" s="15">
        <v>0</v>
      </c>
      <c r="R40" s="15" t="s">
        <v>554</v>
      </c>
      <c r="S40" s="20">
        <v>35934</v>
      </c>
      <c r="T40" s="15" t="s">
        <v>554</v>
      </c>
      <c r="U40" s="15">
        <v>119</v>
      </c>
      <c r="X40" s="15" t="s">
        <v>554</v>
      </c>
      <c r="Y40" s="20">
        <v>9402</v>
      </c>
      <c r="Z40" s="15" t="s">
        <v>554</v>
      </c>
      <c r="AA40" s="15">
        <v>258</v>
      </c>
      <c r="AD40" s="15" t="s">
        <v>554</v>
      </c>
      <c r="AE40" s="20">
        <v>4548</v>
      </c>
      <c r="AF40" s="15" t="s">
        <v>554</v>
      </c>
      <c r="AG40" s="15">
        <v>1299</v>
      </c>
      <c r="AJ40" s="15" t="s">
        <v>554</v>
      </c>
      <c r="AK40" s="20">
        <v>75</v>
      </c>
      <c r="AL40" s="15" t="s">
        <v>554</v>
      </c>
      <c r="AM40" s="15">
        <v>1</v>
      </c>
      <c r="AP40" s="15" t="s">
        <v>554</v>
      </c>
      <c r="AQ40" s="20">
        <v>55134</v>
      </c>
      <c r="AR40" s="15" t="s">
        <v>554</v>
      </c>
      <c r="AS40" s="15">
        <v>1676</v>
      </c>
    </row>
    <row r="41" spans="1:45" x14ac:dyDescent="0.3">
      <c r="A41" t="s">
        <v>142</v>
      </c>
      <c r="B41" t="s">
        <v>5</v>
      </c>
      <c r="C41">
        <v>252</v>
      </c>
      <c r="D41" s="2">
        <v>43929</v>
      </c>
      <c r="L41" s="15" t="s">
        <v>555</v>
      </c>
      <c r="M41" s="20">
        <v>25889</v>
      </c>
      <c r="N41" s="15" t="s">
        <v>555</v>
      </c>
      <c r="O41" s="15">
        <v>0</v>
      </c>
      <c r="R41" s="15" t="s">
        <v>555</v>
      </c>
      <c r="S41" s="20">
        <v>184939</v>
      </c>
      <c r="T41" s="15" t="s">
        <v>555</v>
      </c>
      <c r="U41" s="15">
        <v>446</v>
      </c>
      <c r="X41" s="15" t="s">
        <v>555</v>
      </c>
      <c r="Y41" s="20">
        <v>62124</v>
      </c>
      <c r="Z41" s="15" t="s">
        <v>555</v>
      </c>
      <c r="AA41" s="15">
        <v>1170</v>
      </c>
      <c r="AD41" s="15" t="s">
        <v>555</v>
      </c>
      <c r="AE41" s="20">
        <v>39039</v>
      </c>
      <c r="AF41" s="15" t="s">
        <v>555</v>
      </c>
      <c r="AG41" s="15">
        <v>4872</v>
      </c>
      <c r="AJ41" s="15" t="s">
        <v>555</v>
      </c>
      <c r="AK41" s="20">
        <v>353</v>
      </c>
      <c r="AL41" s="15" t="s">
        <v>555</v>
      </c>
      <c r="AM41" s="15">
        <v>0</v>
      </c>
      <c r="AP41" s="15" t="s">
        <v>555</v>
      </c>
      <c r="AQ41" s="20">
        <v>312344</v>
      </c>
      <c r="AR41" s="15" t="s">
        <v>555</v>
      </c>
      <c r="AS41" s="15">
        <v>6892</v>
      </c>
    </row>
    <row r="42" spans="1:45" x14ac:dyDescent="0.3">
      <c r="A42" t="s">
        <v>143</v>
      </c>
      <c r="B42" t="s">
        <v>6</v>
      </c>
      <c r="C42">
        <v>8939</v>
      </c>
      <c r="D42" s="2">
        <v>43929</v>
      </c>
      <c r="L42" s="15" t="s">
        <v>556</v>
      </c>
      <c r="M42" s="20">
        <v>15</v>
      </c>
      <c r="N42" s="15" t="s">
        <v>556</v>
      </c>
      <c r="O42" s="15">
        <v>15</v>
      </c>
      <c r="R42" s="15" t="s">
        <v>556</v>
      </c>
      <c r="S42" s="20">
        <v>15</v>
      </c>
      <c r="T42" s="15" t="s">
        <v>556</v>
      </c>
      <c r="U42" s="15">
        <v>15</v>
      </c>
      <c r="X42" s="15" t="s">
        <v>556</v>
      </c>
      <c r="Y42" s="20">
        <v>15</v>
      </c>
      <c r="Z42" s="15" t="s">
        <v>556</v>
      </c>
      <c r="AA42" s="15">
        <v>15</v>
      </c>
      <c r="AD42" s="15" t="s">
        <v>556</v>
      </c>
      <c r="AE42" s="20">
        <v>15</v>
      </c>
      <c r="AF42" s="15" t="s">
        <v>556</v>
      </c>
      <c r="AG42" s="15">
        <v>14</v>
      </c>
      <c r="AJ42" s="15" t="s">
        <v>556</v>
      </c>
      <c r="AK42" s="20">
        <v>15</v>
      </c>
      <c r="AL42" s="15" t="s">
        <v>556</v>
      </c>
      <c r="AM42" s="15">
        <v>15</v>
      </c>
      <c r="AP42" s="15" t="s">
        <v>556</v>
      </c>
      <c r="AQ42" s="20">
        <v>15</v>
      </c>
      <c r="AR42" s="15" t="s">
        <v>556</v>
      </c>
      <c r="AS42" s="15">
        <v>15</v>
      </c>
    </row>
    <row r="43" spans="1:45" x14ac:dyDescent="0.3">
      <c r="A43" t="s">
        <v>144</v>
      </c>
      <c r="B43" t="s">
        <v>7</v>
      </c>
      <c r="C43">
        <v>5003</v>
      </c>
      <c r="D43" s="2">
        <v>43929</v>
      </c>
      <c r="L43" s="15" t="s">
        <v>557</v>
      </c>
      <c r="M43" s="20">
        <v>5175</v>
      </c>
      <c r="N43" s="15" t="s">
        <v>557</v>
      </c>
      <c r="O43" s="15">
        <v>0</v>
      </c>
      <c r="R43" s="15" t="s">
        <v>557</v>
      </c>
      <c r="S43" s="20">
        <v>35934</v>
      </c>
      <c r="T43" s="15" t="s">
        <v>557</v>
      </c>
      <c r="U43" s="15">
        <v>119</v>
      </c>
      <c r="X43" s="15" t="s">
        <v>557</v>
      </c>
      <c r="Y43" s="20">
        <v>9402</v>
      </c>
      <c r="Z43" s="15" t="s">
        <v>557</v>
      </c>
      <c r="AA43" s="15">
        <v>258</v>
      </c>
      <c r="AD43" s="15" t="s">
        <v>557</v>
      </c>
      <c r="AE43" s="20">
        <v>4548</v>
      </c>
      <c r="AF43" s="15" t="s">
        <v>557</v>
      </c>
      <c r="AG43" s="15">
        <v>1299</v>
      </c>
      <c r="AJ43" s="15" t="s">
        <v>557</v>
      </c>
      <c r="AK43" s="20">
        <v>75</v>
      </c>
      <c r="AL43" s="15" t="s">
        <v>557</v>
      </c>
      <c r="AM43" s="15">
        <v>1</v>
      </c>
      <c r="AP43" s="15" t="s">
        <v>557</v>
      </c>
      <c r="AQ43" s="20">
        <v>55134</v>
      </c>
      <c r="AR43" s="15" t="s">
        <v>557</v>
      </c>
      <c r="AS43" s="15">
        <v>1676</v>
      </c>
    </row>
    <row r="44" spans="1:45" x14ac:dyDescent="0.3">
      <c r="A44" t="s">
        <v>145</v>
      </c>
      <c r="B44" t="s">
        <v>8</v>
      </c>
      <c r="C44">
        <v>4056</v>
      </c>
      <c r="D44" s="2">
        <v>43929</v>
      </c>
      <c r="L44" s="15" t="s">
        <v>558</v>
      </c>
      <c r="M44" s="20">
        <v>164</v>
      </c>
      <c r="N44" s="15" t="s">
        <v>558</v>
      </c>
      <c r="O44" s="15">
        <v>0</v>
      </c>
      <c r="R44" s="15" t="s">
        <v>558</v>
      </c>
      <c r="S44" s="20">
        <v>3739</v>
      </c>
      <c r="T44" s="15" t="s">
        <v>558</v>
      </c>
      <c r="U44" s="15">
        <v>0</v>
      </c>
      <c r="X44" s="15" t="s">
        <v>558</v>
      </c>
      <c r="Y44" s="20">
        <v>2195</v>
      </c>
      <c r="Z44" s="15" t="s">
        <v>558</v>
      </c>
      <c r="AA44" s="15">
        <v>0</v>
      </c>
      <c r="AD44" s="15" t="s">
        <v>558</v>
      </c>
      <c r="AE44" s="20">
        <v>1907</v>
      </c>
      <c r="AF44" s="15" t="s">
        <v>558</v>
      </c>
      <c r="AG44" s="15">
        <v>0</v>
      </c>
      <c r="AJ44" s="15" t="s">
        <v>558</v>
      </c>
      <c r="AK44" s="20">
        <v>-18</v>
      </c>
      <c r="AL44" s="15" t="s">
        <v>558</v>
      </c>
      <c r="AM44" s="15">
        <v>-1</v>
      </c>
      <c r="AP44" s="15" t="s">
        <v>558</v>
      </c>
      <c r="AQ44" s="20">
        <v>8012</v>
      </c>
      <c r="AR44" s="15" t="s">
        <v>558</v>
      </c>
      <c r="AS44" s="15">
        <v>0</v>
      </c>
    </row>
    <row r="45" spans="1:45" ht="15" thickBot="1" x14ac:dyDescent="0.35">
      <c r="A45" t="s">
        <v>146</v>
      </c>
      <c r="B45" t="s">
        <v>9</v>
      </c>
      <c r="C45">
        <v>59</v>
      </c>
      <c r="D45" s="2">
        <v>43929</v>
      </c>
      <c r="L45" s="16" t="s">
        <v>559</v>
      </c>
      <c r="M45" s="21">
        <v>847.80754004985499</v>
      </c>
      <c r="N45" s="16" t="s">
        <v>559</v>
      </c>
      <c r="O45" s="16">
        <v>0</v>
      </c>
      <c r="R45" s="16" t="s">
        <v>559</v>
      </c>
      <c r="S45" s="21">
        <v>5234.6253308308296</v>
      </c>
      <c r="T45" s="16" t="s">
        <v>559</v>
      </c>
      <c r="U45" s="16">
        <v>16.408424746308725</v>
      </c>
      <c r="X45" s="16" t="s">
        <v>559</v>
      </c>
      <c r="Y45" s="21">
        <v>1150.5987773273716</v>
      </c>
      <c r="Z45" s="16" t="s">
        <v>559</v>
      </c>
      <c r="AA45" s="16">
        <v>34.136103509548398</v>
      </c>
      <c r="AD45" s="16" t="s">
        <v>559</v>
      </c>
      <c r="AE45" s="21">
        <v>416.49441285157923</v>
      </c>
      <c r="AF45" s="16" t="s">
        <v>559</v>
      </c>
      <c r="AG45" s="16">
        <v>181.52550514736583</v>
      </c>
      <c r="AJ45" s="16" t="s">
        <v>559</v>
      </c>
      <c r="AK45" s="21">
        <v>13.307008900084071</v>
      </c>
      <c r="AL45" s="16" t="s">
        <v>559</v>
      </c>
      <c r="AM45" s="16">
        <v>0.3625351189557629</v>
      </c>
      <c r="AP45" s="16" t="s">
        <v>559</v>
      </c>
      <c r="AQ45" s="21">
        <v>7570.119571391785</v>
      </c>
      <c r="AR45" s="16" t="s">
        <v>559</v>
      </c>
      <c r="AS45" s="16">
        <v>216.68188233558527</v>
      </c>
    </row>
    <row r="46" spans="1:45" ht="15" thickBot="1" x14ac:dyDescent="0.35">
      <c r="A46" t="s">
        <v>147</v>
      </c>
      <c r="B46" t="s">
        <v>5</v>
      </c>
      <c r="C46">
        <v>269</v>
      </c>
      <c r="D46" s="2">
        <v>43930</v>
      </c>
      <c r="L46" s="22" t="s">
        <v>560</v>
      </c>
      <c r="R46" s="15"/>
    </row>
    <row r="47" spans="1:45" x14ac:dyDescent="0.3">
      <c r="A47" t="s">
        <v>148</v>
      </c>
      <c r="B47" t="s">
        <v>6</v>
      </c>
      <c r="C47">
        <v>9469</v>
      </c>
      <c r="D47" s="2">
        <v>43930</v>
      </c>
      <c r="L47" s="17"/>
      <c r="M47" s="17" t="s">
        <v>22</v>
      </c>
      <c r="N47" s="17" t="s">
        <v>23</v>
      </c>
      <c r="R47" s="17"/>
      <c r="S47" s="17" t="s">
        <v>22</v>
      </c>
      <c r="T47" s="17" t="s">
        <v>23</v>
      </c>
      <c r="X47" s="17"/>
      <c r="Y47" s="17" t="s">
        <v>22</v>
      </c>
      <c r="Z47" s="17" t="s">
        <v>23</v>
      </c>
      <c r="AD47" s="17"/>
      <c r="AE47" s="17" t="s">
        <v>22</v>
      </c>
      <c r="AF47" s="17" t="s">
        <v>23</v>
      </c>
      <c r="AJ47" s="17"/>
      <c r="AK47" s="17" t="s">
        <v>22</v>
      </c>
      <c r="AL47" s="17" t="s">
        <v>23</v>
      </c>
      <c r="AP47" s="17"/>
      <c r="AQ47" s="17" t="s">
        <v>22</v>
      </c>
      <c r="AR47" s="17" t="s">
        <v>23</v>
      </c>
    </row>
    <row r="48" spans="1:45" x14ac:dyDescent="0.3">
      <c r="A48" t="s">
        <v>149</v>
      </c>
      <c r="B48" t="s">
        <v>7</v>
      </c>
      <c r="C48">
        <v>5347</v>
      </c>
      <c r="D48" s="2">
        <v>43930</v>
      </c>
      <c r="L48" s="15" t="s">
        <v>22</v>
      </c>
      <c r="M48" s="15">
        <v>1</v>
      </c>
      <c r="N48" s="15"/>
      <c r="R48" s="15" t="s">
        <v>22</v>
      </c>
      <c r="S48" s="15">
        <v>1</v>
      </c>
      <c r="T48" s="15"/>
      <c r="X48" s="15" t="s">
        <v>22</v>
      </c>
      <c r="Y48" s="15">
        <v>1</v>
      </c>
      <c r="Z48" s="15"/>
      <c r="AD48" s="15" t="s">
        <v>22</v>
      </c>
      <c r="AE48" s="15">
        <v>1</v>
      </c>
      <c r="AF48" s="15"/>
      <c r="AJ48" s="15" t="s">
        <v>22</v>
      </c>
      <c r="AK48" s="15">
        <v>1</v>
      </c>
      <c r="AL48" s="15"/>
      <c r="AP48" s="15" t="s">
        <v>22</v>
      </c>
      <c r="AQ48" s="15">
        <v>1</v>
      </c>
      <c r="AR48" s="15"/>
    </row>
    <row r="49" spans="1:44" ht="15" thickBot="1" x14ac:dyDescent="0.35">
      <c r="A49" t="s">
        <v>150</v>
      </c>
      <c r="B49" t="s">
        <v>8</v>
      </c>
      <c r="C49">
        <v>4335</v>
      </c>
      <c r="D49" s="2">
        <v>43930</v>
      </c>
      <c r="L49" s="16" t="s">
        <v>23</v>
      </c>
      <c r="M49" s="16" t="e">
        <v>#DIV/0!</v>
      </c>
      <c r="N49" s="16">
        <v>1</v>
      </c>
      <c r="R49" s="16" t="s">
        <v>23</v>
      </c>
      <c r="S49" s="16">
        <v>0.18252052295074367</v>
      </c>
      <c r="T49" s="16">
        <v>1</v>
      </c>
      <c r="X49" s="16" t="s">
        <v>23</v>
      </c>
      <c r="Y49" s="16">
        <v>0.1794124893249277</v>
      </c>
      <c r="Z49" s="16">
        <v>1</v>
      </c>
      <c r="AD49" s="16" t="s">
        <v>23</v>
      </c>
      <c r="AE49" s="16">
        <v>3.6372455213326257E-2</v>
      </c>
      <c r="AF49" s="16">
        <v>1</v>
      </c>
      <c r="AJ49" s="16" t="s">
        <v>23</v>
      </c>
      <c r="AK49" s="16">
        <v>-0.24519530234786671</v>
      </c>
      <c r="AL49" s="16">
        <v>1</v>
      </c>
      <c r="AP49" s="16" t="s">
        <v>23</v>
      </c>
      <c r="AQ49" s="16">
        <v>6.4043877659609214E-2</v>
      </c>
      <c r="AR49" s="16">
        <v>1</v>
      </c>
    </row>
    <row r="50" spans="1:44" x14ac:dyDescent="0.3">
      <c r="A50" t="s">
        <v>151</v>
      </c>
      <c r="B50" t="s">
        <v>9</v>
      </c>
      <c r="C50">
        <v>52</v>
      </c>
      <c r="D50" s="2">
        <v>43930</v>
      </c>
    </row>
    <row r="51" spans="1:44" x14ac:dyDescent="0.3">
      <c r="A51" t="s">
        <v>152</v>
      </c>
      <c r="B51" t="s">
        <v>5</v>
      </c>
      <c r="C51">
        <v>303</v>
      </c>
      <c r="D51" s="2">
        <v>43931</v>
      </c>
    </row>
    <row r="52" spans="1:44" x14ac:dyDescent="0.3">
      <c r="A52" t="s">
        <v>153</v>
      </c>
      <c r="B52" t="s">
        <v>6</v>
      </c>
      <c r="C52">
        <v>10069</v>
      </c>
      <c r="D52" s="2">
        <v>43931</v>
      </c>
    </row>
    <row r="53" spans="1:44" x14ac:dyDescent="0.3">
      <c r="A53" t="s">
        <v>154</v>
      </c>
      <c r="B53" t="s">
        <v>7</v>
      </c>
      <c r="C53">
        <v>5633</v>
      </c>
      <c r="D53" s="2">
        <v>43931</v>
      </c>
    </row>
    <row r="54" spans="1:44" x14ac:dyDescent="0.3">
      <c r="A54" t="s">
        <v>155</v>
      </c>
      <c r="B54" t="s">
        <v>8</v>
      </c>
      <c r="C54">
        <v>4561</v>
      </c>
      <c r="D54" s="2">
        <v>43931</v>
      </c>
    </row>
    <row r="55" spans="1:44" x14ac:dyDescent="0.3">
      <c r="A55" t="s">
        <v>156</v>
      </c>
      <c r="B55" t="s">
        <v>9</v>
      </c>
      <c r="C55">
        <v>49</v>
      </c>
      <c r="D55" s="2">
        <v>43931</v>
      </c>
    </row>
    <row r="56" spans="1:44" x14ac:dyDescent="0.3">
      <c r="A56" t="s">
        <v>157</v>
      </c>
      <c r="B56" t="s">
        <v>5</v>
      </c>
      <c r="C56">
        <v>330</v>
      </c>
      <c r="D56" s="2">
        <v>43932</v>
      </c>
    </row>
    <row r="57" spans="1:44" x14ac:dyDescent="0.3">
      <c r="A57" t="s">
        <v>158</v>
      </c>
      <c r="B57" t="s">
        <v>6</v>
      </c>
      <c r="C57">
        <v>10599</v>
      </c>
      <c r="D57" s="2">
        <v>43932</v>
      </c>
    </row>
    <row r="58" spans="1:44" x14ac:dyDescent="0.3">
      <c r="A58" t="s">
        <v>159</v>
      </c>
      <c r="B58" t="s">
        <v>7</v>
      </c>
      <c r="C58">
        <v>5941</v>
      </c>
      <c r="D58" s="2">
        <v>43932</v>
      </c>
    </row>
    <row r="59" spans="1:44" x14ac:dyDescent="0.3">
      <c r="A59" t="s">
        <v>160</v>
      </c>
      <c r="B59" t="s">
        <v>8</v>
      </c>
      <c r="C59">
        <v>4870</v>
      </c>
      <c r="D59" s="2">
        <v>43932</v>
      </c>
    </row>
    <row r="60" spans="1:44" x14ac:dyDescent="0.3">
      <c r="A60" t="s">
        <v>161</v>
      </c>
      <c r="B60" t="s">
        <v>9</v>
      </c>
      <c r="C60">
        <v>54</v>
      </c>
      <c r="D60" s="2">
        <v>43932</v>
      </c>
    </row>
    <row r="61" spans="1:44" x14ac:dyDescent="0.3">
      <c r="A61" t="s">
        <v>34</v>
      </c>
      <c r="B61" t="s">
        <v>5</v>
      </c>
      <c r="C61">
        <v>337</v>
      </c>
      <c r="D61" s="2">
        <v>43933</v>
      </c>
    </row>
    <row r="62" spans="1:44" x14ac:dyDescent="0.3">
      <c r="A62" t="s">
        <v>35</v>
      </c>
      <c r="B62" t="s">
        <v>6</v>
      </c>
      <c r="C62">
        <v>10838</v>
      </c>
      <c r="D62" s="2">
        <v>43933</v>
      </c>
    </row>
    <row r="63" spans="1:44" x14ac:dyDescent="0.3">
      <c r="A63" t="s">
        <v>36</v>
      </c>
      <c r="B63" t="s">
        <v>7</v>
      </c>
      <c r="C63">
        <v>6079</v>
      </c>
      <c r="D63" s="2">
        <v>43933</v>
      </c>
    </row>
    <row r="64" spans="1:44" x14ac:dyDescent="0.3">
      <c r="A64" t="s">
        <v>37</v>
      </c>
      <c r="B64" t="s">
        <v>8</v>
      </c>
      <c r="C64">
        <v>5036</v>
      </c>
      <c r="D64" s="2">
        <v>43933</v>
      </c>
    </row>
    <row r="65" spans="1:4" x14ac:dyDescent="0.3">
      <c r="A65" t="s">
        <v>38</v>
      </c>
      <c r="B65" t="s">
        <v>9</v>
      </c>
      <c r="C65">
        <v>58</v>
      </c>
      <c r="D65" s="2">
        <v>43933</v>
      </c>
    </row>
    <row r="66" spans="1:4" x14ac:dyDescent="0.3">
      <c r="A66" t="s">
        <v>162</v>
      </c>
      <c r="B66" t="s">
        <v>5</v>
      </c>
      <c r="C66">
        <v>362</v>
      </c>
      <c r="D66" s="2">
        <v>43934</v>
      </c>
    </row>
    <row r="67" spans="1:4" x14ac:dyDescent="0.3">
      <c r="A67" t="s">
        <v>163</v>
      </c>
      <c r="B67" t="s">
        <v>6</v>
      </c>
      <c r="C67">
        <v>11246</v>
      </c>
      <c r="D67" s="2">
        <v>43934</v>
      </c>
    </row>
    <row r="68" spans="1:4" x14ac:dyDescent="0.3">
      <c r="A68" t="s">
        <v>164</v>
      </c>
      <c r="B68" t="s">
        <v>7</v>
      </c>
      <c r="C68">
        <v>6348</v>
      </c>
      <c r="D68" s="2">
        <v>43934</v>
      </c>
    </row>
    <row r="69" spans="1:4" x14ac:dyDescent="0.3">
      <c r="A69" t="s">
        <v>165</v>
      </c>
      <c r="B69" t="s">
        <v>8</v>
      </c>
      <c r="C69">
        <v>5320</v>
      </c>
      <c r="D69" s="2">
        <v>43934</v>
      </c>
    </row>
    <row r="70" spans="1:4" x14ac:dyDescent="0.3">
      <c r="A70" t="s">
        <v>166</v>
      </c>
      <c r="B70" t="s">
        <v>9</v>
      </c>
      <c r="C70">
        <v>62</v>
      </c>
      <c r="D70" s="2">
        <v>43934</v>
      </c>
    </row>
    <row r="71" spans="1:4" x14ac:dyDescent="0.3">
      <c r="A71" t="s">
        <v>167</v>
      </c>
      <c r="B71" t="s">
        <v>5</v>
      </c>
      <c r="C71">
        <v>385</v>
      </c>
      <c r="D71" s="2">
        <v>43935</v>
      </c>
    </row>
    <row r="72" spans="1:4" x14ac:dyDescent="0.3">
      <c r="A72" t="s">
        <v>168</v>
      </c>
      <c r="B72" t="s">
        <v>6</v>
      </c>
      <c r="C72">
        <v>11721</v>
      </c>
      <c r="D72" s="2">
        <v>43935</v>
      </c>
    </row>
    <row r="73" spans="1:4" x14ac:dyDescent="0.3">
      <c r="A73" t="s">
        <v>169</v>
      </c>
      <c r="B73" t="s">
        <v>7</v>
      </c>
      <c r="C73">
        <v>6644</v>
      </c>
      <c r="D73" s="2">
        <v>43935</v>
      </c>
    </row>
    <row r="74" spans="1:4" x14ac:dyDescent="0.3">
      <c r="A74" t="s">
        <v>170</v>
      </c>
      <c r="B74" t="s">
        <v>8</v>
      </c>
      <c r="C74">
        <v>5605</v>
      </c>
      <c r="D74" s="2">
        <v>43935</v>
      </c>
    </row>
    <row r="75" spans="1:4" x14ac:dyDescent="0.3">
      <c r="A75" t="s">
        <v>171</v>
      </c>
      <c r="B75" t="s">
        <v>9</v>
      </c>
      <c r="C75">
        <v>69</v>
      </c>
      <c r="D75" s="2">
        <v>43935</v>
      </c>
    </row>
    <row r="76" spans="1:4" x14ac:dyDescent="0.3">
      <c r="A76" t="s">
        <v>172</v>
      </c>
      <c r="B76" t="s">
        <v>5</v>
      </c>
      <c r="C76">
        <v>432</v>
      </c>
      <c r="D76" s="2">
        <v>43936</v>
      </c>
    </row>
    <row r="77" spans="1:4" x14ac:dyDescent="0.3">
      <c r="A77" t="s">
        <v>173</v>
      </c>
      <c r="B77" t="s">
        <v>6</v>
      </c>
      <c r="C77">
        <v>12479</v>
      </c>
      <c r="D77" s="2">
        <v>43936</v>
      </c>
    </row>
    <row r="78" spans="1:4" x14ac:dyDescent="0.3">
      <c r="A78" t="s">
        <v>174</v>
      </c>
      <c r="B78" t="s">
        <v>7</v>
      </c>
      <c r="C78">
        <v>7141</v>
      </c>
      <c r="D78" s="2">
        <v>43936</v>
      </c>
    </row>
    <row r="79" spans="1:4" x14ac:dyDescent="0.3">
      <c r="A79" t="s">
        <v>175</v>
      </c>
      <c r="B79" t="s">
        <v>8</v>
      </c>
      <c r="C79">
        <v>6051</v>
      </c>
      <c r="D79" s="2">
        <v>43936</v>
      </c>
    </row>
    <row r="80" spans="1:4" x14ac:dyDescent="0.3">
      <c r="A80" t="s">
        <v>176</v>
      </c>
      <c r="B80" t="s">
        <v>9</v>
      </c>
      <c r="C80">
        <v>79</v>
      </c>
      <c r="D80" s="2">
        <v>43936</v>
      </c>
    </row>
    <row r="81" spans="1:4" x14ac:dyDescent="0.3">
      <c r="A81" t="s">
        <v>177</v>
      </c>
      <c r="B81" t="s">
        <v>5</v>
      </c>
      <c r="C81">
        <v>472</v>
      </c>
      <c r="D81" s="2">
        <v>43937</v>
      </c>
    </row>
    <row r="82" spans="1:4" x14ac:dyDescent="0.3">
      <c r="A82" t="s">
        <v>178</v>
      </c>
      <c r="B82" t="s">
        <v>6</v>
      </c>
      <c r="C82">
        <v>13144</v>
      </c>
      <c r="D82" s="2">
        <v>43937</v>
      </c>
    </row>
    <row r="83" spans="1:4" x14ac:dyDescent="0.3">
      <c r="A83" t="s">
        <v>179</v>
      </c>
      <c r="B83" t="s">
        <v>7</v>
      </c>
      <c r="C83">
        <v>7488</v>
      </c>
      <c r="D83" s="2">
        <v>43937</v>
      </c>
    </row>
    <row r="84" spans="1:4" x14ac:dyDescent="0.3">
      <c r="A84" t="s">
        <v>180</v>
      </c>
      <c r="B84" t="s">
        <v>8</v>
      </c>
      <c r="C84">
        <v>6360</v>
      </c>
      <c r="D84" s="2">
        <v>43937</v>
      </c>
    </row>
    <row r="85" spans="1:4" x14ac:dyDescent="0.3">
      <c r="A85" t="s">
        <v>181</v>
      </c>
      <c r="B85" t="s">
        <v>9</v>
      </c>
      <c r="C85">
        <v>64</v>
      </c>
      <c r="D85" s="2">
        <v>43937</v>
      </c>
    </row>
    <row r="86" spans="1:4" x14ac:dyDescent="0.3">
      <c r="A86" t="s">
        <v>182</v>
      </c>
      <c r="B86" t="s">
        <v>5</v>
      </c>
      <c r="C86">
        <v>507</v>
      </c>
      <c r="D86" s="2">
        <v>43938</v>
      </c>
    </row>
    <row r="87" spans="1:4" x14ac:dyDescent="0.3">
      <c r="A87" t="s">
        <v>183</v>
      </c>
      <c r="B87" t="s">
        <v>6</v>
      </c>
      <c r="C87">
        <v>13798</v>
      </c>
      <c r="D87" s="2">
        <v>43938</v>
      </c>
    </row>
    <row r="88" spans="1:4" x14ac:dyDescent="0.3">
      <c r="A88" t="s">
        <v>184</v>
      </c>
      <c r="B88" t="s">
        <v>7</v>
      </c>
      <c r="C88">
        <v>7862</v>
      </c>
      <c r="D88" s="2">
        <v>43938</v>
      </c>
    </row>
    <row r="89" spans="1:4" x14ac:dyDescent="0.3">
      <c r="A89" t="s">
        <v>185</v>
      </c>
      <c r="B89" t="s">
        <v>8</v>
      </c>
      <c r="C89">
        <v>6729</v>
      </c>
      <c r="D89" s="2">
        <v>43938</v>
      </c>
    </row>
    <row r="90" spans="1:4" x14ac:dyDescent="0.3">
      <c r="A90" t="s">
        <v>186</v>
      </c>
      <c r="B90" t="s">
        <v>9</v>
      </c>
      <c r="C90">
        <v>67</v>
      </c>
      <c r="D90" s="2">
        <v>43938</v>
      </c>
    </row>
    <row r="91" spans="1:4" x14ac:dyDescent="0.3">
      <c r="A91" t="s">
        <v>187</v>
      </c>
      <c r="B91" t="s">
        <v>5</v>
      </c>
      <c r="C91">
        <v>550</v>
      </c>
      <c r="D91" s="2">
        <v>43939</v>
      </c>
    </row>
    <row r="92" spans="1:4" x14ac:dyDescent="0.3">
      <c r="A92" t="s">
        <v>188</v>
      </c>
      <c r="B92" t="s">
        <v>6</v>
      </c>
      <c r="C92">
        <v>14408</v>
      </c>
      <c r="D92" s="2">
        <v>43939</v>
      </c>
    </row>
    <row r="93" spans="1:4" x14ac:dyDescent="0.3">
      <c r="A93" t="s">
        <v>189</v>
      </c>
      <c r="B93" t="s">
        <v>7</v>
      </c>
      <c r="C93">
        <v>8232</v>
      </c>
      <c r="D93" s="2">
        <v>43939</v>
      </c>
    </row>
    <row r="94" spans="1:4" x14ac:dyDescent="0.3">
      <c r="A94" t="s">
        <v>190</v>
      </c>
      <c r="B94" t="s">
        <v>8</v>
      </c>
      <c r="C94">
        <v>7071</v>
      </c>
      <c r="D94" s="2">
        <v>43939</v>
      </c>
    </row>
    <row r="95" spans="1:4" x14ac:dyDescent="0.3">
      <c r="A95" t="s">
        <v>191</v>
      </c>
      <c r="B95" t="s">
        <v>9</v>
      </c>
      <c r="C95">
        <v>72</v>
      </c>
      <c r="D95" s="2">
        <v>43939</v>
      </c>
    </row>
    <row r="96" spans="1:4" x14ac:dyDescent="0.3">
      <c r="A96" t="s">
        <v>41</v>
      </c>
      <c r="B96" t="s">
        <v>5</v>
      </c>
      <c r="C96">
        <v>573</v>
      </c>
      <c r="D96" s="2">
        <v>43940</v>
      </c>
    </row>
    <row r="97" spans="1:8" x14ac:dyDescent="0.3">
      <c r="A97" t="s">
        <v>42</v>
      </c>
      <c r="B97" t="s">
        <v>6</v>
      </c>
      <c r="C97">
        <v>14690</v>
      </c>
      <c r="D97" s="2">
        <v>43940</v>
      </c>
    </row>
    <row r="98" spans="1:8" x14ac:dyDescent="0.3">
      <c r="A98" t="s">
        <v>43</v>
      </c>
      <c r="B98" t="s">
        <v>7</v>
      </c>
      <c r="C98">
        <v>8385</v>
      </c>
      <c r="D98" s="2">
        <v>43940</v>
      </c>
    </row>
    <row r="99" spans="1:8" x14ac:dyDescent="0.3">
      <c r="A99" t="s">
        <v>44</v>
      </c>
      <c r="B99" t="s">
        <v>8</v>
      </c>
      <c r="C99">
        <v>7267</v>
      </c>
      <c r="D99" s="2">
        <v>43940</v>
      </c>
    </row>
    <row r="100" spans="1:8" x14ac:dyDescent="0.3">
      <c r="A100" t="s">
        <v>45</v>
      </c>
      <c r="B100" t="s">
        <v>9</v>
      </c>
      <c r="C100">
        <v>63</v>
      </c>
      <c r="D100" s="2">
        <v>43940</v>
      </c>
    </row>
    <row r="101" spans="1:8" x14ac:dyDescent="0.3">
      <c r="A101" t="s">
        <v>192</v>
      </c>
      <c r="B101" t="s">
        <v>5</v>
      </c>
      <c r="C101">
        <v>683</v>
      </c>
      <c r="D101" s="2">
        <v>43941</v>
      </c>
    </row>
    <row r="102" spans="1:8" x14ac:dyDescent="0.3">
      <c r="A102" t="s">
        <v>193</v>
      </c>
      <c r="B102" t="s">
        <v>6</v>
      </c>
      <c r="C102">
        <v>15901</v>
      </c>
      <c r="D102" s="2">
        <v>43941</v>
      </c>
    </row>
    <row r="103" spans="1:8" x14ac:dyDescent="0.3">
      <c r="A103" t="s">
        <v>194</v>
      </c>
      <c r="B103" t="s">
        <v>7</v>
      </c>
      <c r="C103">
        <v>8961</v>
      </c>
      <c r="D103" s="2">
        <v>43941</v>
      </c>
    </row>
    <row r="104" spans="1:8" x14ac:dyDescent="0.3">
      <c r="A104" t="s">
        <v>195</v>
      </c>
      <c r="B104" t="s">
        <v>8</v>
      </c>
      <c r="C104">
        <v>7650</v>
      </c>
      <c r="D104" s="2">
        <v>43941</v>
      </c>
    </row>
    <row r="105" spans="1:8" x14ac:dyDescent="0.3">
      <c r="A105" t="s">
        <v>196</v>
      </c>
      <c r="B105" t="s">
        <v>9</v>
      </c>
      <c r="C105">
        <v>66</v>
      </c>
      <c r="D105" s="2">
        <v>43941</v>
      </c>
    </row>
    <row r="106" spans="1:8" x14ac:dyDescent="0.3">
      <c r="A106" t="s">
        <v>197</v>
      </c>
      <c r="B106" t="s">
        <v>5</v>
      </c>
      <c r="C106">
        <v>768</v>
      </c>
      <c r="D106" s="2">
        <v>43942</v>
      </c>
    </row>
    <row r="107" spans="1:8" x14ac:dyDescent="0.3">
      <c r="A107" t="s">
        <v>198</v>
      </c>
      <c r="B107" t="s">
        <v>6</v>
      </c>
      <c r="C107">
        <v>17009</v>
      </c>
      <c r="D107" s="2">
        <v>43942</v>
      </c>
    </row>
    <row r="108" spans="1:8" x14ac:dyDescent="0.3">
      <c r="A108" t="s">
        <v>199</v>
      </c>
      <c r="B108" t="s">
        <v>7</v>
      </c>
      <c r="C108">
        <v>9517</v>
      </c>
      <c r="D108" s="2">
        <v>43942</v>
      </c>
    </row>
    <row r="109" spans="1:8" x14ac:dyDescent="0.3">
      <c r="A109" t="s">
        <v>200</v>
      </c>
      <c r="B109" t="s">
        <v>8</v>
      </c>
      <c r="C109">
        <v>8035</v>
      </c>
      <c r="D109" s="2">
        <v>43942</v>
      </c>
    </row>
    <row r="110" spans="1:8" x14ac:dyDescent="0.3">
      <c r="A110" t="s">
        <v>201</v>
      </c>
      <c r="B110" t="s">
        <v>9</v>
      </c>
      <c r="C110">
        <v>67</v>
      </c>
      <c r="D110" s="2">
        <v>43942</v>
      </c>
    </row>
    <row r="111" spans="1:8" x14ac:dyDescent="0.3">
      <c r="A111" t="s">
        <v>202</v>
      </c>
      <c r="B111" t="s">
        <v>5</v>
      </c>
      <c r="C111">
        <v>855</v>
      </c>
      <c r="D111" s="2">
        <v>43943</v>
      </c>
      <c r="E111">
        <v>2.29</v>
      </c>
      <c r="F111">
        <v>0</v>
      </c>
      <c r="G111">
        <v>0</v>
      </c>
      <c r="H111">
        <v>22.49</v>
      </c>
    </row>
    <row r="112" spans="1:8" x14ac:dyDescent="0.3">
      <c r="A112" t="s">
        <v>203</v>
      </c>
      <c r="B112" t="s">
        <v>6</v>
      </c>
      <c r="C112">
        <v>18004</v>
      </c>
      <c r="D112" s="2">
        <v>43943</v>
      </c>
      <c r="E112">
        <v>48.18</v>
      </c>
      <c r="F112">
        <v>99</v>
      </c>
      <c r="G112">
        <v>7.09</v>
      </c>
      <c r="H112">
        <v>43.52</v>
      </c>
    </row>
    <row r="113" spans="1:8" x14ac:dyDescent="0.3">
      <c r="A113" t="s">
        <v>204</v>
      </c>
      <c r="B113" t="s">
        <v>7</v>
      </c>
      <c r="C113">
        <v>10025</v>
      </c>
      <c r="D113" s="2">
        <v>43943</v>
      </c>
      <c r="E113">
        <v>26.83</v>
      </c>
      <c r="F113">
        <v>223</v>
      </c>
      <c r="G113">
        <v>15.97</v>
      </c>
      <c r="H113">
        <v>18.420000000000002</v>
      </c>
    </row>
    <row r="114" spans="1:8" x14ac:dyDescent="0.3">
      <c r="A114" t="s">
        <v>205</v>
      </c>
      <c r="B114" t="s">
        <v>8</v>
      </c>
      <c r="C114">
        <v>8401</v>
      </c>
      <c r="D114" s="2">
        <v>43943</v>
      </c>
      <c r="E114">
        <v>22.48</v>
      </c>
      <c r="F114">
        <v>1074</v>
      </c>
      <c r="G114">
        <v>76.930000000000007</v>
      </c>
      <c r="H114">
        <v>15.57</v>
      </c>
    </row>
    <row r="115" spans="1:8" x14ac:dyDescent="0.3">
      <c r="A115" t="s">
        <v>206</v>
      </c>
      <c r="B115" t="s">
        <v>9</v>
      </c>
      <c r="C115">
        <v>84</v>
      </c>
      <c r="D115" s="2">
        <v>43943</v>
      </c>
      <c r="E115">
        <v>0.22</v>
      </c>
      <c r="F115">
        <v>0</v>
      </c>
      <c r="G115">
        <v>0</v>
      </c>
    </row>
    <row r="116" spans="1:8" x14ac:dyDescent="0.3">
      <c r="A116" t="s">
        <v>207</v>
      </c>
      <c r="B116" t="s">
        <v>5</v>
      </c>
      <c r="C116">
        <v>936</v>
      </c>
      <c r="D116" s="2">
        <v>43944</v>
      </c>
      <c r="E116">
        <v>2.38</v>
      </c>
      <c r="F116">
        <v>0</v>
      </c>
      <c r="G116">
        <v>0</v>
      </c>
      <c r="H116">
        <v>22.49</v>
      </c>
    </row>
    <row r="117" spans="1:8" x14ac:dyDescent="0.3">
      <c r="A117" t="s">
        <v>208</v>
      </c>
      <c r="B117" t="s">
        <v>6</v>
      </c>
      <c r="C117">
        <v>18954</v>
      </c>
      <c r="D117" s="2">
        <v>43944</v>
      </c>
      <c r="E117">
        <v>48.29</v>
      </c>
      <c r="F117">
        <v>107</v>
      </c>
      <c r="G117">
        <v>7.19</v>
      </c>
      <c r="H117">
        <v>43.52</v>
      </c>
    </row>
    <row r="118" spans="1:8" x14ac:dyDescent="0.3">
      <c r="A118" t="s">
        <v>209</v>
      </c>
      <c r="B118" t="s">
        <v>7</v>
      </c>
      <c r="C118">
        <v>10451</v>
      </c>
      <c r="D118" s="2">
        <v>43944</v>
      </c>
      <c r="E118">
        <v>26.62</v>
      </c>
      <c r="F118">
        <v>234</v>
      </c>
      <c r="G118">
        <v>15.71</v>
      </c>
      <c r="H118">
        <v>18.420000000000002</v>
      </c>
    </row>
    <row r="119" spans="1:8" x14ac:dyDescent="0.3">
      <c r="A119" t="s">
        <v>210</v>
      </c>
      <c r="B119" t="s">
        <v>8</v>
      </c>
      <c r="C119">
        <v>8832</v>
      </c>
      <c r="D119" s="2">
        <v>43944</v>
      </c>
      <c r="E119">
        <v>22.5</v>
      </c>
      <c r="F119">
        <v>1148</v>
      </c>
      <c r="G119">
        <v>77.099999999999994</v>
      </c>
      <c r="H119">
        <v>15.57</v>
      </c>
    </row>
    <row r="120" spans="1:8" x14ac:dyDescent="0.3">
      <c r="A120" t="s">
        <v>211</v>
      </c>
      <c r="B120" t="s">
        <v>9</v>
      </c>
      <c r="C120">
        <v>81</v>
      </c>
      <c r="D120" s="2">
        <v>43944</v>
      </c>
      <c r="E120">
        <v>0.21</v>
      </c>
      <c r="F120">
        <v>0</v>
      </c>
      <c r="G120">
        <v>0</v>
      </c>
    </row>
    <row r="121" spans="1:8" x14ac:dyDescent="0.3">
      <c r="A121" t="s">
        <v>212</v>
      </c>
      <c r="B121" t="s">
        <v>5</v>
      </c>
      <c r="C121">
        <v>1011</v>
      </c>
      <c r="D121" s="2">
        <v>43945</v>
      </c>
      <c r="E121">
        <v>2.46</v>
      </c>
      <c r="F121">
        <v>0</v>
      </c>
      <c r="G121">
        <v>0</v>
      </c>
      <c r="H121">
        <v>22.49</v>
      </c>
    </row>
    <row r="122" spans="1:8" x14ac:dyDescent="0.3">
      <c r="A122" t="s">
        <v>213</v>
      </c>
      <c r="B122" t="s">
        <v>6</v>
      </c>
      <c r="C122">
        <v>19897</v>
      </c>
      <c r="D122" s="2">
        <v>43945</v>
      </c>
      <c r="E122">
        <v>48.37</v>
      </c>
      <c r="F122">
        <v>112</v>
      </c>
      <c r="G122">
        <v>7.12</v>
      </c>
      <c r="H122">
        <v>43.52</v>
      </c>
    </row>
    <row r="123" spans="1:8" x14ac:dyDescent="0.3">
      <c r="A123" t="s">
        <v>214</v>
      </c>
      <c r="B123" t="s">
        <v>7</v>
      </c>
      <c r="C123">
        <v>10885</v>
      </c>
      <c r="D123" s="2">
        <v>43945</v>
      </c>
      <c r="E123">
        <v>26.46</v>
      </c>
      <c r="F123">
        <v>246</v>
      </c>
      <c r="G123">
        <v>15.64</v>
      </c>
      <c r="H123">
        <v>18.420000000000002</v>
      </c>
    </row>
    <row r="124" spans="1:8" x14ac:dyDescent="0.3">
      <c r="A124" t="s">
        <v>215</v>
      </c>
      <c r="B124" t="s">
        <v>8</v>
      </c>
      <c r="C124">
        <v>9256</v>
      </c>
      <c r="D124" s="2">
        <v>43945</v>
      </c>
      <c r="E124">
        <v>22.5</v>
      </c>
      <c r="F124">
        <v>1215</v>
      </c>
      <c r="G124">
        <v>77.239999999999995</v>
      </c>
      <c r="H124">
        <v>15.57</v>
      </c>
    </row>
    <row r="125" spans="1:8" x14ac:dyDescent="0.3">
      <c r="A125" t="s">
        <v>216</v>
      </c>
      <c r="B125" t="s">
        <v>9</v>
      </c>
      <c r="C125">
        <v>88</v>
      </c>
      <c r="D125" s="2">
        <v>43945</v>
      </c>
      <c r="E125">
        <v>0.21</v>
      </c>
      <c r="F125">
        <v>0</v>
      </c>
      <c r="G125">
        <v>0</v>
      </c>
    </row>
    <row r="126" spans="1:8" x14ac:dyDescent="0.3">
      <c r="A126" t="s">
        <v>217</v>
      </c>
      <c r="B126" t="s">
        <v>5</v>
      </c>
      <c r="C126">
        <v>1039</v>
      </c>
      <c r="D126" s="2">
        <v>43946</v>
      </c>
      <c r="E126">
        <v>2.46</v>
      </c>
      <c r="F126">
        <v>0</v>
      </c>
      <c r="G126">
        <v>0</v>
      </c>
      <c r="H126">
        <v>22.49</v>
      </c>
    </row>
    <row r="127" spans="1:8" x14ac:dyDescent="0.3">
      <c r="A127" t="s">
        <v>218</v>
      </c>
      <c r="B127" t="s">
        <v>6</v>
      </c>
      <c r="C127">
        <v>20379</v>
      </c>
      <c r="D127" s="2">
        <v>43946</v>
      </c>
      <c r="E127">
        <v>48.33</v>
      </c>
      <c r="F127">
        <v>117</v>
      </c>
      <c r="G127">
        <v>7.1</v>
      </c>
      <c r="H127">
        <v>43.52</v>
      </c>
    </row>
    <row r="128" spans="1:8" x14ac:dyDescent="0.3">
      <c r="A128" t="s">
        <v>219</v>
      </c>
      <c r="B128" t="s">
        <v>7</v>
      </c>
      <c r="C128">
        <v>11139</v>
      </c>
      <c r="D128" s="2">
        <v>43946</v>
      </c>
      <c r="E128">
        <v>26.42</v>
      </c>
      <c r="F128">
        <v>254</v>
      </c>
      <c r="G128">
        <v>15.42</v>
      </c>
      <c r="H128">
        <v>18.420000000000002</v>
      </c>
    </row>
    <row r="129" spans="1:8" x14ac:dyDescent="0.3">
      <c r="A129" t="s">
        <v>220</v>
      </c>
      <c r="B129" t="s">
        <v>8</v>
      </c>
      <c r="C129">
        <v>9512</v>
      </c>
      <c r="D129" s="2">
        <v>43946</v>
      </c>
      <c r="E129">
        <v>22.56</v>
      </c>
      <c r="F129">
        <v>1276</v>
      </c>
      <c r="G129">
        <v>77.47</v>
      </c>
      <c r="H129">
        <v>15.57</v>
      </c>
    </row>
    <row r="130" spans="1:8" x14ac:dyDescent="0.3">
      <c r="A130" t="s">
        <v>221</v>
      </c>
      <c r="B130" t="s">
        <v>9</v>
      </c>
      <c r="C130">
        <v>95</v>
      </c>
      <c r="D130" s="2">
        <v>43946</v>
      </c>
      <c r="E130">
        <v>0.23</v>
      </c>
      <c r="F130">
        <v>0</v>
      </c>
      <c r="G130">
        <v>0</v>
      </c>
    </row>
    <row r="131" spans="1:8" x14ac:dyDescent="0.3">
      <c r="A131" t="s">
        <v>48</v>
      </c>
      <c r="B131" t="s">
        <v>5</v>
      </c>
      <c r="C131">
        <v>1085</v>
      </c>
      <c r="D131" s="2">
        <v>43947</v>
      </c>
      <c r="E131">
        <v>2.5</v>
      </c>
      <c r="F131">
        <v>0</v>
      </c>
      <c r="G131">
        <v>0</v>
      </c>
      <c r="H131">
        <v>22.49</v>
      </c>
    </row>
    <row r="132" spans="1:8" x14ac:dyDescent="0.3">
      <c r="A132" t="s">
        <v>49</v>
      </c>
      <c r="B132" t="s">
        <v>6</v>
      </c>
      <c r="C132">
        <v>21028</v>
      </c>
      <c r="D132" s="2">
        <v>43947</v>
      </c>
      <c r="E132">
        <v>48.38</v>
      </c>
      <c r="F132">
        <v>119</v>
      </c>
      <c r="G132">
        <v>7.1</v>
      </c>
      <c r="H132">
        <v>43.52</v>
      </c>
    </row>
    <row r="133" spans="1:8" x14ac:dyDescent="0.3">
      <c r="A133" t="s">
        <v>50</v>
      </c>
      <c r="B133" t="s">
        <v>7</v>
      </c>
      <c r="C133">
        <v>11442</v>
      </c>
      <c r="D133" s="2">
        <v>43947</v>
      </c>
      <c r="E133">
        <v>26.33</v>
      </c>
      <c r="F133">
        <v>258</v>
      </c>
      <c r="G133">
        <v>15.39</v>
      </c>
      <c r="H133">
        <v>18.420000000000002</v>
      </c>
    </row>
    <row r="134" spans="1:8" x14ac:dyDescent="0.3">
      <c r="A134" t="s">
        <v>51</v>
      </c>
      <c r="B134" t="s">
        <v>8</v>
      </c>
      <c r="C134">
        <v>9824</v>
      </c>
      <c r="D134" s="2">
        <v>43947</v>
      </c>
      <c r="E134">
        <v>22.6</v>
      </c>
      <c r="F134">
        <v>1299</v>
      </c>
      <c r="G134">
        <v>77.510000000000005</v>
      </c>
      <c r="H134">
        <v>15.57</v>
      </c>
    </row>
    <row r="135" spans="1:8" x14ac:dyDescent="0.3">
      <c r="A135" t="s">
        <v>52</v>
      </c>
      <c r="B135" t="s">
        <v>9</v>
      </c>
      <c r="C135">
        <v>85</v>
      </c>
      <c r="D135" s="2">
        <v>43947</v>
      </c>
      <c r="E135">
        <v>0.2</v>
      </c>
      <c r="F135">
        <v>0</v>
      </c>
      <c r="G135">
        <v>0</v>
      </c>
    </row>
    <row r="136" spans="1:8" x14ac:dyDescent="0.3">
      <c r="A136" t="s">
        <v>222</v>
      </c>
      <c r="B136" t="s">
        <v>5</v>
      </c>
      <c r="C136">
        <v>1190</v>
      </c>
      <c r="D136" s="2">
        <v>43948</v>
      </c>
      <c r="E136">
        <v>2.64</v>
      </c>
      <c r="F136">
        <v>0</v>
      </c>
      <c r="G136">
        <v>0</v>
      </c>
      <c r="H136">
        <v>22.49</v>
      </c>
    </row>
    <row r="137" spans="1:8" x14ac:dyDescent="0.3">
      <c r="A137" t="s">
        <v>223</v>
      </c>
      <c r="B137" t="s">
        <v>6</v>
      </c>
      <c r="C137">
        <v>21888</v>
      </c>
      <c r="D137" s="2">
        <v>43948</v>
      </c>
      <c r="E137">
        <v>48.61</v>
      </c>
      <c r="F137">
        <v>120</v>
      </c>
      <c r="G137">
        <v>6.97</v>
      </c>
      <c r="H137">
        <v>43.52</v>
      </c>
    </row>
    <row r="138" spans="1:8" x14ac:dyDescent="0.3">
      <c r="A138" t="s">
        <v>224</v>
      </c>
      <c r="B138" t="s">
        <v>7</v>
      </c>
      <c r="C138">
        <v>11781</v>
      </c>
      <c r="D138" s="2">
        <v>43948</v>
      </c>
      <c r="E138">
        <v>26.16</v>
      </c>
      <c r="F138">
        <v>265</v>
      </c>
      <c r="G138">
        <v>15.4</v>
      </c>
      <c r="H138">
        <v>18.420000000000002</v>
      </c>
    </row>
    <row r="139" spans="1:8" x14ac:dyDescent="0.3">
      <c r="A139" t="s">
        <v>225</v>
      </c>
      <c r="B139" t="s">
        <v>8</v>
      </c>
      <c r="C139">
        <v>10086</v>
      </c>
      <c r="D139" s="2">
        <v>43948</v>
      </c>
      <c r="E139">
        <v>22.4</v>
      </c>
      <c r="F139">
        <v>1336</v>
      </c>
      <c r="G139">
        <v>77.63</v>
      </c>
      <c r="H139">
        <v>15.57</v>
      </c>
    </row>
    <row r="140" spans="1:8" x14ac:dyDescent="0.3">
      <c r="A140" t="s">
        <v>226</v>
      </c>
      <c r="B140" t="s">
        <v>9</v>
      </c>
      <c r="C140">
        <v>86</v>
      </c>
      <c r="D140" s="2">
        <v>43948</v>
      </c>
      <c r="E140">
        <v>0.19</v>
      </c>
      <c r="F140">
        <v>0</v>
      </c>
      <c r="G140">
        <v>0</v>
      </c>
    </row>
    <row r="141" spans="1:8" x14ac:dyDescent="0.3">
      <c r="A141" t="s">
        <v>227</v>
      </c>
      <c r="B141" t="s">
        <v>5</v>
      </c>
      <c r="C141">
        <v>1263</v>
      </c>
      <c r="D141" s="2">
        <v>43949</v>
      </c>
      <c r="E141">
        <v>2.72</v>
      </c>
      <c r="F141">
        <v>0</v>
      </c>
      <c r="G141">
        <v>0</v>
      </c>
      <c r="H141">
        <v>22.49</v>
      </c>
    </row>
    <row r="142" spans="1:8" x14ac:dyDescent="0.3">
      <c r="A142" t="s">
        <v>228</v>
      </c>
      <c r="B142" t="s">
        <v>6</v>
      </c>
      <c r="C142">
        <v>22596</v>
      </c>
      <c r="D142" s="2">
        <v>43949</v>
      </c>
      <c r="E142">
        <v>48.59</v>
      </c>
      <c r="F142">
        <v>126</v>
      </c>
      <c r="G142">
        <v>6.97</v>
      </c>
      <c r="H142">
        <v>43.52</v>
      </c>
    </row>
    <row r="143" spans="1:8" x14ac:dyDescent="0.3">
      <c r="A143" t="s">
        <v>229</v>
      </c>
      <c r="B143" t="s">
        <v>7</v>
      </c>
      <c r="C143">
        <v>12153</v>
      </c>
      <c r="D143" s="2">
        <v>43949</v>
      </c>
      <c r="E143">
        <v>26.14</v>
      </c>
      <c r="F143">
        <v>284</v>
      </c>
      <c r="G143">
        <v>15.7</v>
      </c>
      <c r="H143">
        <v>18.420000000000002</v>
      </c>
    </row>
    <row r="144" spans="1:8" x14ac:dyDescent="0.3">
      <c r="A144" t="s">
        <v>230</v>
      </c>
      <c r="B144" t="s">
        <v>8</v>
      </c>
      <c r="C144">
        <v>10413</v>
      </c>
      <c r="D144" s="2">
        <v>43949</v>
      </c>
      <c r="E144">
        <v>22.39</v>
      </c>
      <c r="F144">
        <v>1399</v>
      </c>
      <c r="G144">
        <v>77.34</v>
      </c>
      <c r="H144">
        <v>15.57</v>
      </c>
    </row>
    <row r="145" spans="1:8" x14ac:dyDescent="0.3">
      <c r="A145" t="s">
        <v>231</v>
      </c>
      <c r="B145" t="s">
        <v>9</v>
      </c>
      <c r="C145">
        <v>75</v>
      </c>
      <c r="D145" s="2">
        <v>43949</v>
      </c>
      <c r="E145">
        <v>0.16</v>
      </c>
      <c r="F145">
        <v>0</v>
      </c>
      <c r="G145">
        <v>0</v>
      </c>
    </row>
    <row r="146" spans="1:8" x14ac:dyDescent="0.3">
      <c r="A146" t="s">
        <v>232</v>
      </c>
      <c r="B146" t="s">
        <v>5</v>
      </c>
      <c r="C146">
        <v>1398</v>
      </c>
      <c r="D146" s="2">
        <v>43950</v>
      </c>
      <c r="E146">
        <v>2.86</v>
      </c>
      <c r="F146">
        <v>0</v>
      </c>
      <c r="G146">
        <v>0</v>
      </c>
      <c r="H146">
        <v>22.49</v>
      </c>
    </row>
    <row r="147" spans="1:8" x14ac:dyDescent="0.3">
      <c r="A147" t="s">
        <v>233</v>
      </c>
      <c r="B147" t="s">
        <v>6</v>
      </c>
      <c r="C147">
        <v>23836</v>
      </c>
      <c r="D147" s="2">
        <v>43950</v>
      </c>
      <c r="E147">
        <v>48.73</v>
      </c>
      <c r="F147">
        <v>131</v>
      </c>
      <c r="G147">
        <v>6.93</v>
      </c>
      <c r="H147">
        <v>43.52</v>
      </c>
    </row>
    <row r="148" spans="1:8" x14ac:dyDescent="0.3">
      <c r="A148" t="s">
        <v>234</v>
      </c>
      <c r="B148" t="s">
        <v>7</v>
      </c>
      <c r="C148">
        <v>12705</v>
      </c>
      <c r="D148" s="2">
        <v>43950</v>
      </c>
      <c r="E148">
        <v>25.97</v>
      </c>
      <c r="F148">
        <v>292</v>
      </c>
      <c r="G148">
        <v>15.45</v>
      </c>
      <c r="H148">
        <v>18.420000000000002</v>
      </c>
    </row>
    <row r="149" spans="1:8" x14ac:dyDescent="0.3">
      <c r="A149" t="s">
        <v>235</v>
      </c>
      <c r="B149" t="s">
        <v>8</v>
      </c>
      <c r="C149">
        <v>10906</v>
      </c>
      <c r="D149" s="2">
        <v>43950</v>
      </c>
      <c r="E149">
        <v>22.29</v>
      </c>
      <c r="F149">
        <v>1467</v>
      </c>
      <c r="G149">
        <v>77.62</v>
      </c>
      <c r="H149">
        <v>15.57</v>
      </c>
    </row>
    <row r="150" spans="1:8" x14ac:dyDescent="0.3">
      <c r="A150" t="s">
        <v>236</v>
      </c>
      <c r="B150" t="s">
        <v>9</v>
      </c>
      <c r="C150">
        <v>72</v>
      </c>
      <c r="D150" s="2">
        <v>43950</v>
      </c>
      <c r="E150">
        <v>0.15</v>
      </c>
      <c r="F150">
        <v>0</v>
      </c>
      <c r="G150">
        <v>0</v>
      </c>
    </row>
    <row r="151" spans="1:8" x14ac:dyDescent="0.3">
      <c r="A151" t="s">
        <v>237</v>
      </c>
      <c r="B151" t="s">
        <v>5</v>
      </c>
      <c r="C151">
        <v>1449</v>
      </c>
      <c r="D151" s="2">
        <v>43951</v>
      </c>
      <c r="E151">
        <v>2.9</v>
      </c>
      <c r="F151">
        <v>0</v>
      </c>
      <c r="G151">
        <v>0</v>
      </c>
      <c r="H151">
        <v>22.49</v>
      </c>
    </row>
    <row r="152" spans="1:8" x14ac:dyDescent="0.3">
      <c r="A152" t="s">
        <v>238</v>
      </c>
      <c r="B152" t="s">
        <v>6</v>
      </c>
      <c r="C152">
        <v>24613</v>
      </c>
      <c r="D152" s="2">
        <v>43951</v>
      </c>
      <c r="E152">
        <v>48.8</v>
      </c>
      <c r="F152">
        <v>137</v>
      </c>
      <c r="G152">
        <v>6.9</v>
      </c>
      <c r="H152">
        <v>43.52</v>
      </c>
    </row>
    <row r="153" spans="1:8" x14ac:dyDescent="0.3">
      <c r="A153" t="s">
        <v>239</v>
      </c>
      <c r="B153" t="s">
        <v>7</v>
      </c>
      <c r="C153">
        <v>13044</v>
      </c>
      <c r="D153" s="2">
        <v>43951</v>
      </c>
      <c r="E153">
        <v>25.9</v>
      </c>
      <c r="F153">
        <v>308</v>
      </c>
      <c r="G153">
        <v>15.5</v>
      </c>
      <c r="H153">
        <v>18.420000000000002</v>
      </c>
    </row>
    <row r="154" spans="1:8" x14ac:dyDescent="0.3">
      <c r="A154" t="s">
        <v>240</v>
      </c>
      <c r="B154" t="s">
        <v>8</v>
      </c>
      <c r="C154">
        <v>11256</v>
      </c>
      <c r="D154" s="2">
        <v>43951</v>
      </c>
      <c r="E154">
        <v>22.3</v>
      </c>
      <c r="F154">
        <v>1543</v>
      </c>
      <c r="G154">
        <v>77.599999999999994</v>
      </c>
      <c r="H154">
        <v>15.57</v>
      </c>
    </row>
    <row r="155" spans="1:8" x14ac:dyDescent="0.3">
      <c r="A155" t="s">
        <v>241</v>
      </c>
      <c r="B155" t="s">
        <v>9</v>
      </c>
      <c r="C155">
        <v>80</v>
      </c>
      <c r="D155" s="2">
        <v>43951</v>
      </c>
      <c r="E155">
        <v>0.2</v>
      </c>
      <c r="F155">
        <v>0</v>
      </c>
      <c r="G155">
        <v>0</v>
      </c>
    </row>
    <row r="156" spans="1:8" x14ac:dyDescent="0.3">
      <c r="A156" t="s">
        <v>242</v>
      </c>
      <c r="B156" t="s">
        <v>5</v>
      </c>
      <c r="C156">
        <v>1566</v>
      </c>
      <c r="D156" s="2">
        <v>43952</v>
      </c>
      <c r="E156">
        <v>3</v>
      </c>
      <c r="F156">
        <v>0</v>
      </c>
      <c r="G156">
        <v>0</v>
      </c>
      <c r="H156">
        <v>22.49</v>
      </c>
    </row>
    <row r="157" spans="1:8" x14ac:dyDescent="0.3">
      <c r="A157" t="s">
        <v>243</v>
      </c>
      <c r="B157" t="s">
        <v>6</v>
      </c>
      <c r="C157">
        <v>25548</v>
      </c>
      <c r="D157" s="2">
        <v>43952</v>
      </c>
      <c r="E157">
        <v>48.95</v>
      </c>
      <c r="F157">
        <v>139</v>
      </c>
      <c r="G157">
        <v>6.67</v>
      </c>
      <c r="H157">
        <v>43.52</v>
      </c>
    </row>
    <row r="158" spans="1:8" x14ac:dyDescent="0.3">
      <c r="A158" t="s">
        <v>244</v>
      </c>
      <c r="B158" t="s">
        <v>7</v>
      </c>
      <c r="C158">
        <v>13454</v>
      </c>
      <c r="D158" s="2">
        <v>43952</v>
      </c>
      <c r="E158">
        <v>25.78</v>
      </c>
      <c r="F158">
        <v>322</v>
      </c>
      <c r="G158">
        <v>15.46</v>
      </c>
      <c r="H158">
        <v>18.420000000000002</v>
      </c>
    </row>
    <row r="159" spans="1:8" x14ac:dyDescent="0.3">
      <c r="A159" t="s">
        <v>245</v>
      </c>
      <c r="B159" t="s">
        <v>8</v>
      </c>
      <c r="C159">
        <v>11547</v>
      </c>
      <c r="D159" s="2">
        <v>43952</v>
      </c>
      <c r="E159">
        <v>22.12</v>
      </c>
      <c r="F159">
        <v>1622</v>
      </c>
      <c r="G159">
        <v>77.87</v>
      </c>
      <c r="H159">
        <v>15.57</v>
      </c>
    </row>
    <row r="160" spans="1:8" x14ac:dyDescent="0.3">
      <c r="A160" t="s">
        <v>246</v>
      </c>
      <c r="B160" t="s">
        <v>9</v>
      </c>
      <c r="C160">
        <v>82</v>
      </c>
      <c r="D160" s="2">
        <v>43952</v>
      </c>
      <c r="E160">
        <v>0.16</v>
      </c>
      <c r="F160">
        <v>0</v>
      </c>
      <c r="G160">
        <v>0</v>
      </c>
    </row>
    <row r="161" spans="1:8" x14ac:dyDescent="0.3">
      <c r="A161" t="s">
        <v>247</v>
      </c>
      <c r="B161" t="s">
        <v>5</v>
      </c>
      <c r="C161">
        <v>1640</v>
      </c>
      <c r="D161" s="2">
        <v>43953</v>
      </c>
      <c r="E161">
        <v>3.1</v>
      </c>
      <c r="F161">
        <v>0</v>
      </c>
      <c r="G161">
        <v>0</v>
      </c>
      <c r="H161">
        <v>22.5</v>
      </c>
    </row>
    <row r="162" spans="1:8" x14ac:dyDescent="0.3">
      <c r="A162" t="s">
        <v>248</v>
      </c>
      <c r="B162" t="s">
        <v>6</v>
      </c>
      <c r="C162">
        <v>26256</v>
      </c>
      <c r="D162" s="2">
        <v>43953</v>
      </c>
      <c r="E162">
        <v>49</v>
      </c>
      <c r="F162">
        <v>139</v>
      </c>
      <c r="G162">
        <v>6.5</v>
      </c>
      <c r="H162">
        <v>43.5</v>
      </c>
    </row>
    <row r="163" spans="1:8" x14ac:dyDescent="0.3">
      <c r="A163" t="s">
        <v>249</v>
      </c>
      <c r="B163" t="s">
        <v>7</v>
      </c>
      <c r="C163">
        <v>13773</v>
      </c>
      <c r="D163" s="2">
        <v>43953</v>
      </c>
      <c r="E163">
        <v>25.7</v>
      </c>
      <c r="F163">
        <v>331</v>
      </c>
      <c r="G163">
        <v>15.5</v>
      </c>
      <c r="H163">
        <v>18.399999999999999</v>
      </c>
    </row>
    <row r="164" spans="1:8" x14ac:dyDescent="0.3">
      <c r="A164" t="s">
        <v>250</v>
      </c>
      <c r="B164" t="s">
        <v>8</v>
      </c>
      <c r="C164">
        <v>11860</v>
      </c>
      <c r="D164" s="2">
        <v>43953</v>
      </c>
      <c r="E164">
        <v>22.1</v>
      </c>
      <c r="F164">
        <v>1668</v>
      </c>
      <c r="G164">
        <v>78</v>
      </c>
      <c r="H164">
        <v>15.6</v>
      </c>
    </row>
    <row r="165" spans="1:8" x14ac:dyDescent="0.3">
      <c r="A165" t="s">
        <v>251</v>
      </c>
      <c r="B165" t="s">
        <v>9</v>
      </c>
      <c r="C165">
        <v>87</v>
      </c>
      <c r="D165" s="2">
        <v>43953</v>
      </c>
      <c r="E165">
        <v>0.2</v>
      </c>
      <c r="F165">
        <v>0</v>
      </c>
      <c r="G165">
        <v>0</v>
      </c>
      <c r="H165">
        <v>0</v>
      </c>
    </row>
    <row r="166" spans="1:8" x14ac:dyDescent="0.3">
      <c r="A166" t="s">
        <v>55</v>
      </c>
      <c r="B166" t="s">
        <v>5</v>
      </c>
      <c r="C166">
        <v>1715</v>
      </c>
      <c r="D166" s="2">
        <v>43954</v>
      </c>
      <c r="E166">
        <v>3.12</v>
      </c>
      <c r="F166">
        <v>0</v>
      </c>
      <c r="G166">
        <v>0</v>
      </c>
      <c r="H166">
        <v>22.5</v>
      </c>
    </row>
    <row r="167" spans="1:8" x14ac:dyDescent="0.3">
      <c r="A167" t="s">
        <v>56</v>
      </c>
      <c r="B167" t="s">
        <v>6</v>
      </c>
      <c r="C167">
        <v>26956</v>
      </c>
      <c r="D167" s="2">
        <v>43954</v>
      </c>
      <c r="E167">
        <v>49.07</v>
      </c>
      <c r="F167">
        <v>139</v>
      </c>
      <c r="G167">
        <v>6.38</v>
      </c>
      <c r="H167">
        <v>43.5</v>
      </c>
    </row>
    <row r="168" spans="1:8" x14ac:dyDescent="0.3">
      <c r="A168" t="s">
        <v>57</v>
      </c>
      <c r="B168" t="s">
        <v>7</v>
      </c>
      <c r="C168">
        <v>14078</v>
      </c>
      <c r="D168" s="2">
        <v>43954</v>
      </c>
      <c r="E168">
        <v>25.63</v>
      </c>
      <c r="F168">
        <v>335</v>
      </c>
      <c r="G168">
        <v>15.38</v>
      </c>
      <c r="H168">
        <v>18.399999999999999</v>
      </c>
    </row>
    <row r="169" spans="1:8" x14ac:dyDescent="0.3">
      <c r="A169" t="s">
        <v>58</v>
      </c>
      <c r="B169" t="s">
        <v>8</v>
      </c>
      <c r="C169">
        <v>12098</v>
      </c>
      <c r="D169" s="2">
        <v>43954</v>
      </c>
      <c r="E169">
        <v>22.02</v>
      </c>
      <c r="F169">
        <v>1704</v>
      </c>
      <c r="G169">
        <v>78.239999999999995</v>
      </c>
      <c r="H169">
        <v>15.6</v>
      </c>
    </row>
    <row r="170" spans="1:8" x14ac:dyDescent="0.3">
      <c r="A170" t="s">
        <v>59</v>
      </c>
      <c r="B170" t="s">
        <v>9</v>
      </c>
      <c r="C170">
        <v>90</v>
      </c>
      <c r="D170" s="2">
        <v>43954</v>
      </c>
      <c r="E170">
        <v>0.16</v>
      </c>
      <c r="F170">
        <v>0</v>
      </c>
      <c r="G170">
        <v>0</v>
      </c>
      <c r="H170">
        <v>0</v>
      </c>
    </row>
    <row r="171" spans="1:8" x14ac:dyDescent="0.3">
      <c r="A171" t="s">
        <v>252</v>
      </c>
      <c r="B171" t="s">
        <v>5</v>
      </c>
      <c r="C171">
        <v>1773</v>
      </c>
      <c r="D171" s="2">
        <v>43955</v>
      </c>
      <c r="E171">
        <v>3.2</v>
      </c>
      <c r="F171">
        <v>0</v>
      </c>
      <c r="G171">
        <v>0</v>
      </c>
      <c r="H171">
        <v>22.5</v>
      </c>
    </row>
    <row r="172" spans="1:8" x14ac:dyDescent="0.3">
      <c r="A172" t="s">
        <v>253</v>
      </c>
      <c r="B172" t="s">
        <v>6</v>
      </c>
      <c r="C172">
        <v>27556</v>
      </c>
      <c r="D172" s="2">
        <v>43955</v>
      </c>
      <c r="E172">
        <v>49</v>
      </c>
      <c r="F172">
        <v>141</v>
      </c>
      <c r="G172">
        <v>6.3</v>
      </c>
      <c r="H172">
        <v>43.5</v>
      </c>
    </row>
    <row r="173" spans="1:8" x14ac:dyDescent="0.3">
      <c r="A173" t="s">
        <v>254</v>
      </c>
      <c r="B173" t="s">
        <v>7</v>
      </c>
      <c r="C173">
        <v>14366</v>
      </c>
      <c r="D173" s="2">
        <v>43955</v>
      </c>
      <c r="E173">
        <v>25.6</v>
      </c>
      <c r="F173">
        <v>342</v>
      </c>
      <c r="G173">
        <v>15.4</v>
      </c>
      <c r="H173">
        <v>18.399999999999999</v>
      </c>
    </row>
    <row r="174" spans="1:8" x14ac:dyDescent="0.3">
      <c r="A174" t="s">
        <v>255</v>
      </c>
      <c r="B174" t="s">
        <v>8</v>
      </c>
      <c r="C174">
        <v>12425</v>
      </c>
      <c r="D174" s="2">
        <v>43955</v>
      </c>
      <c r="E174">
        <v>22.1</v>
      </c>
      <c r="F174">
        <v>1738</v>
      </c>
      <c r="G174">
        <v>78.3</v>
      </c>
      <c r="H174">
        <v>15.6</v>
      </c>
    </row>
    <row r="175" spans="1:8" x14ac:dyDescent="0.3">
      <c r="A175" t="s">
        <v>256</v>
      </c>
      <c r="B175" t="s">
        <v>9</v>
      </c>
      <c r="C175">
        <v>92</v>
      </c>
      <c r="D175" s="2">
        <v>43955</v>
      </c>
      <c r="E175">
        <v>0.2</v>
      </c>
      <c r="F175">
        <v>0</v>
      </c>
      <c r="G175">
        <v>0</v>
      </c>
      <c r="H175">
        <v>0</v>
      </c>
    </row>
    <row r="176" spans="1:8" x14ac:dyDescent="0.3">
      <c r="A176" t="s">
        <v>257</v>
      </c>
      <c r="B176" t="s">
        <v>5</v>
      </c>
      <c r="C176">
        <v>1937</v>
      </c>
      <c r="D176" s="2">
        <v>43956</v>
      </c>
      <c r="E176">
        <v>3.3</v>
      </c>
      <c r="F176">
        <v>0</v>
      </c>
      <c r="G176">
        <v>0</v>
      </c>
      <c r="H176">
        <v>22.5</v>
      </c>
    </row>
    <row r="177" spans="1:8" x14ac:dyDescent="0.3">
      <c r="A177" t="s">
        <v>258</v>
      </c>
      <c r="B177" t="s">
        <v>6</v>
      </c>
      <c r="C177">
        <v>28968</v>
      </c>
      <c r="D177" s="2">
        <v>43956</v>
      </c>
      <c r="E177">
        <v>49.3</v>
      </c>
      <c r="F177">
        <v>145</v>
      </c>
      <c r="G177">
        <v>6.2</v>
      </c>
      <c r="H177">
        <v>43.5</v>
      </c>
    </row>
    <row r="178" spans="1:8" x14ac:dyDescent="0.3">
      <c r="A178" t="s">
        <v>259</v>
      </c>
      <c r="B178" t="s">
        <v>7</v>
      </c>
      <c r="C178">
        <v>14974</v>
      </c>
      <c r="D178" s="2">
        <v>43956</v>
      </c>
      <c r="E178">
        <v>25.5</v>
      </c>
      <c r="F178">
        <v>353</v>
      </c>
      <c r="G178">
        <v>15.2</v>
      </c>
      <c r="H178">
        <v>18.399999999999999</v>
      </c>
    </row>
    <row r="179" spans="1:8" x14ac:dyDescent="0.3">
      <c r="A179" t="s">
        <v>260</v>
      </c>
      <c r="B179" t="s">
        <v>8</v>
      </c>
      <c r="C179">
        <v>12842</v>
      </c>
      <c r="D179" s="2">
        <v>43956</v>
      </c>
      <c r="E179">
        <v>21.8</v>
      </c>
      <c r="F179">
        <v>1826</v>
      </c>
      <c r="G179">
        <v>78.5</v>
      </c>
      <c r="H179">
        <v>15.6</v>
      </c>
    </row>
    <row r="180" spans="1:8" x14ac:dyDescent="0.3">
      <c r="A180" t="s">
        <v>261</v>
      </c>
      <c r="B180" t="s">
        <v>9</v>
      </c>
      <c r="C180">
        <v>94</v>
      </c>
      <c r="D180" s="2">
        <v>43956</v>
      </c>
      <c r="E180">
        <v>0.2</v>
      </c>
      <c r="F180">
        <v>1</v>
      </c>
      <c r="G180">
        <v>0</v>
      </c>
      <c r="H180">
        <v>0</v>
      </c>
    </row>
    <row r="181" spans="1:8" x14ac:dyDescent="0.3">
      <c r="A181" t="s">
        <v>262</v>
      </c>
      <c r="B181" t="s">
        <v>5</v>
      </c>
      <c r="C181">
        <v>2055</v>
      </c>
      <c r="D181" s="2">
        <v>43957</v>
      </c>
      <c r="E181">
        <v>3.4</v>
      </c>
      <c r="F181">
        <v>0</v>
      </c>
      <c r="G181">
        <v>0</v>
      </c>
      <c r="H181">
        <v>22.5</v>
      </c>
    </row>
    <row r="182" spans="1:8" x14ac:dyDescent="0.3">
      <c r="A182" t="s">
        <v>263</v>
      </c>
      <c r="B182" t="s">
        <v>6</v>
      </c>
      <c r="C182">
        <v>29902</v>
      </c>
      <c r="D182" s="2">
        <v>43957</v>
      </c>
      <c r="E182">
        <v>49.3</v>
      </c>
      <c r="F182">
        <v>150</v>
      </c>
      <c r="G182">
        <v>6.2</v>
      </c>
      <c r="H182">
        <v>43.5</v>
      </c>
    </row>
    <row r="183" spans="1:8" x14ac:dyDescent="0.3">
      <c r="A183" t="s">
        <v>264</v>
      </c>
      <c r="B183" t="s">
        <v>7</v>
      </c>
      <c r="C183">
        <v>15375</v>
      </c>
      <c r="D183" s="2">
        <v>43957</v>
      </c>
      <c r="E183">
        <v>25.4</v>
      </c>
      <c r="F183">
        <v>370</v>
      </c>
      <c r="G183">
        <v>15.3</v>
      </c>
      <c r="H183">
        <v>18.399999999999999</v>
      </c>
    </row>
    <row r="184" spans="1:8" x14ac:dyDescent="0.3">
      <c r="A184" t="s">
        <v>265</v>
      </c>
      <c r="B184" t="s">
        <v>8</v>
      </c>
      <c r="C184">
        <v>13194</v>
      </c>
      <c r="D184" s="2">
        <v>43957</v>
      </c>
      <c r="E184">
        <v>21.8</v>
      </c>
      <c r="F184">
        <v>1891</v>
      </c>
      <c r="G184">
        <v>78.400000000000006</v>
      </c>
      <c r="H184">
        <v>15.6</v>
      </c>
    </row>
    <row r="185" spans="1:8" x14ac:dyDescent="0.3">
      <c r="A185" t="s">
        <v>266</v>
      </c>
      <c r="B185" t="s">
        <v>9</v>
      </c>
      <c r="C185">
        <v>88</v>
      </c>
      <c r="D185" s="2">
        <v>43957</v>
      </c>
      <c r="E185">
        <v>0.1</v>
      </c>
      <c r="F185">
        <v>1</v>
      </c>
      <c r="G185">
        <v>0</v>
      </c>
      <c r="H185">
        <v>0</v>
      </c>
    </row>
    <row r="186" spans="1:8" x14ac:dyDescent="0.3">
      <c r="A186" t="s">
        <v>267</v>
      </c>
      <c r="B186" t="s">
        <v>5</v>
      </c>
      <c r="C186">
        <v>2181</v>
      </c>
      <c r="D186" s="2">
        <v>43958</v>
      </c>
      <c r="E186">
        <v>3.5</v>
      </c>
      <c r="F186">
        <v>0</v>
      </c>
      <c r="G186">
        <v>0</v>
      </c>
      <c r="H186">
        <v>22.5</v>
      </c>
    </row>
    <row r="187" spans="1:8" x14ac:dyDescent="0.3">
      <c r="A187" t="s">
        <v>268</v>
      </c>
      <c r="B187" t="s">
        <v>6</v>
      </c>
      <c r="C187">
        <v>30860</v>
      </c>
      <c r="D187" s="2">
        <v>43958</v>
      </c>
      <c r="E187">
        <v>49.4</v>
      </c>
      <c r="F187">
        <v>153</v>
      </c>
      <c r="G187">
        <v>6.1</v>
      </c>
      <c r="H187">
        <v>43.5</v>
      </c>
    </row>
    <row r="188" spans="1:8" x14ac:dyDescent="0.3">
      <c r="A188" t="s">
        <v>269</v>
      </c>
      <c r="B188" t="s">
        <v>7</v>
      </c>
      <c r="C188">
        <v>15793</v>
      </c>
      <c r="D188" s="2">
        <v>43958</v>
      </c>
      <c r="E188">
        <v>25.3</v>
      </c>
      <c r="F188">
        <v>386</v>
      </c>
      <c r="G188">
        <v>15.5</v>
      </c>
      <c r="H188">
        <v>18.399999999999999</v>
      </c>
    </row>
    <row r="189" spans="1:8" x14ac:dyDescent="0.3">
      <c r="A189" t="s">
        <v>270</v>
      </c>
      <c r="B189" t="s">
        <v>8</v>
      </c>
      <c r="C189">
        <v>13580</v>
      </c>
      <c r="D189" s="2">
        <v>43958</v>
      </c>
      <c r="E189">
        <v>21.7</v>
      </c>
      <c r="F189">
        <v>1953</v>
      </c>
      <c r="G189">
        <v>78.3</v>
      </c>
      <c r="H189">
        <v>15.6</v>
      </c>
    </row>
    <row r="190" spans="1:8" x14ac:dyDescent="0.3">
      <c r="A190" t="s">
        <v>271</v>
      </c>
      <c r="B190" t="s">
        <v>9</v>
      </c>
      <c r="C190">
        <v>98</v>
      </c>
      <c r="D190" s="2">
        <v>43958</v>
      </c>
      <c r="E190">
        <v>0.2</v>
      </c>
      <c r="F190">
        <v>1</v>
      </c>
      <c r="G190">
        <v>0</v>
      </c>
      <c r="H190">
        <v>0</v>
      </c>
    </row>
    <row r="191" spans="1:8" x14ac:dyDescent="0.3">
      <c r="A191" t="s">
        <v>272</v>
      </c>
      <c r="B191" t="s">
        <v>5</v>
      </c>
      <c r="C191">
        <v>2260</v>
      </c>
      <c r="D191" s="2">
        <v>43959</v>
      </c>
      <c r="E191">
        <v>3.5</v>
      </c>
      <c r="F191">
        <v>0</v>
      </c>
      <c r="G191">
        <v>0</v>
      </c>
      <c r="H191">
        <v>22.5</v>
      </c>
    </row>
    <row r="192" spans="1:8" x14ac:dyDescent="0.3">
      <c r="A192" t="s">
        <v>273</v>
      </c>
      <c r="B192" t="s">
        <v>6</v>
      </c>
      <c r="C192">
        <v>32004</v>
      </c>
      <c r="D192" s="2">
        <v>43959</v>
      </c>
      <c r="E192">
        <v>49.6</v>
      </c>
      <c r="F192">
        <v>156</v>
      </c>
      <c r="G192">
        <v>6.1</v>
      </c>
      <c r="H192">
        <v>43.5</v>
      </c>
    </row>
    <row r="193" spans="1:8" x14ac:dyDescent="0.3">
      <c r="A193" t="s">
        <v>274</v>
      </c>
      <c r="B193" t="s">
        <v>7</v>
      </c>
      <c r="C193">
        <v>16250</v>
      </c>
      <c r="D193" s="2">
        <v>43959</v>
      </c>
      <c r="E193">
        <v>25.2</v>
      </c>
      <c r="F193">
        <v>395</v>
      </c>
      <c r="G193">
        <v>15.3</v>
      </c>
      <c r="H193">
        <v>18.399999999999999</v>
      </c>
    </row>
    <row r="194" spans="1:8" x14ac:dyDescent="0.3">
      <c r="A194" t="s">
        <v>275</v>
      </c>
      <c r="B194" t="s">
        <v>8</v>
      </c>
      <c r="C194">
        <v>13948</v>
      </c>
      <c r="D194" s="2">
        <v>43959</v>
      </c>
      <c r="E194">
        <v>21.6</v>
      </c>
      <c r="F194">
        <v>2024</v>
      </c>
      <c r="G194">
        <v>78.599999999999994</v>
      </c>
      <c r="H194">
        <v>15.6</v>
      </c>
    </row>
    <row r="195" spans="1:8" x14ac:dyDescent="0.3">
      <c r="A195" t="s">
        <v>276</v>
      </c>
      <c r="B195" t="s">
        <v>9</v>
      </c>
      <c r="C195">
        <v>99</v>
      </c>
      <c r="D195" s="2">
        <v>43959</v>
      </c>
      <c r="E195">
        <v>0.2</v>
      </c>
      <c r="F195">
        <v>1</v>
      </c>
      <c r="G195">
        <v>0</v>
      </c>
      <c r="H195">
        <v>0</v>
      </c>
    </row>
    <row r="196" spans="1:8" x14ac:dyDescent="0.3">
      <c r="A196" t="s">
        <v>277</v>
      </c>
      <c r="B196" t="s">
        <v>5</v>
      </c>
      <c r="C196">
        <v>2373</v>
      </c>
      <c r="D196" s="2">
        <v>43960</v>
      </c>
      <c r="E196">
        <v>3.6</v>
      </c>
      <c r="F196">
        <v>0</v>
      </c>
      <c r="G196">
        <v>0</v>
      </c>
      <c r="H196">
        <v>22.5</v>
      </c>
    </row>
    <row r="197" spans="1:8" x14ac:dyDescent="0.3">
      <c r="A197" t="s">
        <v>278</v>
      </c>
      <c r="B197" t="s">
        <v>6</v>
      </c>
      <c r="C197">
        <v>33190</v>
      </c>
      <c r="D197" s="2">
        <v>43960</v>
      </c>
      <c r="E197">
        <v>49.8</v>
      </c>
      <c r="F197">
        <v>162</v>
      </c>
      <c r="G197">
        <v>6.1</v>
      </c>
      <c r="H197">
        <v>43.5</v>
      </c>
    </row>
    <row r="198" spans="1:8" x14ac:dyDescent="0.3">
      <c r="A198" t="s">
        <v>279</v>
      </c>
      <c r="B198" t="s">
        <v>7</v>
      </c>
      <c r="C198">
        <v>16729</v>
      </c>
      <c r="D198" s="2">
        <v>43960</v>
      </c>
      <c r="E198">
        <v>25.1</v>
      </c>
      <c r="F198">
        <v>405</v>
      </c>
      <c r="G198">
        <v>15.2</v>
      </c>
      <c r="H198">
        <v>18.399999999999999</v>
      </c>
    </row>
    <row r="199" spans="1:8" x14ac:dyDescent="0.3">
      <c r="A199" t="s">
        <v>280</v>
      </c>
      <c r="B199" t="s">
        <v>8</v>
      </c>
      <c r="C199">
        <v>14290</v>
      </c>
      <c r="D199" s="2">
        <v>43960</v>
      </c>
      <c r="E199">
        <v>21.4</v>
      </c>
      <c r="F199">
        <v>2089</v>
      </c>
      <c r="G199">
        <v>78.599999999999994</v>
      </c>
      <c r="H199">
        <v>15.6</v>
      </c>
    </row>
    <row r="200" spans="1:8" x14ac:dyDescent="0.3">
      <c r="A200" t="s">
        <v>281</v>
      </c>
      <c r="B200" t="s">
        <v>9</v>
      </c>
      <c r="C200">
        <v>98</v>
      </c>
      <c r="D200" s="2">
        <v>43960</v>
      </c>
      <c r="E200">
        <v>0.1</v>
      </c>
      <c r="F200">
        <v>1</v>
      </c>
      <c r="G200">
        <v>0</v>
      </c>
      <c r="H200">
        <v>0</v>
      </c>
    </row>
    <row r="201" spans="1:8" x14ac:dyDescent="0.3">
      <c r="A201" t="s">
        <v>62</v>
      </c>
      <c r="B201" t="s">
        <v>5</v>
      </c>
      <c r="C201">
        <v>2444</v>
      </c>
      <c r="D201" s="2">
        <v>43961</v>
      </c>
      <c r="E201">
        <v>3.6</v>
      </c>
      <c r="F201">
        <v>0</v>
      </c>
      <c r="G201">
        <v>0</v>
      </c>
      <c r="H201">
        <v>22.5</v>
      </c>
    </row>
    <row r="202" spans="1:8" x14ac:dyDescent="0.3">
      <c r="A202" t="s">
        <v>63</v>
      </c>
      <c r="B202" t="s">
        <v>6</v>
      </c>
      <c r="C202">
        <v>33805</v>
      </c>
      <c r="D202" s="2">
        <v>43961</v>
      </c>
      <c r="E202">
        <v>49.8</v>
      </c>
      <c r="F202">
        <v>163</v>
      </c>
      <c r="G202">
        <v>6.1</v>
      </c>
      <c r="H202">
        <v>43.5</v>
      </c>
    </row>
    <row r="203" spans="1:8" x14ac:dyDescent="0.3">
      <c r="A203" t="s">
        <v>64</v>
      </c>
      <c r="B203" t="s">
        <v>7</v>
      </c>
      <c r="C203">
        <v>17002</v>
      </c>
      <c r="D203" s="2">
        <v>43961</v>
      </c>
      <c r="E203">
        <v>25</v>
      </c>
      <c r="F203">
        <v>412</v>
      </c>
      <c r="G203">
        <v>15.3</v>
      </c>
      <c r="H203">
        <v>18.399999999999999</v>
      </c>
    </row>
    <row r="204" spans="1:8" x14ac:dyDescent="0.3">
      <c r="A204" t="s">
        <v>65</v>
      </c>
      <c r="B204" t="s">
        <v>8</v>
      </c>
      <c r="C204">
        <v>14597</v>
      </c>
      <c r="D204" s="2">
        <v>43961</v>
      </c>
      <c r="E204">
        <v>21.5</v>
      </c>
      <c r="F204">
        <v>2115</v>
      </c>
      <c r="G204">
        <v>78.599999999999994</v>
      </c>
      <c r="H204">
        <v>15.6</v>
      </c>
    </row>
    <row r="205" spans="1:8" x14ac:dyDescent="0.3">
      <c r="A205" t="s">
        <v>66</v>
      </c>
      <c r="B205" t="s">
        <v>9</v>
      </c>
      <c r="C205">
        <v>91</v>
      </c>
      <c r="D205" s="2">
        <v>43961</v>
      </c>
      <c r="E205">
        <v>0.1</v>
      </c>
      <c r="F205">
        <v>1</v>
      </c>
      <c r="G205">
        <v>0</v>
      </c>
      <c r="H205">
        <v>0</v>
      </c>
    </row>
    <row r="206" spans="1:8" x14ac:dyDescent="0.3">
      <c r="A206" t="s">
        <v>282</v>
      </c>
      <c r="B206" t="s">
        <v>5</v>
      </c>
      <c r="C206">
        <v>2549</v>
      </c>
      <c r="D206" s="2">
        <v>43962</v>
      </c>
      <c r="E206">
        <v>3.7</v>
      </c>
      <c r="F206">
        <v>0</v>
      </c>
      <c r="G206">
        <v>0</v>
      </c>
      <c r="H206">
        <v>22.5</v>
      </c>
    </row>
    <row r="207" spans="1:8" x14ac:dyDescent="0.3">
      <c r="A207" t="s">
        <v>283</v>
      </c>
      <c r="B207" t="s">
        <v>6</v>
      </c>
      <c r="C207">
        <v>34573</v>
      </c>
      <c r="D207" s="2">
        <v>43962</v>
      </c>
      <c r="E207">
        <v>49.8</v>
      </c>
      <c r="F207">
        <v>167</v>
      </c>
      <c r="G207">
        <v>6.1</v>
      </c>
      <c r="H207">
        <v>43.5</v>
      </c>
    </row>
    <row r="208" spans="1:8" x14ac:dyDescent="0.3">
      <c r="A208" t="s">
        <v>284</v>
      </c>
      <c r="B208" t="s">
        <v>7</v>
      </c>
      <c r="C208">
        <v>17322</v>
      </c>
      <c r="D208" s="2">
        <v>43962</v>
      </c>
      <c r="E208">
        <v>25</v>
      </c>
      <c r="F208">
        <v>418</v>
      </c>
      <c r="G208">
        <v>15.2</v>
      </c>
      <c r="H208">
        <v>18.399999999999999</v>
      </c>
    </row>
    <row r="209" spans="1:8" x14ac:dyDescent="0.3">
      <c r="A209" t="s">
        <v>285</v>
      </c>
      <c r="B209" t="s">
        <v>8</v>
      </c>
      <c r="C209">
        <v>14845</v>
      </c>
      <c r="D209" s="2">
        <v>43962</v>
      </c>
      <c r="E209">
        <v>21.4</v>
      </c>
      <c r="F209">
        <v>2166</v>
      </c>
      <c r="G209">
        <v>78.7</v>
      </c>
      <c r="H209">
        <v>15.6</v>
      </c>
    </row>
    <row r="210" spans="1:8" x14ac:dyDescent="0.3">
      <c r="A210" t="s">
        <v>286</v>
      </c>
      <c r="B210" t="s">
        <v>9</v>
      </c>
      <c r="C210">
        <v>93</v>
      </c>
      <c r="D210" s="2">
        <v>43962</v>
      </c>
      <c r="E210">
        <v>0.1</v>
      </c>
      <c r="F210">
        <v>1</v>
      </c>
      <c r="G210">
        <v>0</v>
      </c>
      <c r="H210">
        <v>0</v>
      </c>
    </row>
    <row r="211" spans="1:8" x14ac:dyDescent="0.3">
      <c r="A211" t="s">
        <v>287</v>
      </c>
      <c r="B211" t="s">
        <v>5</v>
      </c>
      <c r="C211">
        <v>2672</v>
      </c>
      <c r="D211" s="2">
        <v>43963</v>
      </c>
      <c r="E211">
        <v>3.8</v>
      </c>
      <c r="F211">
        <v>0</v>
      </c>
      <c r="G211">
        <v>0</v>
      </c>
      <c r="H211">
        <v>22.5</v>
      </c>
    </row>
    <row r="212" spans="1:8" x14ac:dyDescent="0.3">
      <c r="A212" t="s">
        <v>288</v>
      </c>
      <c r="B212" t="s">
        <v>6</v>
      </c>
      <c r="C212">
        <v>35567</v>
      </c>
      <c r="D212" s="2">
        <v>43963</v>
      </c>
      <c r="E212">
        <v>50</v>
      </c>
      <c r="F212">
        <v>169</v>
      </c>
      <c r="G212">
        <v>5.9</v>
      </c>
      <c r="H212">
        <v>43.5</v>
      </c>
    </row>
    <row r="213" spans="1:8" x14ac:dyDescent="0.3">
      <c r="A213" t="s">
        <v>289</v>
      </c>
      <c r="B213" t="s">
        <v>7</v>
      </c>
      <c r="C213">
        <v>17701</v>
      </c>
      <c r="D213" s="2">
        <v>43963</v>
      </c>
      <c r="E213">
        <v>24.9</v>
      </c>
      <c r="F213">
        <v>440</v>
      </c>
      <c r="G213">
        <v>15.5</v>
      </c>
      <c r="H213">
        <v>18.399999999999999</v>
      </c>
    </row>
    <row r="214" spans="1:8" x14ac:dyDescent="0.3">
      <c r="A214" t="s">
        <v>290</v>
      </c>
      <c r="B214" t="s">
        <v>8</v>
      </c>
      <c r="C214">
        <v>15098</v>
      </c>
      <c r="D214" s="2">
        <v>43963</v>
      </c>
      <c r="E214">
        <v>21.2</v>
      </c>
      <c r="F214">
        <v>2236</v>
      </c>
      <c r="G214">
        <v>78.599999999999994</v>
      </c>
      <c r="H214">
        <v>15.6</v>
      </c>
    </row>
    <row r="215" spans="1:8" x14ac:dyDescent="0.3">
      <c r="A215" t="s">
        <v>291</v>
      </c>
      <c r="B215" t="s">
        <v>9</v>
      </c>
      <c r="C215">
        <v>103</v>
      </c>
      <c r="D215" s="2">
        <v>43963</v>
      </c>
      <c r="E215">
        <v>0.1</v>
      </c>
      <c r="F215">
        <v>1</v>
      </c>
      <c r="G215">
        <v>0</v>
      </c>
      <c r="H215">
        <v>0</v>
      </c>
    </row>
    <row r="216" spans="1:8" x14ac:dyDescent="0.3">
      <c r="A216" t="s">
        <v>292</v>
      </c>
      <c r="B216" t="s">
        <v>5</v>
      </c>
      <c r="C216">
        <v>2799</v>
      </c>
      <c r="D216" s="2">
        <v>43964</v>
      </c>
      <c r="E216">
        <v>3.8</v>
      </c>
      <c r="F216">
        <v>0</v>
      </c>
      <c r="G216">
        <v>0</v>
      </c>
      <c r="H216">
        <v>22.5</v>
      </c>
    </row>
    <row r="217" spans="1:8" x14ac:dyDescent="0.3">
      <c r="A217" t="s">
        <v>293</v>
      </c>
      <c r="B217" t="s">
        <v>6</v>
      </c>
      <c r="C217">
        <v>36602</v>
      </c>
      <c r="D217" s="2">
        <v>43964</v>
      </c>
      <c r="E217">
        <v>50</v>
      </c>
      <c r="F217">
        <v>176</v>
      </c>
      <c r="G217">
        <v>6</v>
      </c>
      <c r="H217">
        <v>43.5</v>
      </c>
    </row>
    <row r="218" spans="1:8" x14ac:dyDescent="0.3">
      <c r="A218" t="s">
        <v>294</v>
      </c>
      <c r="B218" t="s">
        <v>7</v>
      </c>
      <c r="C218">
        <v>18154</v>
      </c>
      <c r="D218" s="2">
        <v>43964</v>
      </c>
      <c r="E218">
        <v>24.8</v>
      </c>
      <c r="F218">
        <v>445</v>
      </c>
      <c r="G218">
        <v>15.2</v>
      </c>
      <c r="H218">
        <v>18.399999999999999</v>
      </c>
    </row>
    <row r="219" spans="1:8" x14ac:dyDescent="0.3">
      <c r="A219" t="s">
        <v>295</v>
      </c>
      <c r="B219" t="s">
        <v>8</v>
      </c>
      <c r="C219">
        <v>15498</v>
      </c>
      <c r="D219" s="2">
        <v>43964</v>
      </c>
      <c r="E219">
        <v>21.2</v>
      </c>
      <c r="F219">
        <v>2304</v>
      </c>
      <c r="G219">
        <v>78.7</v>
      </c>
      <c r="H219">
        <v>15.6</v>
      </c>
    </row>
    <row r="220" spans="1:8" x14ac:dyDescent="0.3">
      <c r="A220" t="s">
        <v>296</v>
      </c>
      <c r="B220" t="s">
        <v>9</v>
      </c>
      <c r="C220">
        <v>111</v>
      </c>
      <c r="D220" s="2">
        <v>43964</v>
      </c>
      <c r="E220">
        <v>0.2</v>
      </c>
      <c r="F220">
        <v>1</v>
      </c>
      <c r="G220">
        <v>0</v>
      </c>
      <c r="H220">
        <v>0</v>
      </c>
    </row>
    <row r="221" spans="1:8" x14ac:dyDescent="0.3">
      <c r="A221" t="s">
        <v>297</v>
      </c>
      <c r="B221" t="s">
        <v>5</v>
      </c>
      <c r="C221">
        <v>2951</v>
      </c>
      <c r="D221" s="2">
        <v>43965</v>
      </c>
      <c r="E221">
        <v>3.9</v>
      </c>
      <c r="F221">
        <v>0</v>
      </c>
      <c r="G221">
        <v>0</v>
      </c>
      <c r="H221">
        <v>22.5</v>
      </c>
    </row>
    <row r="222" spans="1:8" x14ac:dyDescent="0.3">
      <c r="A222" t="s">
        <v>298</v>
      </c>
      <c r="B222" t="s">
        <v>6</v>
      </c>
      <c r="C222">
        <v>37637</v>
      </c>
      <c r="D222" s="2">
        <v>43965</v>
      </c>
      <c r="E222">
        <v>50.2</v>
      </c>
      <c r="F222">
        <v>183</v>
      </c>
      <c r="G222">
        <v>6</v>
      </c>
      <c r="H222">
        <v>43.5</v>
      </c>
    </row>
    <row r="223" spans="1:8" x14ac:dyDescent="0.3">
      <c r="A223" t="s">
        <v>299</v>
      </c>
      <c r="B223" t="s">
        <v>7</v>
      </c>
      <c r="C223">
        <v>18510</v>
      </c>
      <c r="D223" s="2">
        <v>43965</v>
      </c>
      <c r="E223">
        <v>24.7</v>
      </c>
      <c r="F223">
        <v>459</v>
      </c>
      <c r="G223">
        <v>15.2</v>
      </c>
      <c r="H223">
        <v>18.399999999999999</v>
      </c>
    </row>
    <row r="224" spans="1:8" x14ac:dyDescent="0.3">
      <c r="A224" t="s">
        <v>300</v>
      </c>
      <c r="B224" t="s">
        <v>8</v>
      </c>
      <c r="C224">
        <v>15725</v>
      </c>
      <c r="D224" s="2">
        <v>43965</v>
      </c>
      <c r="E224">
        <v>21</v>
      </c>
      <c r="F224">
        <v>2386</v>
      </c>
      <c r="G224">
        <v>78.8</v>
      </c>
      <c r="H224">
        <v>15.6</v>
      </c>
    </row>
    <row r="225" spans="1:8" x14ac:dyDescent="0.3">
      <c r="A225" t="s">
        <v>301</v>
      </c>
      <c r="B225" t="s">
        <v>9</v>
      </c>
      <c r="C225">
        <v>113</v>
      </c>
      <c r="D225" s="2">
        <v>43965</v>
      </c>
      <c r="E225">
        <v>0.2</v>
      </c>
      <c r="F225">
        <v>1</v>
      </c>
      <c r="G225">
        <v>0</v>
      </c>
      <c r="H225">
        <v>0</v>
      </c>
    </row>
    <row r="226" spans="1:8" x14ac:dyDescent="0.3">
      <c r="A226" t="s">
        <v>302</v>
      </c>
      <c r="B226" t="s">
        <v>5</v>
      </c>
      <c r="C226">
        <v>3064</v>
      </c>
      <c r="D226" s="2">
        <v>43966</v>
      </c>
      <c r="E226">
        <v>4</v>
      </c>
      <c r="F226">
        <v>0</v>
      </c>
      <c r="G226">
        <v>0</v>
      </c>
      <c r="H226">
        <v>22.5</v>
      </c>
    </row>
    <row r="227" spans="1:8" x14ac:dyDescent="0.3">
      <c r="A227" t="s">
        <v>303</v>
      </c>
      <c r="B227" t="s">
        <v>6</v>
      </c>
      <c r="C227">
        <v>38611</v>
      </c>
      <c r="D227" s="2">
        <v>43966</v>
      </c>
      <c r="E227">
        <v>50.3</v>
      </c>
      <c r="F227">
        <v>185</v>
      </c>
      <c r="G227">
        <v>5.9</v>
      </c>
      <c r="H227">
        <v>43.5</v>
      </c>
    </row>
    <row r="228" spans="1:8" x14ac:dyDescent="0.3">
      <c r="A228" t="s">
        <v>304</v>
      </c>
      <c r="B228" t="s">
        <v>7</v>
      </c>
      <c r="C228">
        <v>18908</v>
      </c>
      <c r="D228" s="2">
        <v>43966</v>
      </c>
      <c r="E228">
        <v>24.6</v>
      </c>
      <c r="F228">
        <v>468</v>
      </c>
      <c r="G228">
        <v>15</v>
      </c>
      <c r="H228">
        <v>18.399999999999999</v>
      </c>
    </row>
    <row r="229" spans="1:8" x14ac:dyDescent="0.3">
      <c r="A229" t="s">
        <v>305</v>
      </c>
      <c r="B229" t="s">
        <v>8</v>
      </c>
      <c r="C229">
        <v>16101</v>
      </c>
      <c r="D229" s="2">
        <v>43966</v>
      </c>
      <c r="E229">
        <v>21</v>
      </c>
      <c r="F229">
        <v>2465</v>
      </c>
      <c r="G229">
        <v>79</v>
      </c>
      <c r="H229">
        <v>15.6</v>
      </c>
    </row>
    <row r="230" spans="1:8" x14ac:dyDescent="0.3">
      <c r="A230" t="s">
        <v>306</v>
      </c>
      <c r="B230" t="s">
        <v>9</v>
      </c>
      <c r="C230">
        <v>109</v>
      </c>
      <c r="D230" s="2">
        <v>43966</v>
      </c>
      <c r="E230">
        <v>0.1</v>
      </c>
      <c r="F230">
        <v>1</v>
      </c>
      <c r="G230">
        <v>0</v>
      </c>
      <c r="H230">
        <v>0</v>
      </c>
    </row>
    <row r="231" spans="1:8" x14ac:dyDescent="0.3">
      <c r="A231" t="s">
        <v>307</v>
      </c>
      <c r="B231" t="s">
        <v>5</v>
      </c>
      <c r="C231">
        <v>3225</v>
      </c>
      <c r="D231" s="2">
        <v>43967</v>
      </c>
      <c r="E231">
        <v>4.0999999999999996</v>
      </c>
      <c r="F231">
        <v>0</v>
      </c>
      <c r="G231">
        <v>0</v>
      </c>
      <c r="H231">
        <v>22.5</v>
      </c>
    </row>
    <row r="232" spans="1:8" x14ac:dyDescent="0.3">
      <c r="A232" t="s">
        <v>308</v>
      </c>
      <c r="B232" t="s">
        <v>6</v>
      </c>
      <c r="C232">
        <v>39651</v>
      </c>
      <c r="D232" s="2">
        <v>43967</v>
      </c>
      <c r="E232">
        <v>50.3</v>
      </c>
      <c r="F232">
        <v>187</v>
      </c>
      <c r="G232">
        <v>5.9</v>
      </c>
      <c r="H232">
        <v>43.5</v>
      </c>
    </row>
    <row r="233" spans="1:8" x14ac:dyDescent="0.3">
      <c r="A233" t="s">
        <v>309</v>
      </c>
      <c r="B233" t="s">
        <v>7</v>
      </c>
      <c r="C233">
        <v>19365</v>
      </c>
      <c r="D233" s="2">
        <v>43967</v>
      </c>
      <c r="E233">
        <v>24.6</v>
      </c>
      <c r="F233">
        <v>475</v>
      </c>
      <c r="G233">
        <v>14.9</v>
      </c>
      <c r="H233">
        <v>18.399999999999999</v>
      </c>
    </row>
    <row r="234" spans="1:8" x14ac:dyDescent="0.3">
      <c r="A234" t="s">
        <v>310</v>
      </c>
      <c r="B234" t="s">
        <v>8</v>
      </c>
      <c r="C234">
        <v>16489</v>
      </c>
      <c r="D234" s="2">
        <v>43967</v>
      </c>
      <c r="E234">
        <v>20.9</v>
      </c>
      <c r="F234">
        <v>2516</v>
      </c>
      <c r="G234">
        <v>79.099999999999994</v>
      </c>
      <c r="H234">
        <v>15.6</v>
      </c>
    </row>
    <row r="235" spans="1:8" x14ac:dyDescent="0.3">
      <c r="A235" t="s">
        <v>311</v>
      </c>
      <c r="B235" t="s">
        <v>9</v>
      </c>
      <c r="C235">
        <v>109</v>
      </c>
      <c r="D235" s="2">
        <v>43967</v>
      </c>
      <c r="E235">
        <v>0.1</v>
      </c>
      <c r="F235">
        <v>1</v>
      </c>
      <c r="G235">
        <v>0</v>
      </c>
      <c r="H235">
        <v>0</v>
      </c>
    </row>
    <row r="236" spans="1:8" x14ac:dyDescent="0.3">
      <c r="A236" t="s">
        <v>69</v>
      </c>
      <c r="B236" t="s">
        <v>5</v>
      </c>
      <c r="C236">
        <v>3355</v>
      </c>
      <c r="D236" s="2">
        <v>43968</v>
      </c>
      <c r="E236">
        <v>4.2</v>
      </c>
      <c r="F236">
        <v>0</v>
      </c>
      <c r="G236">
        <v>0</v>
      </c>
      <c r="H236">
        <v>22.5</v>
      </c>
    </row>
    <row r="237" spans="1:8" x14ac:dyDescent="0.3">
      <c r="A237" t="s">
        <v>70</v>
      </c>
      <c r="B237" t="s">
        <v>6</v>
      </c>
      <c r="C237">
        <v>40539</v>
      </c>
      <c r="D237" s="2">
        <v>43968</v>
      </c>
      <c r="E237">
        <v>50.4</v>
      </c>
      <c r="F237">
        <v>189</v>
      </c>
      <c r="G237">
        <v>5.9</v>
      </c>
      <c r="H237">
        <v>43.5</v>
      </c>
    </row>
    <row r="238" spans="1:8" x14ac:dyDescent="0.3">
      <c r="A238" t="s">
        <v>312</v>
      </c>
      <c r="B238" t="s">
        <v>5</v>
      </c>
      <c r="C238">
        <v>11064</v>
      </c>
      <c r="D238" s="2">
        <v>43998</v>
      </c>
      <c r="E238">
        <v>7</v>
      </c>
      <c r="F238">
        <v>0</v>
      </c>
      <c r="G238">
        <v>0</v>
      </c>
      <c r="H238">
        <v>22.5</v>
      </c>
    </row>
    <row r="239" spans="1:8" x14ac:dyDescent="0.3">
      <c r="A239" t="s">
        <v>313</v>
      </c>
      <c r="B239" t="s">
        <v>6</v>
      </c>
      <c r="C239">
        <v>85325</v>
      </c>
      <c r="D239" s="2">
        <v>43998</v>
      </c>
      <c r="E239">
        <v>54.3</v>
      </c>
      <c r="F239">
        <v>312</v>
      </c>
      <c r="G239">
        <v>6.2</v>
      </c>
      <c r="H239">
        <v>43.5</v>
      </c>
    </row>
    <row r="240" spans="1:8" x14ac:dyDescent="0.3">
      <c r="A240" t="s">
        <v>314</v>
      </c>
      <c r="B240" t="s">
        <v>7</v>
      </c>
      <c r="C240">
        <v>34922</v>
      </c>
      <c r="D240" s="2">
        <v>43998</v>
      </c>
      <c r="E240">
        <v>22.2</v>
      </c>
      <c r="F240">
        <v>812</v>
      </c>
      <c r="G240">
        <v>16</v>
      </c>
      <c r="H240">
        <v>18.399999999999999</v>
      </c>
    </row>
    <row r="241" spans="1:8" x14ac:dyDescent="0.3">
      <c r="A241" t="s">
        <v>315</v>
      </c>
      <c r="B241" t="s">
        <v>8</v>
      </c>
      <c r="C241">
        <v>25503</v>
      </c>
      <c r="D241" s="2">
        <v>43998</v>
      </c>
      <c r="E241">
        <v>16.2</v>
      </c>
      <c r="F241">
        <v>3939</v>
      </c>
      <c r="G241">
        <v>77.8</v>
      </c>
      <c r="H241">
        <v>15.6</v>
      </c>
    </row>
    <row r="242" spans="1:8" x14ac:dyDescent="0.3">
      <c r="A242" t="s">
        <v>316</v>
      </c>
      <c r="B242" t="s">
        <v>9</v>
      </c>
      <c r="C242">
        <v>201</v>
      </c>
      <c r="D242" s="2">
        <v>43998</v>
      </c>
      <c r="E242">
        <v>0.1</v>
      </c>
      <c r="F242">
        <v>1</v>
      </c>
      <c r="G242">
        <v>0</v>
      </c>
      <c r="H242">
        <v>0</v>
      </c>
    </row>
    <row r="243" spans="1:8" x14ac:dyDescent="0.3">
      <c r="A243" t="s">
        <v>97</v>
      </c>
      <c r="B243" t="s">
        <v>5</v>
      </c>
      <c r="C243">
        <v>10451</v>
      </c>
      <c r="D243" s="2">
        <v>43996</v>
      </c>
      <c r="E243">
        <v>6.9</v>
      </c>
      <c r="F243">
        <v>0</v>
      </c>
      <c r="G243">
        <v>0</v>
      </c>
      <c r="H243">
        <v>22.5</v>
      </c>
    </row>
    <row r="244" spans="1:8" x14ac:dyDescent="0.3">
      <c r="A244" t="s">
        <v>98</v>
      </c>
      <c r="B244" t="s">
        <v>6</v>
      </c>
      <c r="C244">
        <v>81943</v>
      </c>
      <c r="D244" s="2">
        <v>43996</v>
      </c>
      <c r="E244">
        <v>54.1</v>
      </c>
      <c r="F244">
        <v>307</v>
      </c>
      <c r="G244">
        <v>6.2</v>
      </c>
      <c r="H244">
        <v>43.5</v>
      </c>
    </row>
    <row r="245" spans="1:8" x14ac:dyDescent="0.3">
      <c r="A245" t="s">
        <v>99</v>
      </c>
      <c r="B245" t="s">
        <v>7</v>
      </c>
      <c r="C245">
        <v>33871</v>
      </c>
      <c r="D245" s="2">
        <v>43996</v>
      </c>
      <c r="E245">
        <v>22.4</v>
      </c>
      <c r="F245">
        <v>798</v>
      </c>
      <c r="G245">
        <v>16</v>
      </c>
      <c r="H245">
        <v>18.399999999999999</v>
      </c>
    </row>
    <row r="246" spans="1:8" x14ac:dyDescent="0.3">
      <c r="A246" t="s">
        <v>100</v>
      </c>
      <c r="B246" t="s">
        <v>8</v>
      </c>
      <c r="C246">
        <v>24981</v>
      </c>
      <c r="D246" s="2">
        <v>43996</v>
      </c>
      <c r="E246">
        <v>16.5</v>
      </c>
      <c r="F246">
        <v>3874</v>
      </c>
      <c r="G246">
        <v>77.8</v>
      </c>
      <c r="H246">
        <v>15.6</v>
      </c>
    </row>
    <row r="247" spans="1:8" x14ac:dyDescent="0.3">
      <c r="A247" t="s">
        <v>101</v>
      </c>
      <c r="B247" t="s">
        <v>9</v>
      </c>
      <c r="C247">
        <v>206</v>
      </c>
      <c r="D247" s="2">
        <v>43996</v>
      </c>
      <c r="E247">
        <v>0.1</v>
      </c>
      <c r="F247">
        <v>1</v>
      </c>
      <c r="G247">
        <v>0</v>
      </c>
      <c r="H247">
        <v>0</v>
      </c>
    </row>
    <row r="248" spans="1:8" x14ac:dyDescent="0.3">
      <c r="A248" t="s">
        <v>317</v>
      </c>
      <c r="B248" t="s">
        <v>5</v>
      </c>
      <c r="C248">
        <v>9819</v>
      </c>
      <c r="D248" s="2">
        <v>43994</v>
      </c>
      <c r="E248">
        <v>6.7</v>
      </c>
      <c r="F248">
        <v>0</v>
      </c>
      <c r="G248">
        <v>0</v>
      </c>
      <c r="H248">
        <v>22.5</v>
      </c>
    </row>
    <row r="249" spans="1:8" x14ac:dyDescent="0.3">
      <c r="A249" t="s">
        <v>318</v>
      </c>
      <c r="B249" t="s">
        <v>6</v>
      </c>
      <c r="C249">
        <v>78441</v>
      </c>
      <c r="D249" s="2">
        <v>43994</v>
      </c>
      <c r="E249">
        <v>53.9</v>
      </c>
      <c r="F249">
        <v>296</v>
      </c>
      <c r="G249">
        <v>6.1</v>
      </c>
      <c r="H249">
        <v>43.5</v>
      </c>
    </row>
    <row r="250" spans="1:8" x14ac:dyDescent="0.3">
      <c r="A250" t="s">
        <v>319</v>
      </c>
      <c r="B250" t="s">
        <v>7</v>
      </c>
      <c r="C250">
        <v>32783</v>
      </c>
      <c r="D250" s="2">
        <v>43994</v>
      </c>
      <c r="E250">
        <v>22.5</v>
      </c>
      <c r="F250">
        <v>778</v>
      </c>
      <c r="G250">
        <v>15.9</v>
      </c>
      <c r="H250">
        <v>18.399999999999999</v>
      </c>
    </row>
    <row r="251" spans="1:8" x14ac:dyDescent="0.3">
      <c r="A251" t="s">
        <v>320</v>
      </c>
      <c r="B251" t="s">
        <v>8</v>
      </c>
      <c r="C251">
        <v>24403</v>
      </c>
      <c r="D251" s="2">
        <v>43994</v>
      </c>
      <c r="E251">
        <v>16.8</v>
      </c>
      <c r="F251">
        <v>3804</v>
      </c>
      <c r="G251">
        <v>78</v>
      </c>
      <c r="H251">
        <v>15.6</v>
      </c>
    </row>
    <row r="252" spans="1:8" x14ac:dyDescent="0.3">
      <c r="A252" t="s">
        <v>321</v>
      </c>
      <c r="B252" t="s">
        <v>9</v>
      </c>
      <c r="C252">
        <v>197</v>
      </c>
      <c r="D252" s="2">
        <v>43994</v>
      </c>
      <c r="E252">
        <v>0.1</v>
      </c>
      <c r="F252">
        <v>1</v>
      </c>
      <c r="G252">
        <v>0</v>
      </c>
      <c r="H252">
        <v>0</v>
      </c>
    </row>
    <row r="253" spans="1:8" x14ac:dyDescent="0.3">
      <c r="A253" t="s">
        <v>322</v>
      </c>
      <c r="B253" t="s">
        <v>5</v>
      </c>
      <c r="C253">
        <v>7947</v>
      </c>
      <c r="D253" s="2">
        <v>43988</v>
      </c>
      <c r="E253">
        <v>6.2</v>
      </c>
      <c r="F253">
        <v>0</v>
      </c>
      <c r="G253">
        <v>0</v>
      </c>
      <c r="H253">
        <v>22.5</v>
      </c>
    </row>
    <row r="254" spans="1:8" x14ac:dyDescent="0.3">
      <c r="A254" t="s">
        <v>323</v>
      </c>
      <c r="B254" t="s">
        <v>6</v>
      </c>
      <c r="C254">
        <v>68412</v>
      </c>
      <c r="D254" s="2">
        <v>43988</v>
      </c>
      <c r="E254">
        <v>53.1</v>
      </c>
      <c r="F254">
        <v>269</v>
      </c>
      <c r="G254">
        <v>6</v>
      </c>
      <c r="H254">
        <v>43.5</v>
      </c>
    </row>
    <row r="255" spans="1:8" x14ac:dyDescent="0.3">
      <c r="A255" t="s">
        <v>324</v>
      </c>
      <c r="B255" t="s">
        <v>7</v>
      </c>
      <c r="C255">
        <v>29556</v>
      </c>
      <c r="D255" s="2">
        <v>43988</v>
      </c>
      <c r="E255">
        <v>22.9</v>
      </c>
      <c r="F255">
        <v>709</v>
      </c>
      <c r="G255">
        <v>15.8</v>
      </c>
      <c r="H255">
        <v>18.399999999999999</v>
      </c>
    </row>
    <row r="256" spans="1:8" x14ac:dyDescent="0.3">
      <c r="A256" t="s">
        <v>325</v>
      </c>
      <c r="B256" t="s">
        <v>8</v>
      </c>
      <c r="C256">
        <v>22704</v>
      </c>
      <c r="D256" s="2">
        <v>43988</v>
      </c>
      <c r="E256">
        <v>17.600000000000001</v>
      </c>
      <c r="F256">
        <v>3523</v>
      </c>
      <c r="G256">
        <v>78.3</v>
      </c>
      <c r="H256">
        <v>15.6</v>
      </c>
    </row>
    <row r="257" spans="1:8" x14ac:dyDescent="0.3">
      <c r="A257" t="s">
        <v>326</v>
      </c>
      <c r="B257" t="s">
        <v>9</v>
      </c>
      <c r="C257">
        <v>193</v>
      </c>
      <c r="D257" s="2">
        <v>43988</v>
      </c>
      <c r="E257">
        <v>0.1</v>
      </c>
      <c r="F257">
        <v>0</v>
      </c>
      <c r="G257">
        <v>0</v>
      </c>
      <c r="H257">
        <v>0</v>
      </c>
    </row>
    <row r="258" spans="1:8" x14ac:dyDescent="0.3">
      <c r="A258" t="s">
        <v>327</v>
      </c>
      <c r="B258" t="s">
        <v>5</v>
      </c>
      <c r="C258">
        <v>7678</v>
      </c>
      <c r="D258" s="2">
        <v>43987</v>
      </c>
      <c r="E258">
        <v>6.1</v>
      </c>
      <c r="F258">
        <v>0</v>
      </c>
      <c r="G258">
        <v>0</v>
      </c>
      <c r="H258">
        <v>22.5</v>
      </c>
    </row>
    <row r="259" spans="1:8" x14ac:dyDescent="0.3">
      <c r="A259" t="s">
        <v>328</v>
      </c>
      <c r="B259" t="s">
        <v>6</v>
      </c>
      <c r="C259">
        <v>66755</v>
      </c>
      <c r="D259" s="2">
        <v>43987</v>
      </c>
      <c r="E259">
        <v>53</v>
      </c>
      <c r="F259">
        <v>261</v>
      </c>
      <c r="G259">
        <v>5.9</v>
      </c>
      <c r="H259">
        <v>43.5</v>
      </c>
    </row>
    <row r="260" spans="1:8" x14ac:dyDescent="0.3">
      <c r="A260" t="s">
        <v>329</v>
      </c>
      <c r="B260" t="s">
        <v>7</v>
      </c>
      <c r="C260">
        <v>29033</v>
      </c>
      <c r="D260" s="2">
        <v>43987</v>
      </c>
      <c r="E260">
        <v>23</v>
      </c>
      <c r="F260">
        <v>696</v>
      </c>
      <c r="G260">
        <v>15.7</v>
      </c>
      <c r="H260">
        <v>18.399999999999999</v>
      </c>
    </row>
    <row r="261" spans="1:8" x14ac:dyDescent="0.3">
      <c r="A261" t="s">
        <v>330</v>
      </c>
      <c r="B261" t="s">
        <v>8</v>
      </c>
      <c r="C261">
        <v>22365</v>
      </c>
      <c r="D261" s="2">
        <v>43987</v>
      </c>
      <c r="E261">
        <v>17.7</v>
      </c>
      <c r="F261">
        <v>3478</v>
      </c>
      <c r="G261">
        <v>78.400000000000006</v>
      </c>
      <c r="H261">
        <v>15.6</v>
      </c>
    </row>
    <row r="262" spans="1:8" x14ac:dyDescent="0.3">
      <c r="A262" t="s">
        <v>331</v>
      </c>
      <c r="B262" t="s">
        <v>9</v>
      </c>
      <c r="C262">
        <v>185</v>
      </c>
      <c r="D262" s="2">
        <v>43987</v>
      </c>
      <c r="E262">
        <v>0.1</v>
      </c>
      <c r="F262">
        <v>0</v>
      </c>
      <c r="G262">
        <v>0</v>
      </c>
      <c r="H262">
        <v>0</v>
      </c>
    </row>
    <row r="263" spans="1:8" x14ac:dyDescent="0.3">
      <c r="A263" t="s">
        <v>71</v>
      </c>
      <c r="B263" t="s">
        <v>7</v>
      </c>
      <c r="C263">
        <v>19703</v>
      </c>
      <c r="D263" s="2">
        <v>43968</v>
      </c>
      <c r="E263">
        <v>24.5</v>
      </c>
      <c r="F263">
        <v>481</v>
      </c>
      <c r="G263">
        <v>15</v>
      </c>
      <c r="H263">
        <v>18.399999999999999</v>
      </c>
    </row>
    <row r="264" spans="1:8" x14ac:dyDescent="0.3">
      <c r="A264" t="s">
        <v>72</v>
      </c>
      <c r="B264" t="s">
        <v>8</v>
      </c>
      <c r="C264">
        <v>16727</v>
      </c>
      <c r="D264" s="2">
        <v>43968</v>
      </c>
      <c r="E264">
        <v>20.8</v>
      </c>
      <c r="F264">
        <v>2546</v>
      </c>
      <c r="G264">
        <v>79.2</v>
      </c>
      <c r="H264">
        <v>15.2</v>
      </c>
    </row>
    <row r="265" spans="1:8" x14ac:dyDescent="0.3">
      <c r="A265" t="s">
        <v>73</v>
      </c>
      <c r="B265" t="s">
        <v>9</v>
      </c>
      <c r="C265">
        <v>106</v>
      </c>
      <c r="D265" s="2">
        <v>43968</v>
      </c>
      <c r="E265">
        <v>0.1</v>
      </c>
      <c r="F265">
        <v>0</v>
      </c>
      <c r="G265">
        <v>0</v>
      </c>
      <c r="H265">
        <v>0</v>
      </c>
    </row>
    <row r="266" spans="1:8" x14ac:dyDescent="0.3">
      <c r="A266" t="s">
        <v>332</v>
      </c>
      <c r="B266" t="s">
        <v>5</v>
      </c>
      <c r="C266">
        <v>3446</v>
      </c>
      <c r="D266" s="2">
        <v>43969</v>
      </c>
      <c r="E266">
        <v>4.2</v>
      </c>
      <c r="F266">
        <v>0</v>
      </c>
      <c r="G266">
        <v>0</v>
      </c>
      <c r="H266">
        <v>22.5</v>
      </c>
    </row>
    <row r="267" spans="1:8" x14ac:dyDescent="0.3">
      <c r="A267" t="s">
        <v>333</v>
      </c>
      <c r="B267" t="s">
        <v>6</v>
      </c>
      <c r="C267">
        <v>41321</v>
      </c>
      <c r="D267" s="2">
        <v>43969</v>
      </c>
      <c r="E267">
        <v>50.5</v>
      </c>
      <c r="F267">
        <v>190</v>
      </c>
      <c r="G267">
        <v>5.8</v>
      </c>
      <c r="H267">
        <v>43.5</v>
      </c>
    </row>
    <row r="268" spans="1:8" x14ac:dyDescent="0.3">
      <c r="A268" t="s">
        <v>334</v>
      </c>
      <c r="B268" t="s">
        <v>7</v>
      </c>
      <c r="C268">
        <v>20003</v>
      </c>
      <c r="D268" s="2">
        <v>43969</v>
      </c>
      <c r="E268">
        <v>24.5</v>
      </c>
      <c r="F268">
        <v>483</v>
      </c>
      <c r="G268">
        <v>14.9</v>
      </c>
      <c r="H268">
        <v>18.399999999999999</v>
      </c>
    </row>
    <row r="269" spans="1:8" x14ac:dyDescent="0.3">
      <c r="A269" t="s">
        <v>335</v>
      </c>
      <c r="B269" t="s">
        <v>8</v>
      </c>
      <c r="C269">
        <v>16920</v>
      </c>
      <c r="D269" s="2">
        <v>43969</v>
      </c>
      <c r="E269">
        <v>20.7</v>
      </c>
      <c r="F269">
        <v>2577</v>
      </c>
      <c r="G269">
        <v>79.3</v>
      </c>
      <c r="H269">
        <v>15.6</v>
      </c>
    </row>
    <row r="270" spans="1:8" x14ac:dyDescent="0.3">
      <c r="A270" t="s">
        <v>336</v>
      </c>
      <c r="B270" t="s">
        <v>9</v>
      </c>
      <c r="C270">
        <v>105</v>
      </c>
      <c r="D270" s="2">
        <v>43969</v>
      </c>
      <c r="E270">
        <v>0.1</v>
      </c>
      <c r="F270">
        <v>0</v>
      </c>
      <c r="G270">
        <v>0</v>
      </c>
      <c r="H270">
        <v>0</v>
      </c>
    </row>
    <row r="271" spans="1:8" x14ac:dyDescent="0.3">
      <c r="A271" t="s">
        <v>337</v>
      </c>
      <c r="B271" t="s">
        <v>5</v>
      </c>
      <c r="C271">
        <v>3657</v>
      </c>
      <c r="D271" s="2">
        <v>43970</v>
      </c>
      <c r="E271">
        <v>4.4000000000000004</v>
      </c>
      <c r="F271">
        <v>0</v>
      </c>
      <c r="G271">
        <v>0</v>
      </c>
      <c r="H271">
        <v>22.5</v>
      </c>
    </row>
    <row r="272" spans="1:8" x14ac:dyDescent="0.3">
      <c r="A272" t="s">
        <v>338</v>
      </c>
      <c r="B272" t="s">
        <v>6</v>
      </c>
      <c r="C272">
        <v>42591</v>
      </c>
      <c r="D272" s="2">
        <v>43970</v>
      </c>
      <c r="E272">
        <v>50.7</v>
      </c>
      <c r="F272">
        <v>195</v>
      </c>
      <c r="G272">
        <v>5.8</v>
      </c>
      <c r="H272">
        <v>43.5</v>
      </c>
    </row>
    <row r="273" spans="1:8" x14ac:dyDescent="0.3">
      <c r="A273" t="s">
        <v>339</v>
      </c>
      <c r="B273" t="s">
        <v>7</v>
      </c>
      <c r="C273">
        <v>20468</v>
      </c>
      <c r="D273" s="2">
        <v>43970</v>
      </c>
      <c r="E273">
        <v>24.4</v>
      </c>
      <c r="F273">
        <v>509</v>
      </c>
      <c r="G273">
        <v>15.1</v>
      </c>
      <c r="H273">
        <v>18.399999999999999</v>
      </c>
    </row>
    <row r="274" spans="1:8" x14ac:dyDescent="0.3">
      <c r="A274" t="s">
        <v>340</v>
      </c>
      <c r="B274" t="s">
        <v>8</v>
      </c>
      <c r="C274">
        <v>17232</v>
      </c>
      <c r="D274" s="2">
        <v>43970</v>
      </c>
      <c r="E274">
        <v>20.5</v>
      </c>
      <c r="F274">
        <v>2670</v>
      </c>
      <c r="G274">
        <v>79.099999999999994</v>
      </c>
      <c r="H274">
        <v>15.6</v>
      </c>
    </row>
    <row r="275" spans="1:8" x14ac:dyDescent="0.3">
      <c r="A275" t="s">
        <v>341</v>
      </c>
      <c r="B275" t="s">
        <v>9</v>
      </c>
      <c r="C275">
        <v>109</v>
      </c>
      <c r="D275" s="2">
        <v>43970</v>
      </c>
      <c r="E275">
        <v>0.1</v>
      </c>
      <c r="F275">
        <v>0</v>
      </c>
      <c r="G275">
        <v>0</v>
      </c>
      <c r="H275">
        <v>0</v>
      </c>
    </row>
    <row r="276" spans="1:8" x14ac:dyDescent="0.3">
      <c r="A276" t="s">
        <v>342</v>
      </c>
      <c r="B276" t="s">
        <v>5</v>
      </c>
      <c r="C276">
        <v>3855</v>
      </c>
      <c r="D276" s="2">
        <v>43971</v>
      </c>
      <c r="E276">
        <v>4.5</v>
      </c>
      <c r="F276">
        <v>0</v>
      </c>
      <c r="G276">
        <v>0</v>
      </c>
      <c r="H276">
        <v>22.5</v>
      </c>
    </row>
    <row r="277" spans="1:8" x14ac:dyDescent="0.3">
      <c r="A277" t="s">
        <v>343</v>
      </c>
      <c r="B277" t="s">
        <v>6</v>
      </c>
      <c r="C277">
        <v>43749</v>
      </c>
      <c r="D277" s="2">
        <v>43971</v>
      </c>
      <c r="E277">
        <v>50.8</v>
      </c>
      <c r="F277">
        <v>198</v>
      </c>
      <c r="G277">
        <v>5.7</v>
      </c>
      <c r="H277">
        <v>43.5</v>
      </c>
    </row>
    <row r="278" spans="1:8" x14ac:dyDescent="0.3">
      <c r="A278" t="s">
        <v>344</v>
      </c>
      <c r="B278" t="s">
        <v>7</v>
      </c>
      <c r="C278">
        <v>20967</v>
      </c>
      <c r="D278" s="2">
        <v>43971</v>
      </c>
      <c r="E278">
        <v>24.3</v>
      </c>
      <c r="F278">
        <v>522</v>
      </c>
      <c r="G278">
        <v>15.1</v>
      </c>
      <c r="H278">
        <v>18.399999999999999</v>
      </c>
    </row>
    <row r="279" spans="1:8" x14ac:dyDescent="0.3">
      <c r="A279" t="s">
        <v>345</v>
      </c>
      <c r="B279" t="s">
        <v>8</v>
      </c>
      <c r="C279">
        <v>17513</v>
      </c>
      <c r="D279" s="2">
        <v>43971</v>
      </c>
      <c r="E279">
        <v>20.3</v>
      </c>
      <c r="F279">
        <v>2731</v>
      </c>
      <c r="G279">
        <v>79.099999999999994</v>
      </c>
      <c r="H279">
        <v>15.6</v>
      </c>
    </row>
    <row r="280" spans="1:8" x14ac:dyDescent="0.3">
      <c r="A280" t="s">
        <v>346</v>
      </c>
      <c r="B280" t="s">
        <v>9</v>
      </c>
      <c r="C280">
        <v>113</v>
      </c>
      <c r="D280" s="2">
        <v>43971</v>
      </c>
      <c r="E280">
        <v>0.1</v>
      </c>
      <c r="F280">
        <v>0</v>
      </c>
      <c r="G280">
        <v>0</v>
      </c>
      <c r="H280">
        <v>0</v>
      </c>
    </row>
    <row r="281" spans="1:8" x14ac:dyDescent="0.3">
      <c r="A281" t="s">
        <v>347</v>
      </c>
      <c r="B281" t="s">
        <v>5</v>
      </c>
      <c r="C281">
        <v>4049</v>
      </c>
      <c r="D281" s="2">
        <v>43972</v>
      </c>
      <c r="E281">
        <v>4.5999999999999996</v>
      </c>
      <c r="F281">
        <v>0</v>
      </c>
      <c r="G281">
        <v>0</v>
      </c>
      <c r="H281">
        <v>22.5</v>
      </c>
    </row>
    <row r="282" spans="1:8" x14ac:dyDescent="0.3">
      <c r="A282" t="s">
        <v>348</v>
      </c>
      <c r="B282" t="s">
        <v>6</v>
      </c>
      <c r="C282">
        <v>44952</v>
      </c>
      <c r="D282" s="2">
        <v>43972</v>
      </c>
      <c r="E282">
        <v>50.8</v>
      </c>
      <c r="F282">
        <v>203</v>
      </c>
      <c r="G282">
        <v>5.7</v>
      </c>
      <c r="H282">
        <v>43.5</v>
      </c>
    </row>
    <row r="283" spans="1:8" x14ac:dyDescent="0.3">
      <c r="A283" t="s">
        <v>349</v>
      </c>
      <c r="B283" t="s">
        <v>7</v>
      </c>
      <c r="C283">
        <v>21461</v>
      </c>
      <c r="D283" s="2">
        <v>43972</v>
      </c>
      <c r="E283">
        <v>24.3</v>
      </c>
      <c r="F283">
        <v>536</v>
      </c>
      <c r="G283">
        <v>15.1</v>
      </c>
      <c r="H283">
        <v>18.399999999999999</v>
      </c>
    </row>
    <row r="284" spans="1:8" x14ac:dyDescent="0.3">
      <c r="A284" t="s">
        <v>350</v>
      </c>
      <c r="B284" t="s">
        <v>8</v>
      </c>
      <c r="C284">
        <v>17864</v>
      </c>
      <c r="D284" s="2">
        <v>43972</v>
      </c>
      <c r="E284">
        <v>20.2</v>
      </c>
      <c r="F284">
        <v>2805</v>
      </c>
      <c r="G284">
        <v>79.099999999999994</v>
      </c>
      <c r="H284">
        <v>15.6</v>
      </c>
    </row>
    <row r="285" spans="1:8" x14ac:dyDescent="0.3">
      <c r="A285" t="s">
        <v>351</v>
      </c>
      <c r="B285" t="s">
        <v>9</v>
      </c>
      <c r="C285">
        <v>118</v>
      </c>
      <c r="D285" s="2">
        <v>43972</v>
      </c>
      <c r="E285">
        <v>0.1</v>
      </c>
      <c r="F285">
        <v>0</v>
      </c>
      <c r="G285">
        <v>0</v>
      </c>
      <c r="H285">
        <v>0</v>
      </c>
    </row>
    <row r="286" spans="1:8" x14ac:dyDescent="0.3">
      <c r="A286" t="s">
        <v>352</v>
      </c>
      <c r="B286" t="s">
        <v>5</v>
      </c>
      <c r="C286">
        <v>4273</v>
      </c>
      <c r="D286" s="2">
        <v>43973</v>
      </c>
      <c r="E286">
        <v>4.7</v>
      </c>
      <c r="F286">
        <v>0</v>
      </c>
      <c r="G286">
        <v>0</v>
      </c>
      <c r="H286">
        <v>22.5</v>
      </c>
    </row>
    <row r="287" spans="1:8" x14ac:dyDescent="0.3">
      <c r="A287" t="s">
        <v>353</v>
      </c>
      <c r="B287" t="s">
        <v>6</v>
      </c>
      <c r="C287">
        <v>46131</v>
      </c>
      <c r="D287" s="2">
        <v>43973</v>
      </c>
      <c r="E287">
        <v>50.9</v>
      </c>
      <c r="F287">
        <v>203</v>
      </c>
      <c r="G287">
        <v>5.7</v>
      </c>
      <c r="H287">
        <v>43.5</v>
      </c>
    </row>
    <row r="288" spans="1:8" x14ac:dyDescent="0.3">
      <c r="A288" t="s">
        <v>354</v>
      </c>
      <c r="B288" t="s">
        <v>7</v>
      </c>
      <c r="C288">
        <v>21938</v>
      </c>
      <c r="D288" s="2">
        <v>43973</v>
      </c>
      <c r="E288">
        <v>24.2</v>
      </c>
      <c r="F288">
        <v>544</v>
      </c>
      <c r="G288">
        <v>15.2</v>
      </c>
      <c r="H288">
        <v>18.399999999999999</v>
      </c>
    </row>
    <row r="289" spans="1:8" x14ac:dyDescent="0.3">
      <c r="A289" t="s">
        <v>355</v>
      </c>
      <c r="B289" t="s">
        <v>8</v>
      </c>
      <c r="C289">
        <v>18164</v>
      </c>
      <c r="D289" s="2">
        <v>43973</v>
      </c>
      <c r="E289">
        <v>20</v>
      </c>
      <c r="F289">
        <v>2842</v>
      </c>
      <c r="G289">
        <v>79.2</v>
      </c>
      <c r="H289">
        <v>15.6</v>
      </c>
    </row>
    <row r="290" spans="1:8" x14ac:dyDescent="0.3">
      <c r="A290" t="s">
        <v>356</v>
      </c>
      <c r="B290" t="s">
        <v>9</v>
      </c>
      <c r="C290">
        <v>125</v>
      </c>
      <c r="D290" s="2">
        <v>43973</v>
      </c>
      <c r="E290">
        <v>0.1</v>
      </c>
      <c r="F290">
        <v>0</v>
      </c>
      <c r="G290">
        <v>0</v>
      </c>
      <c r="H290">
        <v>0</v>
      </c>
    </row>
    <row r="291" spans="1:8" x14ac:dyDescent="0.3">
      <c r="A291" t="s">
        <v>357</v>
      </c>
      <c r="B291" t="s">
        <v>5</v>
      </c>
      <c r="C291">
        <v>4462</v>
      </c>
      <c r="D291" s="2">
        <v>43974</v>
      </c>
      <c r="E291">
        <v>4.8</v>
      </c>
      <c r="F291">
        <v>0</v>
      </c>
      <c r="G291">
        <v>0</v>
      </c>
      <c r="H291">
        <v>22.5</v>
      </c>
    </row>
    <row r="292" spans="1:8" x14ac:dyDescent="0.3">
      <c r="A292" t="s">
        <v>358</v>
      </c>
      <c r="B292" t="s">
        <v>6</v>
      </c>
      <c r="C292">
        <v>47331</v>
      </c>
      <c r="D292" s="2">
        <v>43974</v>
      </c>
      <c r="E292">
        <v>51.1</v>
      </c>
      <c r="F292">
        <v>204</v>
      </c>
      <c r="G292">
        <v>5.6</v>
      </c>
      <c r="H292">
        <v>43.5</v>
      </c>
    </row>
    <row r="293" spans="1:8" x14ac:dyDescent="0.3">
      <c r="A293" t="s">
        <v>359</v>
      </c>
      <c r="B293" t="s">
        <v>7</v>
      </c>
      <c r="C293">
        <v>22361</v>
      </c>
      <c r="D293" s="2">
        <v>43974</v>
      </c>
      <c r="E293">
        <v>24.1</v>
      </c>
      <c r="F293">
        <v>556</v>
      </c>
      <c r="G293">
        <v>15.2</v>
      </c>
      <c r="H293">
        <v>18.399999999999999</v>
      </c>
    </row>
    <row r="294" spans="1:8" x14ac:dyDescent="0.3">
      <c r="A294" t="s">
        <v>360</v>
      </c>
      <c r="B294" t="s">
        <v>8</v>
      </c>
      <c r="C294">
        <v>18424</v>
      </c>
      <c r="D294" s="2">
        <v>43974</v>
      </c>
      <c r="E294">
        <v>19.899999999999999</v>
      </c>
      <c r="F294">
        <v>2885</v>
      </c>
      <c r="G294">
        <v>79.099999999999994</v>
      </c>
      <c r="H294">
        <v>15.6</v>
      </c>
    </row>
    <row r="295" spans="1:8" x14ac:dyDescent="0.3">
      <c r="A295" t="s">
        <v>361</v>
      </c>
      <c r="B295" t="s">
        <v>9</v>
      </c>
      <c r="C295">
        <v>132</v>
      </c>
      <c r="D295" s="2">
        <v>43974</v>
      </c>
      <c r="E295">
        <v>0.1</v>
      </c>
      <c r="F295">
        <v>1</v>
      </c>
      <c r="G295">
        <v>0</v>
      </c>
      <c r="H295">
        <v>0</v>
      </c>
    </row>
    <row r="296" spans="1:8" x14ac:dyDescent="0.3">
      <c r="A296" t="s">
        <v>76</v>
      </c>
      <c r="B296" t="s">
        <v>5</v>
      </c>
      <c r="C296">
        <v>4633</v>
      </c>
      <c r="D296" s="2">
        <v>43975</v>
      </c>
      <c r="E296">
        <v>4.9000000000000004</v>
      </c>
      <c r="F296">
        <v>0</v>
      </c>
      <c r="G296">
        <v>0</v>
      </c>
      <c r="H296">
        <v>22.5</v>
      </c>
    </row>
    <row r="297" spans="1:8" x14ac:dyDescent="0.3">
      <c r="A297" t="s">
        <v>77</v>
      </c>
      <c r="B297" t="s">
        <v>6</v>
      </c>
      <c r="C297">
        <v>48364</v>
      </c>
      <c r="D297" s="2">
        <v>43975</v>
      </c>
      <c r="E297">
        <v>51.1</v>
      </c>
      <c r="F297">
        <v>206</v>
      </c>
      <c r="G297">
        <v>5.6</v>
      </c>
      <c r="H297">
        <v>43.5</v>
      </c>
    </row>
    <row r="298" spans="1:8" x14ac:dyDescent="0.3">
      <c r="A298" t="s">
        <v>78</v>
      </c>
      <c r="B298" t="s">
        <v>7</v>
      </c>
      <c r="C298">
        <v>22754</v>
      </c>
      <c r="D298" s="2">
        <v>43975</v>
      </c>
      <c r="E298">
        <v>24.1</v>
      </c>
      <c r="F298">
        <v>560</v>
      </c>
      <c r="G298">
        <v>15.3</v>
      </c>
      <c r="H298">
        <v>18.399999999999999</v>
      </c>
    </row>
    <row r="299" spans="1:8" x14ac:dyDescent="0.3">
      <c r="A299" t="s">
        <v>79</v>
      </c>
      <c r="B299" t="s">
        <v>8</v>
      </c>
      <c r="C299">
        <v>18670</v>
      </c>
      <c r="D299" s="2">
        <v>43975</v>
      </c>
      <c r="E299">
        <v>19.7</v>
      </c>
      <c r="F299">
        <v>2899</v>
      </c>
      <c r="G299">
        <v>79.099999999999994</v>
      </c>
      <c r="H299">
        <v>15.6</v>
      </c>
    </row>
    <row r="300" spans="1:8" x14ac:dyDescent="0.3">
      <c r="A300" t="s">
        <v>80</v>
      </c>
      <c r="B300" t="s">
        <v>9</v>
      </c>
      <c r="C300">
        <v>137</v>
      </c>
      <c r="D300" s="2">
        <v>43975</v>
      </c>
      <c r="E300">
        <v>0.1</v>
      </c>
      <c r="F300">
        <v>1</v>
      </c>
      <c r="G300">
        <v>0</v>
      </c>
      <c r="H300">
        <v>0</v>
      </c>
    </row>
    <row r="301" spans="1:8" x14ac:dyDescent="0.3">
      <c r="A301" t="s">
        <v>362</v>
      </c>
      <c r="B301" t="s">
        <v>5</v>
      </c>
      <c r="C301">
        <v>4872</v>
      </c>
      <c r="D301" s="2">
        <v>43976</v>
      </c>
      <c r="E301">
        <v>5</v>
      </c>
      <c r="F301">
        <v>0</v>
      </c>
      <c r="G301">
        <v>0</v>
      </c>
      <c r="H301">
        <v>22.5</v>
      </c>
    </row>
    <row r="302" spans="1:8" x14ac:dyDescent="0.3">
      <c r="A302" t="s">
        <v>363</v>
      </c>
      <c r="B302" t="s">
        <v>6</v>
      </c>
      <c r="C302">
        <v>49643</v>
      </c>
      <c r="D302" s="2">
        <v>43976</v>
      </c>
      <c r="E302">
        <v>51.3</v>
      </c>
      <c r="F302">
        <v>208</v>
      </c>
      <c r="G302">
        <v>5.7</v>
      </c>
      <c r="H302">
        <v>43.5</v>
      </c>
    </row>
    <row r="303" spans="1:8" x14ac:dyDescent="0.3">
      <c r="A303" t="s">
        <v>364</v>
      </c>
      <c r="B303" t="s">
        <v>7</v>
      </c>
      <c r="C303">
        <v>23185</v>
      </c>
      <c r="D303" s="2">
        <v>43976</v>
      </c>
      <c r="E303">
        <v>24</v>
      </c>
      <c r="F303">
        <v>560</v>
      </c>
      <c r="G303">
        <v>15.2</v>
      </c>
      <c r="H303">
        <v>18.399999999999999</v>
      </c>
    </row>
    <row r="304" spans="1:8" x14ac:dyDescent="0.3">
      <c r="A304" t="s">
        <v>365</v>
      </c>
      <c r="B304" t="s">
        <v>8</v>
      </c>
      <c r="C304">
        <v>18898</v>
      </c>
      <c r="D304" s="2">
        <v>43976</v>
      </c>
      <c r="E304">
        <v>19.5</v>
      </c>
      <c r="F304">
        <v>2911</v>
      </c>
      <c r="G304">
        <v>79.099999999999994</v>
      </c>
      <c r="H304">
        <v>15.6</v>
      </c>
    </row>
    <row r="305" spans="1:8" x14ac:dyDescent="0.3">
      <c r="A305" t="s">
        <v>366</v>
      </c>
      <c r="B305" t="s">
        <v>9</v>
      </c>
      <c r="C305">
        <v>135</v>
      </c>
      <c r="D305" s="2">
        <v>43976</v>
      </c>
      <c r="E305">
        <v>0.1</v>
      </c>
      <c r="F305">
        <v>0</v>
      </c>
      <c r="G305">
        <v>0</v>
      </c>
      <c r="H305">
        <v>0</v>
      </c>
    </row>
    <row r="306" spans="1:8" x14ac:dyDescent="0.3">
      <c r="A306" t="s">
        <v>367</v>
      </c>
      <c r="B306" t="s">
        <v>5</v>
      </c>
      <c r="C306">
        <v>5122</v>
      </c>
      <c r="D306" s="2">
        <v>43977</v>
      </c>
      <c r="E306">
        <v>5.2</v>
      </c>
      <c r="F306">
        <v>0</v>
      </c>
      <c r="G306">
        <v>0</v>
      </c>
      <c r="H306">
        <v>22.5</v>
      </c>
    </row>
    <row r="307" spans="1:8" x14ac:dyDescent="0.3">
      <c r="A307" t="s">
        <v>368</v>
      </c>
      <c r="B307" t="s">
        <v>6</v>
      </c>
      <c r="C307">
        <v>50981</v>
      </c>
      <c r="D307" s="2">
        <v>43977</v>
      </c>
      <c r="E307">
        <v>51.5</v>
      </c>
      <c r="F307">
        <v>210</v>
      </c>
      <c r="G307">
        <v>5.7</v>
      </c>
      <c r="H307">
        <v>43.5</v>
      </c>
    </row>
    <row r="308" spans="1:8" x14ac:dyDescent="0.3">
      <c r="A308" t="s">
        <v>369</v>
      </c>
      <c r="B308" t="s">
        <v>7</v>
      </c>
      <c r="C308">
        <v>23633</v>
      </c>
      <c r="D308" s="2">
        <v>43977</v>
      </c>
      <c r="E308">
        <v>23.9</v>
      </c>
      <c r="F308">
        <v>564</v>
      </c>
      <c r="G308">
        <v>15.2</v>
      </c>
      <c r="H308">
        <v>18.399999999999999</v>
      </c>
    </row>
    <row r="309" spans="1:8" x14ac:dyDescent="0.3">
      <c r="A309" t="s">
        <v>370</v>
      </c>
      <c r="B309" t="s">
        <v>8</v>
      </c>
      <c r="C309">
        <v>19095</v>
      </c>
      <c r="D309" s="2">
        <v>43977</v>
      </c>
      <c r="E309">
        <v>19.3</v>
      </c>
      <c r="F309">
        <v>2933</v>
      </c>
      <c r="G309">
        <v>79.099999999999994</v>
      </c>
      <c r="H309">
        <v>15.6</v>
      </c>
    </row>
    <row r="310" spans="1:8" x14ac:dyDescent="0.3">
      <c r="A310" t="s">
        <v>371</v>
      </c>
      <c r="B310" t="s">
        <v>9</v>
      </c>
      <c r="C310">
        <v>149</v>
      </c>
      <c r="D310" s="2">
        <v>43977</v>
      </c>
      <c r="E310">
        <v>0.2</v>
      </c>
      <c r="F310">
        <v>0</v>
      </c>
      <c r="G310">
        <v>0</v>
      </c>
      <c r="H310">
        <v>0</v>
      </c>
    </row>
    <row r="311" spans="1:8" x14ac:dyDescent="0.3">
      <c r="A311" t="s">
        <v>372</v>
      </c>
      <c r="B311" t="s">
        <v>5</v>
      </c>
      <c r="C311">
        <v>5371</v>
      </c>
      <c r="D311" s="2">
        <v>43978</v>
      </c>
      <c r="E311">
        <v>5.3</v>
      </c>
      <c r="F311">
        <v>0</v>
      </c>
      <c r="G311">
        <v>0</v>
      </c>
      <c r="H311">
        <v>22.5</v>
      </c>
    </row>
    <row r="312" spans="1:8" x14ac:dyDescent="0.3">
      <c r="A312" t="s">
        <v>373</v>
      </c>
      <c r="B312" t="s">
        <v>6</v>
      </c>
      <c r="C312">
        <v>52555</v>
      </c>
      <c r="D312" s="2">
        <v>43978</v>
      </c>
      <c r="E312">
        <v>51.7</v>
      </c>
      <c r="F312">
        <v>218</v>
      </c>
      <c r="G312">
        <v>5.7</v>
      </c>
      <c r="H312">
        <v>43.5</v>
      </c>
    </row>
    <row r="313" spans="1:8" x14ac:dyDescent="0.3">
      <c r="A313" t="s">
        <v>374</v>
      </c>
      <c r="B313" t="s">
        <v>7</v>
      </c>
      <c r="C313">
        <v>24154</v>
      </c>
      <c r="D313" s="2">
        <v>43978</v>
      </c>
      <c r="E313">
        <v>23.8</v>
      </c>
      <c r="F313">
        <v>579</v>
      </c>
      <c r="G313">
        <v>15.2</v>
      </c>
      <c r="H313">
        <v>18.399999999999999</v>
      </c>
    </row>
    <row r="314" spans="1:8" x14ac:dyDescent="0.3">
      <c r="A314" t="s">
        <v>375</v>
      </c>
      <c r="B314" t="s">
        <v>8</v>
      </c>
      <c r="C314">
        <v>19462</v>
      </c>
      <c r="D314" s="2">
        <v>43978</v>
      </c>
      <c r="E314">
        <v>19.100000000000001</v>
      </c>
      <c r="F314">
        <v>3019</v>
      </c>
      <c r="G314">
        <v>79.099999999999994</v>
      </c>
      <c r="H314">
        <v>15.6</v>
      </c>
    </row>
    <row r="315" spans="1:8" x14ac:dyDescent="0.3">
      <c r="A315" t="s">
        <v>376</v>
      </c>
      <c r="B315" t="s">
        <v>9</v>
      </c>
      <c r="C315">
        <v>155</v>
      </c>
      <c r="D315" s="2">
        <v>43978</v>
      </c>
      <c r="E315">
        <v>0.2</v>
      </c>
      <c r="F315">
        <v>0</v>
      </c>
      <c r="G315">
        <v>0</v>
      </c>
      <c r="H315">
        <v>0</v>
      </c>
    </row>
    <row r="316" spans="1:8" x14ac:dyDescent="0.3">
      <c r="A316" t="s">
        <v>377</v>
      </c>
      <c r="B316" t="s">
        <v>5</v>
      </c>
      <c r="C316">
        <v>5542</v>
      </c>
      <c r="D316" s="2">
        <v>43979</v>
      </c>
      <c r="E316">
        <v>5.3</v>
      </c>
      <c r="F316">
        <v>0</v>
      </c>
      <c r="G316">
        <v>0</v>
      </c>
      <c r="H316">
        <v>22.5</v>
      </c>
    </row>
    <row r="317" spans="1:8" x14ac:dyDescent="0.3">
      <c r="A317" t="s">
        <v>378</v>
      </c>
      <c r="B317" t="s">
        <v>6</v>
      </c>
      <c r="C317">
        <v>53795</v>
      </c>
      <c r="D317" s="2">
        <v>43979</v>
      </c>
      <c r="E317">
        <v>51.8</v>
      </c>
      <c r="F317">
        <v>222</v>
      </c>
      <c r="G317">
        <v>5.7</v>
      </c>
      <c r="H317">
        <v>43.5</v>
      </c>
    </row>
    <row r="318" spans="1:8" x14ac:dyDescent="0.3">
      <c r="A318" t="s">
        <v>379</v>
      </c>
      <c r="B318" t="s">
        <v>7</v>
      </c>
      <c r="C318">
        <v>24617</v>
      </c>
      <c r="D318" s="2">
        <v>43979</v>
      </c>
      <c r="E318">
        <v>23.7</v>
      </c>
      <c r="F318">
        <v>599</v>
      </c>
      <c r="G318">
        <v>15.3</v>
      </c>
      <c r="H318">
        <v>18.399999999999999</v>
      </c>
    </row>
    <row r="319" spans="1:8" x14ac:dyDescent="0.3">
      <c r="A319" t="s">
        <v>380</v>
      </c>
      <c r="B319" t="s">
        <v>8</v>
      </c>
      <c r="C319">
        <v>19773</v>
      </c>
      <c r="D319" s="2">
        <v>43979</v>
      </c>
      <c r="E319">
        <v>19</v>
      </c>
      <c r="F319">
        <v>3083</v>
      </c>
      <c r="G319">
        <v>79</v>
      </c>
      <c r="H319">
        <v>15.6</v>
      </c>
    </row>
    <row r="320" spans="1:8" x14ac:dyDescent="0.3">
      <c r="A320" t="s">
        <v>381</v>
      </c>
      <c r="B320" t="s">
        <v>9</v>
      </c>
      <c r="C320">
        <v>159</v>
      </c>
      <c r="D320" s="2">
        <v>43979</v>
      </c>
      <c r="E320">
        <v>0.2</v>
      </c>
      <c r="F320">
        <v>0</v>
      </c>
      <c r="G320">
        <v>0</v>
      </c>
      <c r="H320">
        <v>0</v>
      </c>
    </row>
    <row r="321" spans="1:8" x14ac:dyDescent="0.3">
      <c r="A321" t="s">
        <v>382</v>
      </c>
      <c r="B321" t="s">
        <v>5</v>
      </c>
      <c r="C321">
        <v>5861</v>
      </c>
      <c r="D321" s="2">
        <v>43980</v>
      </c>
      <c r="E321">
        <v>5.5</v>
      </c>
      <c r="F321">
        <v>0</v>
      </c>
      <c r="G321">
        <v>0</v>
      </c>
      <c r="H321">
        <v>22.5</v>
      </c>
    </row>
    <row r="322" spans="1:8" x14ac:dyDescent="0.3">
      <c r="A322" t="s">
        <v>383</v>
      </c>
      <c r="B322" t="s">
        <v>6</v>
      </c>
      <c r="C322">
        <v>55552</v>
      </c>
      <c r="D322" s="2">
        <v>43980</v>
      </c>
      <c r="E322">
        <v>52</v>
      </c>
      <c r="F322">
        <v>228</v>
      </c>
      <c r="G322">
        <v>5.7</v>
      </c>
      <c r="H322">
        <v>43.5</v>
      </c>
    </row>
    <row r="323" spans="1:8" x14ac:dyDescent="0.3">
      <c r="A323" t="s">
        <v>384</v>
      </c>
      <c r="B323" t="s">
        <v>7</v>
      </c>
      <c r="C323">
        <v>25223</v>
      </c>
      <c r="D323" s="2">
        <v>43980</v>
      </c>
      <c r="E323">
        <v>23.6</v>
      </c>
      <c r="F323">
        <v>618</v>
      </c>
      <c r="G323">
        <v>15.5</v>
      </c>
      <c r="H323">
        <v>18.399999999999999</v>
      </c>
    </row>
    <row r="324" spans="1:8" x14ac:dyDescent="0.3">
      <c r="A324" t="s">
        <v>385</v>
      </c>
      <c r="B324" t="s">
        <v>8</v>
      </c>
      <c r="C324">
        <v>20073</v>
      </c>
      <c r="D324" s="2">
        <v>43980</v>
      </c>
      <c r="E324">
        <v>18.8</v>
      </c>
      <c r="F324">
        <v>3139</v>
      </c>
      <c r="G324">
        <v>78.8</v>
      </c>
      <c r="H324">
        <v>15.6</v>
      </c>
    </row>
    <row r="325" spans="1:8" x14ac:dyDescent="0.3">
      <c r="A325" t="s">
        <v>386</v>
      </c>
      <c r="B325" t="s">
        <v>9</v>
      </c>
      <c r="C325">
        <v>169</v>
      </c>
      <c r="D325" s="2">
        <v>43980</v>
      </c>
      <c r="E325">
        <v>0.2</v>
      </c>
      <c r="F325">
        <v>0</v>
      </c>
      <c r="G325">
        <v>0</v>
      </c>
      <c r="H325">
        <v>0</v>
      </c>
    </row>
    <row r="326" spans="1:8" x14ac:dyDescent="0.3">
      <c r="A326" t="s">
        <v>387</v>
      </c>
      <c r="B326" t="s">
        <v>5</v>
      </c>
      <c r="C326">
        <v>6254</v>
      </c>
      <c r="D326" s="2">
        <v>43981</v>
      </c>
      <c r="E326">
        <v>5.7</v>
      </c>
      <c r="F326">
        <v>0</v>
      </c>
      <c r="G326">
        <v>0</v>
      </c>
      <c r="H326">
        <v>22.5</v>
      </c>
    </row>
    <row r="327" spans="1:8" x14ac:dyDescent="0.3">
      <c r="A327" t="s">
        <v>388</v>
      </c>
      <c r="B327" t="s">
        <v>6</v>
      </c>
      <c r="C327">
        <v>57738</v>
      </c>
      <c r="D327" s="2">
        <v>43981</v>
      </c>
      <c r="E327">
        <v>52.2</v>
      </c>
      <c r="F327">
        <v>230</v>
      </c>
      <c r="G327">
        <v>5.7</v>
      </c>
      <c r="H327">
        <v>43.5</v>
      </c>
    </row>
    <row r="328" spans="1:8" x14ac:dyDescent="0.3">
      <c r="A328" t="s">
        <v>389</v>
      </c>
      <c r="B328" t="s">
        <v>7</v>
      </c>
      <c r="C328">
        <v>25964</v>
      </c>
      <c r="D328" s="2">
        <v>43981</v>
      </c>
      <c r="E328">
        <v>23.5</v>
      </c>
      <c r="F328">
        <v>627</v>
      </c>
      <c r="G328">
        <v>15.5</v>
      </c>
      <c r="H328">
        <v>18.399999999999999</v>
      </c>
    </row>
    <row r="329" spans="1:8" x14ac:dyDescent="0.3">
      <c r="A329" t="s">
        <v>390</v>
      </c>
      <c r="B329" t="s">
        <v>8</v>
      </c>
      <c r="C329">
        <v>20455</v>
      </c>
      <c r="D329" s="2">
        <v>43981</v>
      </c>
      <c r="E329">
        <v>18.5</v>
      </c>
      <c r="F329">
        <v>3186</v>
      </c>
      <c r="G329">
        <v>78.8</v>
      </c>
      <c r="H329">
        <v>15.6</v>
      </c>
    </row>
    <row r="330" spans="1:8" x14ac:dyDescent="0.3">
      <c r="A330" t="s">
        <v>391</v>
      </c>
      <c r="B330" t="s">
        <v>9</v>
      </c>
      <c r="C330">
        <v>172</v>
      </c>
      <c r="D330" s="2">
        <v>43981</v>
      </c>
      <c r="E330">
        <v>0.2</v>
      </c>
      <c r="F330">
        <v>0</v>
      </c>
      <c r="G330">
        <v>0</v>
      </c>
      <c r="H330">
        <v>0</v>
      </c>
    </row>
    <row r="331" spans="1:8" x14ac:dyDescent="0.3">
      <c r="A331" t="s">
        <v>83</v>
      </c>
      <c r="B331" t="s">
        <v>5</v>
      </c>
      <c r="C331">
        <v>6488</v>
      </c>
      <c r="D331" s="2">
        <v>43982</v>
      </c>
      <c r="E331">
        <v>5.7</v>
      </c>
      <c r="F331">
        <v>0</v>
      </c>
      <c r="G331">
        <v>0</v>
      </c>
      <c r="H331">
        <v>22.5</v>
      </c>
    </row>
    <row r="332" spans="1:8" x14ac:dyDescent="0.3">
      <c r="A332" t="s">
        <v>84</v>
      </c>
      <c r="B332" t="s">
        <v>6</v>
      </c>
      <c r="C332">
        <v>59144</v>
      </c>
      <c r="D332" s="2">
        <v>43982</v>
      </c>
      <c r="E332">
        <v>52.3</v>
      </c>
      <c r="F332">
        <v>231</v>
      </c>
      <c r="G332">
        <v>5.7</v>
      </c>
      <c r="H332">
        <v>43.5</v>
      </c>
    </row>
    <row r="333" spans="1:8" x14ac:dyDescent="0.3">
      <c r="A333" t="s">
        <v>85</v>
      </c>
      <c r="B333" t="s">
        <v>7</v>
      </c>
      <c r="C333">
        <v>26405</v>
      </c>
      <c r="D333" s="2">
        <v>43982</v>
      </c>
      <c r="E333">
        <v>23.4</v>
      </c>
      <c r="F333">
        <v>636</v>
      </c>
      <c r="G333">
        <v>15.6</v>
      </c>
      <c r="H333">
        <v>18.399999999999999</v>
      </c>
    </row>
    <row r="334" spans="1:8" x14ac:dyDescent="0.3">
      <c r="A334" t="s">
        <v>86</v>
      </c>
      <c r="B334" t="s">
        <v>8</v>
      </c>
      <c r="C334">
        <v>20792</v>
      </c>
      <c r="D334" s="2">
        <v>43982</v>
      </c>
      <c r="E334">
        <v>18.399999999999999</v>
      </c>
      <c r="F334">
        <v>3213</v>
      </c>
      <c r="G334">
        <v>78.8</v>
      </c>
      <c r="H334">
        <v>15.6</v>
      </c>
    </row>
    <row r="335" spans="1:8" x14ac:dyDescent="0.3">
      <c r="A335" t="s">
        <v>87</v>
      </c>
      <c r="B335" t="s">
        <v>9</v>
      </c>
      <c r="C335">
        <v>177</v>
      </c>
      <c r="D335" s="2">
        <v>43982</v>
      </c>
      <c r="E335">
        <v>0.2</v>
      </c>
      <c r="F335">
        <v>0</v>
      </c>
      <c r="G335">
        <v>0</v>
      </c>
      <c r="H335">
        <v>0</v>
      </c>
    </row>
    <row r="336" spans="1:8" x14ac:dyDescent="0.3">
      <c r="A336" t="s">
        <v>392</v>
      </c>
      <c r="B336" t="s">
        <v>5</v>
      </c>
      <c r="C336">
        <v>6706</v>
      </c>
      <c r="D336" s="2">
        <v>43983</v>
      </c>
      <c r="E336">
        <v>5.8</v>
      </c>
      <c r="F336">
        <v>0</v>
      </c>
      <c r="G336">
        <v>0</v>
      </c>
      <c r="H336">
        <v>22.5</v>
      </c>
    </row>
    <row r="337" spans="1:8" x14ac:dyDescent="0.3">
      <c r="A337" t="s">
        <v>393</v>
      </c>
      <c r="B337" t="s">
        <v>6</v>
      </c>
      <c r="C337">
        <v>60493</v>
      </c>
      <c r="D337" s="2">
        <v>43983</v>
      </c>
      <c r="E337">
        <v>52.5</v>
      </c>
      <c r="F337">
        <v>235</v>
      </c>
      <c r="G337">
        <v>5.7</v>
      </c>
      <c r="H337">
        <v>43.5</v>
      </c>
    </row>
    <row r="338" spans="1:8" x14ac:dyDescent="0.3">
      <c r="A338" t="s">
        <v>394</v>
      </c>
      <c r="B338" t="s">
        <v>7</v>
      </c>
      <c r="C338">
        <v>26880</v>
      </c>
      <c r="D338" s="2">
        <v>43983</v>
      </c>
      <c r="E338">
        <v>23.3</v>
      </c>
      <c r="F338">
        <v>642</v>
      </c>
      <c r="G338">
        <v>15.6</v>
      </c>
      <c r="H338">
        <v>18.399999999999999</v>
      </c>
    </row>
    <row r="339" spans="1:8" x14ac:dyDescent="0.3">
      <c r="A339" t="s">
        <v>395</v>
      </c>
      <c r="B339" t="s">
        <v>8</v>
      </c>
      <c r="C339">
        <v>21054</v>
      </c>
      <c r="D339" s="2">
        <v>43983</v>
      </c>
      <c r="E339">
        <v>18.3</v>
      </c>
      <c r="F339">
        <v>3250</v>
      </c>
      <c r="G339">
        <v>78.7</v>
      </c>
      <c r="H339">
        <v>15.6</v>
      </c>
    </row>
    <row r="340" spans="1:8" x14ac:dyDescent="0.3">
      <c r="A340" t="s">
        <v>396</v>
      </c>
      <c r="B340" t="s">
        <v>9</v>
      </c>
      <c r="C340">
        <v>177</v>
      </c>
      <c r="D340" s="2">
        <v>43983</v>
      </c>
      <c r="E340">
        <v>0.2</v>
      </c>
      <c r="F340">
        <v>0</v>
      </c>
      <c r="G340">
        <v>0</v>
      </c>
      <c r="H340">
        <v>0</v>
      </c>
    </row>
    <row r="341" spans="1:8" x14ac:dyDescent="0.3">
      <c r="A341" t="s">
        <v>397</v>
      </c>
      <c r="B341" t="s">
        <v>5</v>
      </c>
      <c r="C341">
        <v>6925</v>
      </c>
      <c r="D341" s="2">
        <v>43984</v>
      </c>
      <c r="E341">
        <v>5.9</v>
      </c>
      <c r="F341">
        <v>0</v>
      </c>
      <c r="G341">
        <v>0</v>
      </c>
      <c r="H341">
        <v>22.5</v>
      </c>
    </row>
    <row r="342" spans="1:8" x14ac:dyDescent="0.3">
      <c r="A342" t="s">
        <v>398</v>
      </c>
      <c r="B342" t="s">
        <v>6</v>
      </c>
      <c r="C342">
        <v>61896</v>
      </c>
      <c r="D342" s="2">
        <v>43984</v>
      </c>
      <c r="E342">
        <v>52.6</v>
      </c>
      <c r="F342">
        <v>248</v>
      </c>
      <c r="G342">
        <v>5.9</v>
      </c>
      <c r="H342">
        <v>43.5</v>
      </c>
    </row>
    <row r="343" spans="1:8" x14ac:dyDescent="0.3">
      <c r="A343" t="s">
        <v>399</v>
      </c>
      <c r="B343" t="s">
        <v>7</v>
      </c>
      <c r="C343">
        <v>27334</v>
      </c>
      <c r="D343" s="2">
        <v>43984</v>
      </c>
      <c r="E343">
        <v>23.2</v>
      </c>
      <c r="F343">
        <v>662</v>
      </c>
      <c r="G343">
        <v>15.6</v>
      </c>
      <c r="H343">
        <v>18.399999999999999</v>
      </c>
    </row>
    <row r="344" spans="1:8" x14ac:dyDescent="0.3">
      <c r="A344" t="s">
        <v>400</v>
      </c>
      <c r="B344" t="s">
        <v>8</v>
      </c>
      <c r="C344">
        <v>21354</v>
      </c>
      <c r="D344" s="2">
        <v>43984</v>
      </c>
      <c r="E344">
        <v>18.100000000000001</v>
      </c>
      <c r="F344">
        <v>3321</v>
      </c>
      <c r="G344">
        <v>78.5</v>
      </c>
      <c r="H344">
        <v>15.6</v>
      </c>
    </row>
    <row r="345" spans="1:8" x14ac:dyDescent="0.3">
      <c r="A345" t="s">
        <v>401</v>
      </c>
      <c r="B345" t="s">
        <v>9</v>
      </c>
      <c r="C345">
        <v>178</v>
      </c>
      <c r="D345" s="2">
        <v>43984</v>
      </c>
      <c r="E345">
        <v>0.2</v>
      </c>
      <c r="F345">
        <v>0</v>
      </c>
      <c r="G345">
        <v>0</v>
      </c>
      <c r="H345">
        <v>0</v>
      </c>
    </row>
    <row r="346" spans="1:8" x14ac:dyDescent="0.3">
      <c r="A346" t="s">
        <v>402</v>
      </c>
      <c r="B346" t="s">
        <v>5</v>
      </c>
      <c r="C346">
        <v>7119</v>
      </c>
      <c r="D346" s="2">
        <v>43985</v>
      </c>
      <c r="E346">
        <v>5.9</v>
      </c>
      <c r="F346">
        <v>0</v>
      </c>
      <c r="G346">
        <v>0</v>
      </c>
      <c r="H346">
        <v>22.5</v>
      </c>
    </row>
    <row r="347" spans="1:8" x14ac:dyDescent="0.3">
      <c r="A347" t="s">
        <v>403</v>
      </c>
      <c r="B347" t="s">
        <v>6</v>
      </c>
      <c r="C347">
        <v>63152</v>
      </c>
      <c r="D347" s="2">
        <v>43985</v>
      </c>
      <c r="E347">
        <v>52.7</v>
      </c>
      <c r="F347">
        <v>250</v>
      </c>
      <c r="G347">
        <v>5.8</v>
      </c>
      <c r="H347">
        <v>43.5</v>
      </c>
    </row>
    <row r="348" spans="1:8" x14ac:dyDescent="0.3">
      <c r="A348" t="s">
        <v>404</v>
      </c>
      <c r="B348" t="s">
        <v>7</v>
      </c>
      <c r="C348">
        <v>27762</v>
      </c>
      <c r="D348" s="2">
        <v>43985</v>
      </c>
      <c r="E348">
        <v>23.2</v>
      </c>
      <c r="F348">
        <v>671</v>
      </c>
      <c r="G348">
        <v>15.6</v>
      </c>
      <c r="H348">
        <v>18.399999999999999</v>
      </c>
    </row>
    <row r="349" spans="1:8" x14ac:dyDescent="0.3">
      <c r="A349" t="s">
        <v>405</v>
      </c>
      <c r="B349" t="s">
        <v>8</v>
      </c>
      <c r="C349">
        <v>21595</v>
      </c>
      <c r="D349" s="2">
        <v>43985</v>
      </c>
      <c r="E349">
        <v>18</v>
      </c>
      <c r="F349">
        <v>3377</v>
      </c>
      <c r="G349">
        <v>78.599999999999994</v>
      </c>
      <c r="H349">
        <v>15.6</v>
      </c>
    </row>
    <row r="350" spans="1:8" x14ac:dyDescent="0.3">
      <c r="A350" t="s">
        <v>406</v>
      </c>
      <c r="B350" t="s">
        <v>9</v>
      </c>
      <c r="C350">
        <v>179</v>
      </c>
      <c r="D350" s="2">
        <v>43985</v>
      </c>
      <c r="E350">
        <v>0.1</v>
      </c>
      <c r="F350">
        <v>0</v>
      </c>
      <c r="G350">
        <v>0</v>
      </c>
      <c r="H350">
        <v>0</v>
      </c>
    </row>
    <row r="351" spans="1:8" x14ac:dyDescent="0.3">
      <c r="A351" t="s">
        <v>407</v>
      </c>
      <c r="B351" t="s">
        <v>5</v>
      </c>
      <c r="C351">
        <v>7408</v>
      </c>
      <c r="D351" s="2">
        <v>43986</v>
      </c>
      <c r="E351">
        <v>6</v>
      </c>
      <c r="F351">
        <v>0</v>
      </c>
      <c r="G351">
        <v>0</v>
      </c>
      <c r="H351">
        <v>22.5</v>
      </c>
    </row>
    <row r="352" spans="1:8" x14ac:dyDescent="0.3">
      <c r="A352" t="s">
        <v>408</v>
      </c>
      <c r="B352" t="s">
        <v>6</v>
      </c>
      <c r="C352">
        <v>64914</v>
      </c>
      <c r="D352" s="2">
        <v>43986</v>
      </c>
      <c r="E352">
        <v>52.8</v>
      </c>
      <c r="F352">
        <v>257</v>
      </c>
      <c r="G352">
        <v>5.9</v>
      </c>
      <c r="H352">
        <v>43.5</v>
      </c>
    </row>
    <row r="353" spans="1:8" x14ac:dyDescent="0.3">
      <c r="A353" t="s">
        <v>409</v>
      </c>
      <c r="B353" t="s">
        <v>7</v>
      </c>
      <c r="C353">
        <v>28396</v>
      </c>
      <c r="D353" s="2">
        <v>43986</v>
      </c>
      <c r="E353">
        <v>23.1</v>
      </c>
      <c r="F353">
        <v>686</v>
      </c>
      <c r="G353">
        <v>15.7</v>
      </c>
      <c r="H353">
        <v>18.399999999999999</v>
      </c>
    </row>
    <row r="354" spans="1:8" x14ac:dyDescent="0.3">
      <c r="A354" t="s">
        <v>410</v>
      </c>
      <c r="B354" t="s">
        <v>8</v>
      </c>
      <c r="C354">
        <v>22002</v>
      </c>
      <c r="D354" s="2">
        <v>43986</v>
      </c>
      <c r="E354">
        <v>17.899999999999999</v>
      </c>
      <c r="F354">
        <v>3425</v>
      </c>
      <c r="G354">
        <v>78.400000000000006</v>
      </c>
      <c r="H354">
        <v>15.6</v>
      </c>
    </row>
    <row r="355" spans="1:8" x14ac:dyDescent="0.3">
      <c r="A355" t="s">
        <v>411</v>
      </c>
      <c r="B355" t="s">
        <v>9</v>
      </c>
      <c r="C355">
        <v>181</v>
      </c>
      <c r="D355" s="2">
        <v>43986</v>
      </c>
      <c r="E355">
        <v>0.1</v>
      </c>
      <c r="F355">
        <v>0</v>
      </c>
      <c r="G355">
        <v>0</v>
      </c>
      <c r="H355">
        <v>0</v>
      </c>
    </row>
    <row r="356" spans="1:8" x14ac:dyDescent="0.3">
      <c r="A356" t="s">
        <v>90</v>
      </c>
      <c r="B356" t="s">
        <v>5</v>
      </c>
      <c r="C356">
        <v>8248</v>
      </c>
      <c r="D356" s="2">
        <v>43989</v>
      </c>
      <c r="E356">
        <v>6.3</v>
      </c>
      <c r="F356">
        <v>0</v>
      </c>
      <c r="G356">
        <v>0</v>
      </c>
      <c r="H356">
        <v>22.5</v>
      </c>
    </row>
    <row r="357" spans="1:8" x14ac:dyDescent="0.3">
      <c r="A357" t="s">
        <v>91</v>
      </c>
      <c r="B357" t="s">
        <v>6</v>
      </c>
      <c r="C357">
        <v>69915</v>
      </c>
      <c r="D357" s="2">
        <v>43989</v>
      </c>
      <c r="E357">
        <v>53.2</v>
      </c>
      <c r="F357">
        <v>271</v>
      </c>
      <c r="G357">
        <v>6</v>
      </c>
      <c r="H357">
        <v>43.5</v>
      </c>
    </row>
    <row r="358" spans="1:8" x14ac:dyDescent="0.3">
      <c r="A358" t="s">
        <v>92</v>
      </c>
      <c r="B358" t="s">
        <v>7</v>
      </c>
      <c r="C358">
        <v>30025</v>
      </c>
      <c r="D358" s="2">
        <v>43989</v>
      </c>
      <c r="E358">
        <v>22.9</v>
      </c>
      <c r="F358">
        <v>715</v>
      </c>
      <c r="G358">
        <v>15.8</v>
      </c>
      <c r="H358">
        <v>18.399999999999999</v>
      </c>
    </row>
    <row r="359" spans="1:8" x14ac:dyDescent="0.3">
      <c r="A359" t="s">
        <v>93</v>
      </c>
      <c r="B359" t="s">
        <v>8</v>
      </c>
      <c r="C359">
        <v>22939</v>
      </c>
      <c r="D359" s="2">
        <v>43989</v>
      </c>
      <c r="E359">
        <v>17.5</v>
      </c>
      <c r="F359">
        <v>3542</v>
      </c>
      <c r="G359">
        <v>78.2</v>
      </c>
      <c r="H359">
        <v>15.6</v>
      </c>
    </row>
    <row r="360" spans="1:8" x14ac:dyDescent="0.3">
      <c r="A360" t="s">
        <v>94</v>
      </c>
      <c r="B360" t="s">
        <v>9</v>
      </c>
      <c r="C360">
        <v>192</v>
      </c>
      <c r="D360" s="2">
        <v>43989</v>
      </c>
      <c r="E360">
        <v>0.1</v>
      </c>
      <c r="F360">
        <v>0</v>
      </c>
      <c r="G360">
        <v>0</v>
      </c>
      <c r="H360">
        <v>0</v>
      </c>
    </row>
    <row r="361" spans="1:8" x14ac:dyDescent="0.3">
      <c r="A361" t="s">
        <v>412</v>
      </c>
      <c r="B361" t="s">
        <v>5</v>
      </c>
      <c r="C361">
        <v>8509</v>
      </c>
      <c r="D361" s="2">
        <v>43990</v>
      </c>
      <c r="E361">
        <v>6.4</v>
      </c>
      <c r="F361">
        <v>0</v>
      </c>
      <c r="G361">
        <v>0</v>
      </c>
      <c r="H361">
        <v>22.5</v>
      </c>
    </row>
    <row r="362" spans="1:8" x14ac:dyDescent="0.3">
      <c r="A362" t="s">
        <v>413</v>
      </c>
      <c r="B362" t="s">
        <v>6</v>
      </c>
      <c r="C362">
        <v>71233</v>
      </c>
      <c r="D362" s="2">
        <v>43990</v>
      </c>
      <c r="E362">
        <v>53.4</v>
      </c>
      <c r="F362">
        <v>274</v>
      </c>
      <c r="G362">
        <v>6</v>
      </c>
      <c r="H362">
        <v>43.5</v>
      </c>
    </row>
    <row r="363" spans="1:8" x14ac:dyDescent="0.3">
      <c r="A363" t="s">
        <v>414</v>
      </c>
      <c r="B363" t="s">
        <v>7</v>
      </c>
      <c r="C363">
        <v>30400</v>
      </c>
      <c r="D363" s="2">
        <v>43990</v>
      </c>
      <c r="E363">
        <v>22.8</v>
      </c>
      <c r="F363">
        <v>721</v>
      </c>
      <c r="G363">
        <v>15.8</v>
      </c>
      <c r="H363">
        <v>18.399999999999999</v>
      </c>
    </row>
    <row r="364" spans="1:8" x14ac:dyDescent="0.3">
      <c r="A364" t="s">
        <v>415</v>
      </c>
      <c r="B364" t="s">
        <v>8</v>
      </c>
      <c r="C364">
        <v>23154</v>
      </c>
      <c r="D364" s="2">
        <v>43990</v>
      </c>
      <c r="E364">
        <v>17.3</v>
      </c>
      <c r="F364">
        <v>3564</v>
      </c>
      <c r="G364">
        <v>78.2</v>
      </c>
      <c r="H364">
        <v>15.6</v>
      </c>
    </row>
    <row r="365" spans="1:8" x14ac:dyDescent="0.3">
      <c r="A365" t="s">
        <v>416</v>
      </c>
      <c r="B365" t="s">
        <v>9</v>
      </c>
      <c r="C365">
        <v>193</v>
      </c>
      <c r="D365" s="2">
        <v>43990</v>
      </c>
      <c r="E365">
        <v>0.1</v>
      </c>
      <c r="F365">
        <v>0</v>
      </c>
      <c r="G365">
        <v>0</v>
      </c>
      <c r="H365">
        <v>0</v>
      </c>
    </row>
    <row r="366" spans="1:8" x14ac:dyDescent="0.3">
      <c r="A366" t="s">
        <v>417</v>
      </c>
      <c r="B366" t="s">
        <v>5</v>
      </c>
      <c r="C366">
        <v>8800</v>
      </c>
      <c r="D366" s="2">
        <v>43991</v>
      </c>
      <c r="E366">
        <v>6.5</v>
      </c>
      <c r="F366">
        <v>0</v>
      </c>
      <c r="G366">
        <v>0</v>
      </c>
      <c r="H366">
        <v>22.5</v>
      </c>
    </row>
    <row r="367" spans="1:8" x14ac:dyDescent="0.3">
      <c r="A367" t="s">
        <v>418</v>
      </c>
      <c r="B367" t="s">
        <v>6</v>
      </c>
      <c r="C367">
        <v>72829</v>
      </c>
      <c r="D367" s="2">
        <v>43991</v>
      </c>
      <c r="E367">
        <v>53.5</v>
      </c>
      <c r="F367">
        <v>280</v>
      </c>
      <c r="G367">
        <v>6</v>
      </c>
      <c r="H367">
        <v>43.5</v>
      </c>
    </row>
    <row r="368" spans="1:8" x14ac:dyDescent="0.3">
      <c r="A368" t="s">
        <v>419</v>
      </c>
      <c r="B368" t="s">
        <v>7</v>
      </c>
      <c r="C368">
        <v>30914</v>
      </c>
      <c r="D368" s="2">
        <v>43991</v>
      </c>
      <c r="E368">
        <v>22.7</v>
      </c>
      <c r="F368">
        <v>741</v>
      </c>
      <c r="G368">
        <v>15.9</v>
      </c>
      <c r="H368">
        <v>18.399999999999999</v>
      </c>
    </row>
    <row r="369" spans="1:8" x14ac:dyDescent="0.3">
      <c r="A369" t="s">
        <v>420</v>
      </c>
      <c r="B369" t="s">
        <v>8</v>
      </c>
      <c r="C369">
        <v>23469</v>
      </c>
      <c r="D369" s="2">
        <v>43991</v>
      </c>
      <c r="E369">
        <v>17.2</v>
      </c>
      <c r="F369">
        <v>3642</v>
      </c>
      <c r="G369">
        <v>78.099999999999994</v>
      </c>
      <c r="H369">
        <v>15.6</v>
      </c>
    </row>
    <row r="370" spans="1:8" x14ac:dyDescent="0.3">
      <c r="A370" t="s">
        <v>421</v>
      </c>
      <c r="B370" t="s">
        <v>9</v>
      </c>
      <c r="C370">
        <v>179</v>
      </c>
      <c r="D370" s="2">
        <v>43991</v>
      </c>
      <c r="E370">
        <v>0.1</v>
      </c>
      <c r="F370">
        <v>0</v>
      </c>
      <c r="G370">
        <v>0</v>
      </c>
      <c r="H370">
        <v>0</v>
      </c>
    </row>
    <row r="371" spans="1:8" x14ac:dyDescent="0.3">
      <c r="A371" t="s">
        <v>422</v>
      </c>
      <c r="B371" t="s">
        <v>5</v>
      </c>
      <c r="C371">
        <v>9136</v>
      </c>
      <c r="D371" s="2">
        <v>43992</v>
      </c>
      <c r="E371">
        <v>6.6</v>
      </c>
      <c r="F371">
        <v>0</v>
      </c>
      <c r="G371">
        <v>0</v>
      </c>
      <c r="H371">
        <v>22.5</v>
      </c>
    </row>
    <row r="372" spans="1:8" x14ac:dyDescent="0.3">
      <c r="A372" t="s">
        <v>423</v>
      </c>
      <c r="B372" t="s">
        <v>6</v>
      </c>
      <c r="C372">
        <v>74622</v>
      </c>
      <c r="D372" s="2">
        <v>43992</v>
      </c>
      <c r="E372">
        <v>53.6</v>
      </c>
      <c r="F372">
        <v>291</v>
      </c>
      <c r="G372">
        <v>6.1</v>
      </c>
      <c r="H372">
        <v>43.5</v>
      </c>
    </row>
    <row r="373" spans="1:8" x14ac:dyDescent="0.3">
      <c r="A373" t="s">
        <v>424</v>
      </c>
      <c r="B373" t="s">
        <v>7</v>
      </c>
      <c r="C373">
        <v>31530</v>
      </c>
      <c r="D373" s="2">
        <v>43992</v>
      </c>
      <c r="E373">
        <v>22.6</v>
      </c>
      <c r="F373">
        <v>756</v>
      </c>
      <c r="G373">
        <v>15.9</v>
      </c>
      <c r="H373">
        <v>18.399999999999999</v>
      </c>
    </row>
    <row r="374" spans="1:8" x14ac:dyDescent="0.3">
      <c r="A374" t="s">
        <v>425</v>
      </c>
      <c r="B374" t="s">
        <v>8</v>
      </c>
      <c r="C374">
        <v>23806</v>
      </c>
      <c r="D374" s="2">
        <v>43992</v>
      </c>
      <c r="E374">
        <v>17.100000000000001</v>
      </c>
      <c r="F374">
        <v>3721</v>
      </c>
      <c r="G374">
        <v>78</v>
      </c>
      <c r="H374">
        <v>15.6</v>
      </c>
    </row>
    <row r="375" spans="1:8" x14ac:dyDescent="0.3">
      <c r="A375" t="s">
        <v>426</v>
      </c>
      <c r="B375" t="s">
        <v>9</v>
      </c>
      <c r="C375">
        <v>187</v>
      </c>
      <c r="D375" s="2">
        <v>43992</v>
      </c>
      <c r="E375">
        <v>0.1</v>
      </c>
      <c r="F375">
        <v>1</v>
      </c>
      <c r="G375">
        <v>0</v>
      </c>
      <c r="H375">
        <v>0</v>
      </c>
    </row>
    <row r="376" spans="1:8" x14ac:dyDescent="0.3">
      <c r="A376" t="s">
        <v>427</v>
      </c>
      <c r="B376" t="s">
        <v>5</v>
      </c>
      <c r="C376">
        <v>9461</v>
      </c>
      <c r="D376" s="2">
        <v>43993</v>
      </c>
      <c r="E376">
        <v>6.7</v>
      </c>
      <c r="F376">
        <v>0</v>
      </c>
      <c r="G376">
        <v>0</v>
      </c>
      <c r="H376">
        <v>22.5</v>
      </c>
    </row>
    <row r="377" spans="1:8" x14ac:dyDescent="0.3">
      <c r="A377" t="s">
        <v>428</v>
      </c>
      <c r="B377" t="s">
        <v>6</v>
      </c>
      <c r="C377">
        <v>76220</v>
      </c>
      <c r="D377" s="2">
        <v>43993</v>
      </c>
      <c r="E377">
        <v>53.7</v>
      </c>
      <c r="F377">
        <v>295</v>
      </c>
      <c r="G377">
        <v>6.1</v>
      </c>
      <c r="H377">
        <v>43.5</v>
      </c>
    </row>
    <row r="378" spans="1:8" x14ac:dyDescent="0.3">
      <c r="A378" t="s">
        <v>429</v>
      </c>
      <c r="B378" t="s">
        <v>7</v>
      </c>
      <c r="C378">
        <v>32069</v>
      </c>
      <c r="D378" s="2">
        <v>43993</v>
      </c>
      <c r="E378">
        <v>22.6</v>
      </c>
      <c r="F378">
        <v>771</v>
      </c>
      <c r="G378">
        <v>16</v>
      </c>
      <c r="H378">
        <v>18.399999999999999</v>
      </c>
    </row>
    <row r="379" spans="1:8" x14ac:dyDescent="0.3">
      <c r="A379" t="s">
        <v>430</v>
      </c>
      <c r="B379" t="s">
        <v>8</v>
      </c>
      <c r="C379">
        <v>24043</v>
      </c>
      <c r="D379" s="2">
        <v>43993</v>
      </c>
      <c r="E379">
        <v>16.899999999999999</v>
      </c>
      <c r="F379">
        <v>3765</v>
      </c>
      <c r="G379">
        <v>77.900000000000006</v>
      </c>
      <c r="H379">
        <v>15.6</v>
      </c>
    </row>
    <row r="380" spans="1:8" x14ac:dyDescent="0.3">
      <c r="A380" t="s">
        <v>431</v>
      </c>
      <c r="B380" t="s">
        <v>9</v>
      </c>
      <c r="C380">
        <v>190</v>
      </c>
      <c r="D380" s="2">
        <v>43993</v>
      </c>
      <c r="E380">
        <v>0.1</v>
      </c>
      <c r="F380">
        <v>1</v>
      </c>
      <c r="G380">
        <v>0</v>
      </c>
      <c r="H380">
        <v>0</v>
      </c>
    </row>
    <row r="381" spans="1:8" x14ac:dyDescent="0.3">
      <c r="A381" t="s">
        <v>432</v>
      </c>
      <c r="B381" t="s">
        <v>5</v>
      </c>
      <c r="C381">
        <v>10184</v>
      </c>
      <c r="D381" s="2">
        <v>43995</v>
      </c>
      <c r="E381">
        <v>6.8</v>
      </c>
      <c r="F381">
        <v>0</v>
      </c>
      <c r="G381">
        <v>0</v>
      </c>
      <c r="H381">
        <v>22.5</v>
      </c>
    </row>
    <row r="382" spans="1:8" x14ac:dyDescent="0.3">
      <c r="A382" t="s">
        <v>433</v>
      </c>
      <c r="B382" t="s">
        <v>6</v>
      </c>
      <c r="C382">
        <v>80348</v>
      </c>
      <c r="D382" s="2">
        <v>43995</v>
      </c>
      <c r="E382">
        <v>54</v>
      </c>
      <c r="F382">
        <v>304</v>
      </c>
      <c r="G382">
        <v>6.1</v>
      </c>
      <c r="H382">
        <v>43.5</v>
      </c>
    </row>
    <row r="383" spans="1:8" x14ac:dyDescent="0.3">
      <c r="A383" t="s">
        <v>434</v>
      </c>
      <c r="B383" t="s">
        <v>7</v>
      </c>
      <c r="C383">
        <v>33357</v>
      </c>
      <c r="D383" s="2">
        <v>43995</v>
      </c>
      <c r="E383">
        <v>22.4</v>
      </c>
      <c r="F383">
        <v>792</v>
      </c>
      <c r="G383">
        <v>16</v>
      </c>
      <c r="H383">
        <v>18.399999999999999</v>
      </c>
    </row>
    <row r="384" spans="1:8" x14ac:dyDescent="0.3">
      <c r="A384" t="s">
        <v>435</v>
      </c>
      <c r="B384" t="s">
        <v>8</v>
      </c>
      <c r="C384">
        <v>24762</v>
      </c>
      <c r="D384" s="2">
        <v>43995</v>
      </c>
      <c r="E384">
        <v>16.600000000000001</v>
      </c>
      <c r="F384">
        <v>3864</v>
      </c>
      <c r="G384">
        <v>77.900000000000006</v>
      </c>
      <c r="H384">
        <v>15.6</v>
      </c>
    </row>
    <row r="385" spans="1:8" x14ac:dyDescent="0.3">
      <c r="A385" t="s">
        <v>436</v>
      </c>
      <c r="B385" t="s">
        <v>9</v>
      </c>
      <c r="C385">
        <v>204</v>
      </c>
      <c r="D385" s="2">
        <v>43995</v>
      </c>
      <c r="E385">
        <v>0.1</v>
      </c>
      <c r="F385">
        <v>1</v>
      </c>
      <c r="G385">
        <v>0</v>
      </c>
      <c r="H385">
        <v>0</v>
      </c>
    </row>
    <row r="386" spans="1:8" x14ac:dyDescent="0.3">
      <c r="A386" t="s">
        <v>437</v>
      </c>
      <c r="B386" t="s">
        <v>5</v>
      </c>
      <c r="C386">
        <v>10702</v>
      </c>
      <c r="D386" s="2">
        <v>43997</v>
      </c>
      <c r="E386">
        <v>7</v>
      </c>
      <c r="F386">
        <v>0</v>
      </c>
      <c r="G386">
        <v>0</v>
      </c>
      <c r="H386">
        <v>22.5</v>
      </c>
    </row>
    <row r="387" spans="1:8" x14ac:dyDescent="0.3">
      <c r="A387" t="s">
        <v>438</v>
      </c>
      <c r="B387" t="s">
        <v>6</v>
      </c>
      <c r="C387">
        <v>83254</v>
      </c>
      <c r="D387" s="2">
        <v>43997</v>
      </c>
      <c r="E387">
        <v>54.2</v>
      </c>
      <c r="F387">
        <v>308</v>
      </c>
      <c r="G387">
        <v>6.2</v>
      </c>
      <c r="H387">
        <v>43.5</v>
      </c>
    </row>
    <row r="388" spans="1:8" x14ac:dyDescent="0.3">
      <c r="A388" t="s">
        <v>439</v>
      </c>
      <c r="B388" t="s">
        <v>7</v>
      </c>
      <c r="C388">
        <v>34290</v>
      </c>
      <c r="D388" s="2">
        <v>43997</v>
      </c>
      <c r="E388">
        <v>22.3</v>
      </c>
      <c r="F388">
        <v>801</v>
      </c>
      <c r="G388">
        <v>16</v>
      </c>
      <c r="H388">
        <v>18.399999999999999</v>
      </c>
    </row>
    <row r="389" spans="1:8" x14ac:dyDescent="0.3">
      <c r="A389" t="s">
        <v>440</v>
      </c>
      <c r="B389" t="s">
        <v>8</v>
      </c>
      <c r="C389">
        <v>25109</v>
      </c>
      <c r="D389" s="2">
        <v>43997</v>
      </c>
      <c r="E389">
        <v>16.399999999999999</v>
      </c>
      <c r="F389">
        <v>3892</v>
      </c>
      <c r="G389">
        <v>77.8</v>
      </c>
      <c r="H389">
        <v>15.6</v>
      </c>
    </row>
    <row r="390" spans="1:8" x14ac:dyDescent="0.3">
      <c r="A390" t="s">
        <v>441</v>
      </c>
      <c r="B390" t="s">
        <v>9</v>
      </c>
      <c r="C390">
        <v>205</v>
      </c>
      <c r="D390" s="2">
        <v>43997</v>
      </c>
      <c r="E390">
        <v>0.1</v>
      </c>
      <c r="F390">
        <v>1</v>
      </c>
      <c r="G390">
        <v>0</v>
      </c>
      <c r="H390">
        <v>0</v>
      </c>
    </row>
    <row r="391" spans="1:8" x14ac:dyDescent="0.3">
      <c r="A391" t="s">
        <v>442</v>
      </c>
      <c r="B391" t="s">
        <v>5</v>
      </c>
      <c r="C391">
        <v>11582</v>
      </c>
      <c r="D391" s="2">
        <v>43999</v>
      </c>
      <c r="E391">
        <v>7.2</v>
      </c>
      <c r="F391">
        <v>0</v>
      </c>
      <c r="G391">
        <v>0</v>
      </c>
      <c r="H391">
        <v>22.5</v>
      </c>
    </row>
    <row r="392" spans="1:8" x14ac:dyDescent="0.3">
      <c r="A392" t="s">
        <v>443</v>
      </c>
      <c r="B392" t="s">
        <v>6</v>
      </c>
      <c r="C392">
        <v>87796</v>
      </c>
      <c r="D392" s="2">
        <v>43999</v>
      </c>
      <c r="E392">
        <v>54.5</v>
      </c>
      <c r="F392">
        <v>317</v>
      </c>
      <c r="G392">
        <v>6.2</v>
      </c>
      <c r="H392">
        <v>43.5</v>
      </c>
    </row>
    <row r="393" spans="1:8" x14ac:dyDescent="0.3">
      <c r="A393" t="s">
        <v>444</v>
      </c>
      <c r="B393" t="s">
        <v>7</v>
      </c>
      <c r="C393">
        <v>35609</v>
      </c>
      <c r="D393" s="2">
        <v>43999</v>
      </c>
      <c r="E393">
        <v>22.1</v>
      </c>
      <c r="F393">
        <v>825</v>
      </c>
      <c r="G393">
        <v>16</v>
      </c>
      <c r="H393">
        <v>18.399999999999999</v>
      </c>
    </row>
    <row r="394" spans="1:8" x14ac:dyDescent="0.3">
      <c r="A394" t="s">
        <v>445</v>
      </c>
      <c r="B394" t="s">
        <v>8</v>
      </c>
      <c r="C394">
        <v>25911</v>
      </c>
      <c r="D394" s="2">
        <v>43999</v>
      </c>
      <c r="E394">
        <v>16.100000000000001</v>
      </c>
      <c r="F394">
        <v>3999</v>
      </c>
      <c r="G394">
        <v>77.8</v>
      </c>
      <c r="H394">
        <v>15.6</v>
      </c>
    </row>
    <row r="395" spans="1:8" x14ac:dyDescent="0.3">
      <c r="A395" t="s">
        <v>446</v>
      </c>
      <c r="B395" t="s">
        <v>9</v>
      </c>
      <c r="C395">
        <v>201</v>
      </c>
      <c r="D395" s="2">
        <v>43999</v>
      </c>
      <c r="E395">
        <v>0.1</v>
      </c>
      <c r="F395">
        <v>1</v>
      </c>
      <c r="G395">
        <v>0</v>
      </c>
      <c r="H395">
        <v>0</v>
      </c>
    </row>
    <row r="396" spans="1:8" x14ac:dyDescent="0.3">
      <c r="A396" t="s">
        <v>447</v>
      </c>
      <c r="B396" t="s">
        <v>5</v>
      </c>
      <c r="C396">
        <v>12063</v>
      </c>
      <c r="D396" s="2">
        <v>44000</v>
      </c>
      <c r="E396">
        <v>7.3</v>
      </c>
      <c r="F396">
        <v>0</v>
      </c>
      <c r="G396">
        <v>0</v>
      </c>
      <c r="H396">
        <v>22.5</v>
      </c>
    </row>
    <row r="397" spans="1:8" x14ac:dyDescent="0.3">
      <c r="A397" t="s">
        <v>448</v>
      </c>
      <c r="B397" t="s">
        <v>6</v>
      </c>
      <c r="C397">
        <v>90278</v>
      </c>
      <c r="D397" s="2">
        <v>44000</v>
      </c>
      <c r="E397">
        <v>54.6</v>
      </c>
      <c r="F397">
        <v>320</v>
      </c>
      <c r="G397">
        <v>6.1</v>
      </c>
      <c r="H397">
        <v>43.5</v>
      </c>
    </row>
    <row r="398" spans="1:8" x14ac:dyDescent="0.3">
      <c r="A398" t="s">
        <v>449</v>
      </c>
      <c r="B398" t="s">
        <v>7</v>
      </c>
      <c r="C398">
        <v>36485</v>
      </c>
      <c r="D398" s="2">
        <v>44000</v>
      </c>
      <c r="E398">
        <v>22.1</v>
      </c>
      <c r="F398">
        <v>841</v>
      </c>
      <c r="G398">
        <v>16</v>
      </c>
      <c r="H398">
        <v>18.399999999999999</v>
      </c>
    </row>
    <row r="399" spans="1:8" x14ac:dyDescent="0.3">
      <c r="A399" t="s">
        <v>450</v>
      </c>
      <c r="B399" t="s">
        <v>8</v>
      </c>
      <c r="C399">
        <v>26385</v>
      </c>
      <c r="D399" s="2">
        <v>44000</v>
      </c>
      <c r="E399">
        <v>16</v>
      </c>
      <c r="F399">
        <v>4088</v>
      </c>
      <c r="G399">
        <v>77.900000000000006</v>
      </c>
      <c r="H399">
        <v>15.6</v>
      </c>
    </row>
    <row r="400" spans="1:8" x14ac:dyDescent="0.3">
      <c r="A400" t="s">
        <v>451</v>
      </c>
      <c r="B400" t="s">
        <v>9</v>
      </c>
      <c r="C400">
        <v>205</v>
      </c>
      <c r="D400" s="2">
        <v>44000</v>
      </c>
      <c r="E400">
        <v>0.1</v>
      </c>
      <c r="F400">
        <v>1</v>
      </c>
      <c r="G400">
        <v>0</v>
      </c>
      <c r="H400">
        <v>0</v>
      </c>
    </row>
    <row r="401" spans="1:8" x14ac:dyDescent="0.3">
      <c r="A401" t="s">
        <v>452</v>
      </c>
      <c r="B401" t="s">
        <v>5</v>
      </c>
      <c r="C401">
        <v>12441</v>
      </c>
      <c r="D401" s="2">
        <v>44001</v>
      </c>
      <c r="E401">
        <v>7.3</v>
      </c>
      <c r="F401">
        <v>0</v>
      </c>
      <c r="G401">
        <v>0</v>
      </c>
      <c r="H401">
        <v>22.5</v>
      </c>
    </row>
    <row r="402" spans="1:8" x14ac:dyDescent="0.3">
      <c r="A402" t="s">
        <v>453</v>
      </c>
      <c r="B402" t="s">
        <v>6</v>
      </c>
      <c r="C402">
        <v>92703</v>
      </c>
      <c r="D402" s="2">
        <v>44001</v>
      </c>
      <c r="E402">
        <v>54.8</v>
      </c>
      <c r="F402">
        <v>322</v>
      </c>
      <c r="G402">
        <v>6.1</v>
      </c>
      <c r="H402">
        <v>43.5</v>
      </c>
    </row>
    <row r="403" spans="1:8" x14ac:dyDescent="0.3">
      <c r="A403" t="s">
        <v>454</v>
      </c>
      <c r="B403" t="s">
        <v>7</v>
      </c>
      <c r="C403">
        <v>37213</v>
      </c>
      <c r="D403" s="2">
        <v>44001</v>
      </c>
      <c r="E403">
        <v>22</v>
      </c>
      <c r="F403">
        <v>851</v>
      </c>
      <c r="G403">
        <v>16</v>
      </c>
      <c r="H403">
        <v>18.399999999999999</v>
      </c>
    </row>
    <row r="404" spans="1:8" x14ac:dyDescent="0.3">
      <c r="A404" t="s">
        <v>455</v>
      </c>
      <c r="B404" t="s">
        <v>8</v>
      </c>
      <c r="C404">
        <v>26741</v>
      </c>
      <c r="D404" s="2">
        <v>44001</v>
      </c>
      <c r="E404">
        <v>15.8</v>
      </c>
      <c r="F404">
        <v>4144</v>
      </c>
      <c r="G404">
        <v>77.900000000000006</v>
      </c>
      <c r="H404">
        <v>15.6</v>
      </c>
    </row>
    <row r="405" spans="1:8" x14ac:dyDescent="0.3">
      <c r="A405" t="s">
        <v>456</v>
      </c>
      <c r="B405" t="s">
        <v>9</v>
      </c>
      <c r="C405">
        <v>211</v>
      </c>
      <c r="D405" s="2">
        <v>44001</v>
      </c>
      <c r="E405">
        <v>0.1</v>
      </c>
      <c r="F405">
        <v>1</v>
      </c>
      <c r="G405">
        <v>0</v>
      </c>
      <c r="H405">
        <v>0</v>
      </c>
    </row>
    <row r="406" spans="1:8" x14ac:dyDescent="0.3">
      <c r="A406" t="s">
        <v>457</v>
      </c>
      <c r="B406" t="s">
        <v>5</v>
      </c>
      <c r="C406">
        <v>12897</v>
      </c>
      <c r="D406" s="2">
        <v>44002</v>
      </c>
      <c r="E406">
        <v>7.4</v>
      </c>
      <c r="F406">
        <v>0</v>
      </c>
      <c r="G406">
        <v>0</v>
      </c>
      <c r="H406">
        <v>22.5</v>
      </c>
    </row>
    <row r="407" spans="1:8" x14ac:dyDescent="0.3">
      <c r="A407" t="s">
        <v>458</v>
      </c>
      <c r="B407" t="s">
        <v>6</v>
      </c>
      <c r="C407">
        <v>95513</v>
      </c>
      <c r="D407" s="2">
        <v>44002</v>
      </c>
      <c r="E407">
        <v>54.9</v>
      </c>
      <c r="F407">
        <v>326</v>
      </c>
      <c r="G407">
        <v>6</v>
      </c>
      <c r="H407">
        <v>43.5</v>
      </c>
    </row>
    <row r="408" spans="1:8" x14ac:dyDescent="0.3">
      <c r="A408" t="s">
        <v>459</v>
      </c>
      <c r="B408" t="s">
        <v>7</v>
      </c>
      <c r="C408">
        <v>38046</v>
      </c>
      <c r="D408" s="2">
        <v>44002</v>
      </c>
      <c r="E408">
        <v>21.9</v>
      </c>
      <c r="F408">
        <v>868</v>
      </c>
      <c r="G408">
        <v>16.100000000000001</v>
      </c>
      <c r="H408">
        <v>18.399999999999999</v>
      </c>
    </row>
    <row r="409" spans="1:8" x14ac:dyDescent="0.3">
      <c r="A409" t="s">
        <v>460</v>
      </c>
      <c r="B409" t="s">
        <v>8</v>
      </c>
      <c r="C409">
        <v>27173</v>
      </c>
      <c r="D409" s="2">
        <v>44002</v>
      </c>
      <c r="E409">
        <v>15.6</v>
      </c>
      <c r="F409">
        <v>4207</v>
      </c>
      <c r="G409">
        <v>77.900000000000006</v>
      </c>
      <c r="H409">
        <v>15.6</v>
      </c>
    </row>
    <row r="410" spans="1:8" x14ac:dyDescent="0.3">
      <c r="A410" t="s">
        <v>461</v>
      </c>
      <c r="B410" t="s">
        <v>9</v>
      </c>
      <c r="C410">
        <v>195</v>
      </c>
      <c r="D410" s="2">
        <v>44002</v>
      </c>
      <c r="E410">
        <v>0.1</v>
      </c>
      <c r="F410">
        <v>1</v>
      </c>
      <c r="G410">
        <v>0</v>
      </c>
      <c r="H410">
        <v>0</v>
      </c>
    </row>
    <row r="411" spans="1:8" x14ac:dyDescent="0.3">
      <c r="A411" t="s">
        <v>104</v>
      </c>
      <c r="B411" t="s">
        <v>5</v>
      </c>
      <c r="C411">
        <v>13346</v>
      </c>
      <c r="D411" s="2">
        <v>44003</v>
      </c>
      <c r="E411">
        <v>7.5</v>
      </c>
      <c r="F411">
        <v>0</v>
      </c>
      <c r="G411">
        <v>0</v>
      </c>
      <c r="H411">
        <v>22.5</v>
      </c>
    </row>
    <row r="412" spans="1:8" x14ac:dyDescent="0.3">
      <c r="A412" t="s">
        <v>105</v>
      </c>
      <c r="B412" t="s">
        <v>6</v>
      </c>
      <c r="C412">
        <v>98269</v>
      </c>
      <c r="D412" s="2">
        <v>44003</v>
      </c>
      <c r="E412">
        <v>55.2</v>
      </c>
      <c r="F412">
        <v>327</v>
      </c>
      <c r="G412">
        <v>6</v>
      </c>
      <c r="H412">
        <v>43.5</v>
      </c>
    </row>
    <row r="413" spans="1:8" x14ac:dyDescent="0.3">
      <c r="A413" t="s">
        <v>106</v>
      </c>
      <c r="B413" t="s">
        <v>7</v>
      </c>
      <c r="C413">
        <v>38795</v>
      </c>
      <c r="D413" s="2">
        <v>44003</v>
      </c>
      <c r="E413">
        <v>21.8</v>
      </c>
      <c r="F413">
        <v>875</v>
      </c>
      <c r="G413">
        <v>16.100000000000001</v>
      </c>
      <c r="H413">
        <v>18.399999999999999</v>
      </c>
    </row>
    <row r="414" spans="1:8" x14ac:dyDescent="0.3">
      <c r="A414" t="s">
        <v>107</v>
      </c>
      <c r="B414" t="s">
        <v>8</v>
      </c>
      <c r="C414">
        <v>27456</v>
      </c>
      <c r="D414" s="2">
        <v>44003</v>
      </c>
      <c r="E414">
        <v>15.4</v>
      </c>
      <c r="F414">
        <v>4222</v>
      </c>
      <c r="G414">
        <v>77.8</v>
      </c>
      <c r="H414">
        <v>15.6</v>
      </c>
    </row>
    <row r="415" spans="1:8" x14ac:dyDescent="0.3">
      <c r="A415" t="s">
        <v>108</v>
      </c>
      <c r="B415" t="s">
        <v>9</v>
      </c>
      <c r="C415">
        <v>188</v>
      </c>
      <c r="D415" s="2">
        <v>44003</v>
      </c>
      <c r="E415">
        <v>0.1</v>
      </c>
      <c r="F415">
        <v>1</v>
      </c>
      <c r="G415">
        <v>0</v>
      </c>
      <c r="H415">
        <v>0</v>
      </c>
    </row>
    <row r="416" spans="1:8" x14ac:dyDescent="0.3">
      <c r="A416" t="s">
        <v>462</v>
      </c>
      <c r="B416" t="s">
        <v>5</v>
      </c>
      <c r="C416">
        <v>13867</v>
      </c>
      <c r="D416" s="2">
        <v>44004</v>
      </c>
      <c r="E416">
        <v>7.6</v>
      </c>
      <c r="F416">
        <v>0</v>
      </c>
      <c r="G416">
        <v>0</v>
      </c>
      <c r="H416">
        <v>22.5</v>
      </c>
    </row>
    <row r="417" spans="1:8" x14ac:dyDescent="0.3">
      <c r="A417" t="s">
        <v>463</v>
      </c>
      <c r="B417" t="s">
        <v>6</v>
      </c>
      <c r="C417">
        <v>101474</v>
      </c>
      <c r="D417" s="2">
        <v>44004</v>
      </c>
      <c r="E417">
        <v>55.4</v>
      </c>
      <c r="F417">
        <v>328</v>
      </c>
      <c r="G417">
        <v>6</v>
      </c>
      <c r="H417">
        <v>43.5</v>
      </c>
    </row>
    <row r="418" spans="1:8" x14ac:dyDescent="0.3">
      <c r="A418" t="s">
        <v>464</v>
      </c>
      <c r="B418" t="s">
        <v>7</v>
      </c>
      <c r="C418">
        <v>39667</v>
      </c>
      <c r="D418" s="2">
        <v>44004</v>
      </c>
      <c r="E418">
        <v>21.7</v>
      </c>
      <c r="F418">
        <v>880</v>
      </c>
      <c r="G418">
        <v>16.2</v>
      </c>
      <c r="H418">
        <v>18.399999999999999</v>
      </c>
    </row>
    <row r="419" spans="1:8" x14ac:dyDescent="0.3">
      <c r="A419" t="s">
        <v>465</v>
      </c>
      <c r="B419" t="s">
        <v>8</v>
      </c>
      <c r="C419">
        <v>27864</v>
      </c>
      <c r="D419" s="2">
        <v>44004</v>
      </c>
      <c r="E419">
        <v>15.2</v>
      </c>
      <c r="F419">
        <v>4236</v>
      </c>
      <c r="G419">
        <v>77.8</v>
      </c>
      <c r="H419">
        <v>15.6</v>
      </c>
    </row>
    <row r="420" spans="1:8" x14ac:dyDescent="0.3">
      <c r="A420" t="s">
        <v>466</v>
      </c>
      <c r="B420" t="s">
        <v>9</v>
      </c>
      <c r="C420">
        <v>201</v>
      </c>
      <c r="D420" s="2">
        <v>44004</v>
      </c>
      <c r="E420">
        <v>0.1</v>
      </c>
      <c r="F420">
        <v>1</v>
      </c>
      <c r="G420">
        <v>0</v>
      </c>
      <c r="H420">
        <v>0</v>
      </c>
    </row>
    <row r="421" spans="1:8" x14ac:dyDescent="0.3">
      <c r="A421" t="s">
        <v>467</v>
      </c>
      <c r="B421" t="s">
        <v>5</v>
      </c>
      <c r="C421">
        <v>14524</v>
      </c>
      <c r="D421" s="2">
        <v>44005</v>
      </c>
      <c r="E421">
        <v>7.6</v>
      </c>
      <c r="F421">
        <v>0</v>
      </c>
      <c r="G421">
        <v>0</v>
      </c>
      <c r="H421">
        <v>22.5</v>
      </c>
    </row>
    <row r="422" spans="1:8" x14ac:dyDescent="0.3">
      <c r="A422" t="s">
        <v>468</v>
      </c>
      <c r="B422" t="s">
        <v>6</v>
      </c>
      <c r="C422">
        <v>106053</v>
      </c>
      <c r="D422" s="2">
        <v>44005</v>
      </c>
      <c r="E422">
        <v>55.8</v>
      </c>
      <c r="F422">
        <v>332</v>
      </c>
      <c r="G422">
        <v>6</v>
      </c>
      <c r="H422">
        <v>43.5</v>
      </c>
    </row>
    <row r="423" spans="1:8" x14ac:dyDescent="0.3">
      <c r="A423" t="s">
        <v>469</v>
      </c>
      <c r="B423" t="s">
        <v>7</v>
      </c>
      <c r="C423">
        <v>40923</v>
      </c>
      <c r="D423" s="2">
        <v>44005</v>
      </c>
      <c r="E423">
        <v>21.5</v>
      </c>
      <c r="F423">
        <v>889</v>
      </c>
      <c r="G423">
        <v>16.2</v>
      </c>
      <c r="H423">
        <v>18.399999999999999</v>
      </c>
    </row>
    <row r="424" spans="1:8" x14ac:dyDescent="0.3">
      <c r="A424" t="s">
        <v>470</v>
      </c>
      <c r="B424" t="s">
        <v>8</v>
      </c>
      <c r="C424">
        <v>28528</v>
      </c>
      <c r="D424" s="2">
        <v>44005</v>
      </c>
      <c r="E424">
        <v>15</v>
      </c>
      <c r="F424">
        <v>4277</v>
      </c>
      <c r="G424">
        <v>77.8</v>
      </c>
      <c r="H424">
        <v>15.6</v>
      </c>
    </row>
    <row r="425" spans="1:8" x14ac:dyDescent="0.3">
      <c r="A425" t="s">
        <v>471</v>
      </c>
      <c r="B425" t="s">
        <v>9</v>
      </c>
      <c r="C425">
        <v>194</v>
      </c>
      <c r="D425" s="2">
        <v>44005</v>
      </c>
      <c r="E425">
        <v>0.1</v>
      </c>
      <c r="F425">
        <v>1</v>
      </c>
      <c r="G425">
        <v>0</v>
      </c>
      <c r="H425">
        <v>0</v>
      </c>
    </row>
    <row r="426" spans="1:8" x14ac:dyDescent="0.3">
      <c r="A426" t="s">
        <v>472</v>
      </c>
      <c r="B426" t="s">
        <v>5</v>
      </c>
      <c r="C426">
        <v>14968</v>
      </c>
      <c r="D426" s="2">
        <v>44006</v>
      </c>
      <c r="E426">
        <v>7.7</v>
      </c>
      <c r="F426">
        <v>0</v>
      </c>
      <c r="G426">
        <v>0</v>
      </c>
      <c r="H426">
        <v>22.5</v>
      </c>
    </row>
    <row r="427" spans="1:8" x14ac:dyDescent="0.3">
      <c r="A427" t="s">
        <v>473</v>
      </c>
      <c r="B427" t="s">
        <v>6</v>
      </c>
      <c r="C427">
        <v>109489</v>
      </c>
      <c r="D427" s="2">
        <v>44006</v>
      </c>
      <c r="E427">
        <v>56</v>
      </c>
      <c r="F427">
        <v>336</v>
      </c>
      <c r="G427">
        <v>6</v>
      </c>
      <c r="H427">
        <v>43.5</v>
      </c>
    </row>
    <row r="428" spans="1:8" x14ac:dyDescent="0.3">
      <c r="A428" t="s">
        <v>474</v>
      </c>
      <c r="B428" t="s">
        <v>7</v>
      </c>
      <c r="C428">
        <v>41870</v>
      </c>
      <c r="D428" s="2">
        <v>44006</v>
      </c>
      <c r="E428">
        <v>21.4</v>
      </c>
      <c r="F428">
        <v>909</v>
      </c>
      <c r="G428">
        <v>16.2</v>
      </c>
      <c r="H428">
        <v>18.399999999999999</v>
      </c>
    </row>
    <row r="429" spans="1:8" x14ac:dyDescent="0.3">
      <c r="A429" t="s">
        <v>475</v>
      </c>
      <c r="B429" t="s">
        <v>8</v>
      </c>
      <c r="C429">
        <v>29048</v>
      </c>
      <c r="D429" s="2">
        <v>44006</v>
      </c>
      <c r="E429">
        <v>14.9</v>
      </c>
      <c r="F429">
        <v>4357</v>
      </c>
      <c r="G429">
        <v>77.8</v>
      </c>
      <c r="H429">
        <v>15.6</v>
      </c>
    </row>
    <row r="430" spans="1:8" x14ac:dyDescent="0.3">
      <c r="A430" t="s">
        <v>476</v>
      </c>
      <c r="B430" t="s">
        <v>9</v>
      </c>
      <c r="C430">
        <v>196</v>
      </c>
      <c r="D430" s="2">
        <v>44006</v>
      </c>
      <c r="E430">
        <v>0.1</v>
      </c>
      <c r="F430">
        <v>1</v>
      </c>
      <c r="G430">
        <v>0</v>
      </c>
      <c r="H430">
        <v>0</v>
      </c>
    </row>
    <row r="431" spans="1:8" x14ac:dyDescent="0.3">
      <c r="A431" t="s">
        <v>477</v>
      </c>
      <c r="B431" t="s">
        <v>5</v>
      </c>
      <c r="C431">
        <v>15449</v>
      </c>
      <c r="D431" s="2">
        <v>44007</v>
      </c>
      <c r="E431">
        <v>7.7</v>
      </c>
      <c r="F431">
        <v>0</v>
      </c>
      <c r="G431">
        <v>0</v>
      </c>
      <c r="H431">
        <v>22.5</v>
      </c>
    </row>
    <row r="432" spans="1:8" x14ac:dyDescent="0.3">
      <c r="A432" t="s">
        <v>478</v>
      </c>
      <c r="B432" t="s">
        <v>6</v>
      </c>
      <c r="C432">
        <v>112547</v>
      </c>
      <c r="D432" s="2">
        <v>44007</v>
      </c>
      <c r="E432">
        <v>56.1</v>
      </c>
      <c r="F432">
        <v>344</v>
      </c>
      <c r="G432">
        <v>6</v>
      </c>
      <c r="H432">
        <v>43.5</v>
      </c>
    </row>
    <row r="433" spans="1:8" x14ac:dyDescent="0.3">
      <c r="A433" t="s">
        <v>479</v>
      </c>
      <c r="B433" t="s">
        <v>7</v>
      </c>
      <c r="C433">
        <v>42721</v>
      </c>
      <c r="D433" s="2">
        <v>44007</v>
      </c>
      <c r="E433">
        <v>21.3</v>
      </c>
      <c r="F433">
        <v>932</v>
      </c>
      <c r="G433">
        <v>16.3</v>
      </c>
      <c r="H433">
        <v>18.399999999999999</v>
      </c>
    </row>
    <row r="434" spans="1:8" x14ac:dyDescent="0.3">
      <c r="A434" t="s">
        <v>480</v>
      </c>
      <c r="B434" t="s">
        <v>8</v>
      </c>
      <c r="C434">
        <v>29544</v>
      </c>
      <c r="D434" s="2">
        <v>44007</v>
      </c>
      <c r="E434">
        <v>14.7</v>
      </c>
      <c r="F434">
        <v>4440</v>
      </c>
      <c r="G434">
        <v>77.7</v>
      </c>
      <c r="H434">
        <v>15.6</v>
      </c>
    </row>
    <row r="435" spans="1:8" x14ac:dyDescent="0.3">
      <c r="A435" t="s">
        <v>481</v>
      </c>
      <c r="B435" t="s">
        <v>9</v>
      </c>
      <c r="C435">
        <v>200</v>
      </c>
      <c r="D435" s="2">
        <v>44007</v>
      </c>
      <c r="E435">
        <v>0.1</v>
      </c>
      <c r="F435">
        <v>1</v>
      </c>
      <c r="G435">
        <v>0</v>
      </c>
      <c r="H435">
        <v>0</v>
      </c>
    </row>
    <row r="436" spans="1:8" x14ac:dyDescent="0.3">
      <c r="A436" t="s">
        <v>482</v>
      </c>
      <c r="B436" t="s">
        <v>5</v>
      </c>
      <c r="C436">
        <v>16093</v>
      </c>
      <c r="D436" s="2">
        <v>44008</v>
      </c>
      <c r="E436">
        <v>7.8</v>
      </c>
      <c r="F436">
        <v>0</v>
      </c>
      <c r="G436">
        <v>0</v>
      </c>
      <c r="H436">
        <v>22.5</v>
      </c>
    </row>
    <row r="437" spans="1:8" x14ac:dyDescent="0.3">
      <c r="A437" t="s">
        <v>483</v>
      </c>
      <c r="B437" t="s">
        <v>6</v>
      </c>
      <c r="C437">
        <v>116389</v>
      </c>
      <c r="D437" s="2">
        <v>44008</v>
      </c>
      <c r="E437">
        <v>56.4</v>
      </c>
      <c r="F437">
        <v>347</v>
      </c>
      <c r="G437">
        <v>6</v>
      </c>
      <c r="H437">
        <v>43.5</v>
      </c>
    </row>
    <row r="438" spans="1:8" x14ac:dyDescent="0.3">
      <c r="A438" t="s">
        <v>484</v>
      </c>
      <c r="B438" t="s">
        <v>7</v>
      </c>
      <c r="C438">
        <v>43730</v>
      </c>
      <c r="D438" s="2">
        <v>44008</v>
      </c>
      <c r="E438">
        <v>21.2</v>
      </c>
      <c r="F438">
        <v>944</v>
      </c>
      <c r="G438">
        <v>16.3</v>
      </c>
      <c r="H438">
        <v>18.399999999999999</v>
      </c>
    </row>
    <row r="439" spans="1:8" x14ac:dyDescent="0.3">
      <c r="A439" t="s">
        <v>485</v>
      </c>
      <c r="B439" t="s">
        <v>8</v>
      </c>
      <c r="C439">
        <v>30007</v>
      </c>
      <c r="D439" s="2">
        <v>44008</v>
      </c>
      <c r="E439">
        <v>14.5</v>
      </c>
      <c r="F439">
        <v>4494</v>
      </c>
      <c r="G439">
        <v>77.7</v>
      </c>
      <c r="H439">
        <v>15.6</v>
      </c>
    </row>
    <row r="440" spans="1:8" x14ac:dyDescent="0.3">
      <c r="A440" t="s">
        <v>486</v>
      </c>
      <c r="B440" t="s">
        <v>9</v>
      </c>
      <c r="C440">
        <v>214</v>
      </c>
      <c r="D440" s="2">
        <v>44008</v>
      </c>
      <c r="E440">
        <v>0.1</v>
      </c>
      <c r="F440">
        <v>1</v>
      </c>
      <c r="G440">
        <v>0</v>
      </c>
      <c r="H440">
        <v>0</v>
      </c>
    </row>
    <row r="441" spans="1:8" x14ac:dyDescent="0.3">
      <c r="A441" t="s">
        <v>487</v>
      </c>
      <c r="B441" t="s">
        <v>5</v>
      </c>
      <c r="C441">
        <v>16546</v>
      </c>
      <c r="D441" s="2">
        <v>44009</v>
      </c>
      <c r="E441">
        <v>7.9</v>
      </c>
      <c r="F441">
        <v>0</v>
      </c>
      <c r="G441">
        <v>0</v>
      </c>
      <c r="H441">
        <v>22.5</v>
      </c>
    </row>
    <row r="442" spans="1:8" x14ac:dyDescent="0.3">
      <c r="A442" t="s">
        <v>488</v>
      </c>
      <c r="B442" t="s">
        <v>6</v>
      </c>
      <c r="C442">
        <v>118923</v>
      </c>
      <c r="D442" s="2">
        <v>44009</v>
      </c>
      <c r="E442">
        <v>56.5</v>
      </c>
      <c r="F442">
        <v>349</v>
      </c>
      <c r="G442">
        <v>6</v>
      </c>
      <c r="H442">
        <v>43.5</v>
      </c>
    </row>
    <row r="443" spans="1:8" x14ac:dyDescent="0.3">
      <c r="A443" t="s">
        <v>489</v>
      </c>
      <c r="B443" t="s">
        <v>7</v>
      </c>
      <c r="C443">
        <v>44383</v>
      </c>
      <c r="D443" s="2">
        <v>44009</v>
      </c>
      <c r="E443">
        <v>21.1</v>
      </c>
      <c r="F443">
        <v>954</v>
      </c>
      <c r="G443">
        <v>16.399999999999999</v>
      </c>
      <c r="H443">
        <v>18.399999999999999</v>
      </c>
    </row>
    <row r="444" spans="1:8" x14ac:dyDescent="0.3">
      <c r="A444" t="s">
        <v>490</v>
      </c>
      <c r="B444" t="s">
        <v>8</v>
      </c>
      <c r="C444">
        <v>30333</v>
      </c>
      <c r="D444" s="2">
        <v>44009</v>
      </c>
      <c r="E444">
        <v>14.4</v>
      </c>
      <c r="F444">
        <v>4506</v>
      </c>
      <c r="G444">
        <v>77.5</v>
      </c>
      <c r="H444">
        <v>15.6</v>
      </c>
    </row>
    <row r="445" spans="1:8" x14ac:dyDescent="0.3">
      <c r="A445" t="s">
        <v>491</v>
      </c>
      <c r="B445" t="s">
        <v>9</v>
      </c>
      <c r="C445">
        <v>1058</v>
      </c>
      <c r="D445" s="2">
        <v>44009</v>
      </c>
      <c r="E445">
        <v>0.1</v>
      </c>
      <c r="F445">
        <v>1</v>
      </c>
      <c r="G445">
        <v>0</v>
      </c>
      <c r="H445">
        <v>0</v>
      </c>
    </row>
    <row r="446" spans="1:8" x14ac:dyDescent="0.3">
      <c r="A446" t="s">
        <v>111</v>
      </c>
      <c r="B446" t="s">
        <v>5</v>
      </c>
      <c r="C446">
        <v>17157</v>
      </c>
      <c r="D446" s="2">
        <v>44010</v>
      </c>
      <c r="E446">
        <v>7.9</v>
      </c>
      <c r="F446">
        <v>0</v>
      </c>
      <c r="G446">
        <v>0</v>
      </c>
      <c r="H446">
        <v>22.5</v>
      </c>
    </row>
    <row r="447" spans="1:8" x14ac:dyDescent="0.3">
      <c r="A447" t="s">
        <v>112</v>
      </c>
      <c r="B447" t="s">
        <v>6</v>
      </c>
      <c r="C447">
        <v>122833</v>
      </c>
      <c r="D447" s="2">
        <v>44010</v>
      </c>
      <c r="E447">
        <v>56.7</v>
      </c>
      <c r="F447">
        <v>350</v>
      </c>
      <c r="G447">
        <v>6</v>
      </c>
      <c r="H447">
        <v>43.5</v>
      </c>
    </row>
    <row r="448" spans="1:8" x14ac:dyDescent="0.3">
      <c r="A448" t="s">
        <v>113</v>
      </c>
      <c r="B448" t="s">
        <v>7</v>
      </c>
      <c r="C448">
        <v>45434</v>
      </c>
      <c r="D448" s="2">
        <v>44010</v>
      </c>
      <c r="E448">
        <v>21</v>
      </c>
      <c r="F448">
        <v>964</v>
      </c>
      <c r="G448">
        <v>16.5</v>
      </c>
      <c r="H448">
        <v>18.399999999999999</v>
      </c>
    </row>
    <row r="449" spans="1:8" x14ac:dyDescent="0.3">
      <c r="A449" t="s">
        <v>114</v>
      </c>
      <c r="B449" t="s">
        <v>8</v>
      </c>
      <c r="C449">
        <v>30893</v>
      </c>
      <c r="D449" s="2">
        <v>44010</v>
      </c>
      <c r="E449">
        <v>14.3</v>
      </c>
      <c r="F449">
        <v>4535</v>
      </c>
      <c r="G449">
        <v>77.5</v>
      </c>
      <c r="H449">
        <v>15.6</v>
      </c>
    </row>
    <row r="450" spans="1:8" x14ac:dyDescent="0.3">
      <c r="A450" t="s">
        <v>115</v>
      </c>
      <c r="B450" t="s">
        <v>9</v>
      </c>
      <c r="C450">
        <v>233</v>
      </c>
      <c r="D450" s="2">
        <v>44010</v>
      </c>
      <c r="E450">
        <v>0.1</v>
      </c>
      <c r="F450">
        <v>1</v>
      </c>
      <c r="G450">
        <v>0</v>
      </c>
      <c r="H450">
        <v>0</v>
      </c>
    </row>
    <row r="451" spans="1:8" x14ac:dyDescent="0.3">
      <c r="A451" t="s">
        <v>492</v>
      </c>
      <c r="B451" t="s">
        <v>5</v>
      </c>
      <c r="C451">
        <v>17739</v>
      </c>
      <c r="D451" s="2">
        <v>44011</v>
      </c>
      <c r="E451">
        <v>8</v>
      </c>
      <c r="F451">
        <v>0</v>
      </c>
      <c r="G451">
        <v>0</v>
      </c>
      <c r="H451">
        <v>22.5</v>
      </c>
    </row>
    <row r="452" spans="1:8" x14ac:dyDescent="0.3">
      <c r="A452" t="s">
        <v>493</v>
      </c>
      <c r="B452" t="s">
        <v>6</v>
      </c>
      <c r="C452">
        <v>127082</v>
      </c>
      <c r="D452" s="2">
        <v>44011</v>
      </c>
      <c r="E452">
        <v>57</v>
      </c>
      <c r="F452">
        <v>351</v>
      </c>
      <c r="G452">
        <v>6</v>
      </c>
      <c r="H452">
        <v>43.5</v>
      </c>
    </row>
    <row r="453" spans="1:8" x14ac:dyDescent="0.3">
      <c r="A453" t="s">
        <v>494</v>
      </c>
      <c r="B453" t="s">
        <v>7</v>
      </c>
      <c r="C453">
        <v>46486</v>
      </c>
      <c r="D453" s="2">
        <v>44011</v>
      </c>
      <c r="E453">
        <v>20.9</v>
      </c>
      <c r="F453">
        <v>967</v>
      </c>
      <c r="G453">
        <v>16.5</v>
      </c>
      <c r="H453">
        <v>18.399999999999999</v>
      </c>
    </row>
    <row r="454" spans="1:8" x14ac:dyDescent="0.3">
      <c r="A454" t="s">
        <v>495</v>
      </c>
      <c r="B454" t="s">
        <v>8</v>
      </c>
      <c r="C454">
        <v>31379</v>
      </c>
      <c r="D454" s="2">
        <v>44011</v>
      </c>
      <c r="E454">
        <v>14.1</v>
      </c>
      <c r="F454">
        <v>4558</v>
      </c>
      <c r="G454">
        <v>77.599999999999994</v>
      </c>
      <c r="H454">
        <v>15.6</v>
      </c>
    </row>
    <row r="455" spans="1:8" x14ac:dyDescent="0.3">
      <c r="A455" t="s">
        <v>496</v>
      </c>
      <c r="B455" t="s">
        <v>9</v>
      </c>
      <c r="C455">
        <v>231</v>
      </c>
      <c r="D455" s="2">
        <v>44011</v>
      </c>
      <c r="E455">
        <v>0.1</v>
      </c>
      <c r="F455">
        <v>1</v>
      </c>
      <c r="G455">
        <v>0</v>
      </c>
      <c r="H455">
        <v>0</v>
      </c>
    </row>
    <row r="456" spans="1:8" x14ac:dyDescent="0.3">
      <c r="A456" t="s">
        <v>497</v>
      </c>
      <c r="B456" t="s">
        <v>5</v>
      </c>
      <c r="C456">
        <v>18672</v>
      </c>
      <c r="D456" s="2">
        <v>44012</v>
      </c>
      <c r="E456">
        <v>8</v>
      </c>
      <c r="F456">
        <v>0</v>
      </c>
      <c r="G456">
        <v>0</v>
      </c>
      <c r="H456">
        <v>22.5</v>
      </c>
    </row>
    <row r="457" spans="1:8" x14ac:dyDescent="0.3">
      <c r="A457" t="s">
        <v>498</v>
      </c>
      <c r="B457" t="s">
        <v>6</v>
      </c>
      <c r="C457">
        <v>133458</v>
      </c>
      <c r="D457" s="2">
        <v>44012</v>
      </c>
      <c r="E457">
        <v>57.4</v>
      </c>
      <c r="F457">
        <v>355</v>
      </c>
      <c r="G457">
        <v>5.9</v>
      </c>
      <c r="H457">
        <v>43.5</v>
      </c>
    </row>
    <row r="458" spans="1:8" x14ac:dyDescent="0.3">
      <c r="A458" t="s">
        <v>499</v>
      </c>
      <c r="B458" t="s">
        <v>7</v>
      </c>
      <c r="C458">
        <v>48149</v>
      </c>
      <c r="D458" s="2">
        <v>44012</v>
      </c>
      <c r="E458">
        <v>20.7</v>
      </c>
      <c r="F458">
        <v>985</v>
      </c>
      <c r="G458">
        <v>16.5</v>
      </c>
      <c r="H458">
        <v>18.399999999999999</v>
      </c>
    </row>
    <row r="459" spans="1:8" x14ac:dyDescent="0.3">
      <c r="A459" t="s">
        <v>500</v>
      </c>
      <c r="B459" t="s">
        <v>8</v>
      </c>
      <c r="C459">
        <v>32145</v>
      </c>
      <c r="D459" s="2">
        <v>44012</v>
      </c>
      <c r="E459">
        <v>13.8</v>
      </c>
      <c r="F459">
        <v>4637</v>
      </c>
      <c r="G459">
        <v>77.599999999999994</v>
      </c>
      <c r="H459">
        <v>15.6</v>
      </c>
    </row>
    <row r="460" spans="1:8" x14ac:dyDescent="0.3">
      <c r="A460" t="s">
        <v>501</v>
      </c>
      <c r="B460" t="s">
        <v>9</v>
      </c>
      <c r="C460">
        <v>233</v>
      </c>
      <c r="D460" s="2">
        <v>44012</v>
      </c>
      <c r="E460">
        <v>0.1</v>
      </c>
      <c r="F460">
        <v>1</v>
      </c>
      <c r="G460">
        <v>0</v>
      </c>
      <c r="H460">
        <v>0</v>
      </c>
    </row>
    <row r="461" spans="1:8" x14ac:dyDescent="0.3">
      <c r="A461" t="s">
        <v>502</v>
      </c>
      <c r="B461" t="s">
        <v>5</v>
      </c>
      <c r="C461">
        <v>19328</v>
      </c>
      <c r="D461" s="2">
        <v>44013</v>
      </c>
      <c r="E461">
        <v>8</v>
      </c>
      <c r="F461">
        <v>0</v>
      </c>
      <c r="G461">
        <v>0</v>
      </c>
      <c r="H461">
        <v>22.5</v>
      </c>
    </row>
    <row r="462" spans="1:8" x14ac:dyDescent="0.3">
      <c r="A462" t="s">
        <v>503</v>
      </c>
      <c r="B462" t="s">
        <v>6</v>
      </c>
      <c r="C462">
        <v>138340</v>
      </c>
      <c r="D462" s="2">
        <v>44013</v>
      </c>
      <c r="E462">
        <v>57.6</v>
      </c>
      <c r="F462">
        <v>361</v>
      </c>
      <c r="G462">
        <v>6</v>
      </c>
      <c r="H462">
        <v>43.5</v>
      </c>
    </row>
    <row r="463" spans="1:8" x14ac:dyDescent="0.3">
      <c r="A463" t="s">
        <v>504</v>
      </c>
      <c r="B463" t="s">
        <v>7</v>
      </c>
      <c r="C463">
        <v>49466</v>
      </c>
      <c r="D463" s="2">
        <v>44013</v>
      </c>
      <c r="E463">
        <v>20.6</v>
      </c>
      <c r="F463">
        <v>1002</v>
      </c>
      <c r="G463">
        <v>16.5</v>
      </c>
      <c r="H463">
        <v>18.399999999999999</v>
      </c>
    </row>
    <row r="464" spans="1:8" x14ac:dyDescent="0.3">
      <c r="A464" t="s">
        <v>505</v>
      </c>
      <c r="B464" t="s">
        <v>8</v>
      </c>
      <c r="C464">
        <v>32815</v>
      </c>
      <c r="D464" s="2">
        <v>44013</v>
      </c>
      <c r="E464">
        <v>13.7</v>
      </c>
      <c r="F464">
        <v>4695</v>
      </c>
      <c r="G464">
        <v>77.5</v>
      </c>
      <c r="H464">
        <v>15.6</v>
      </c>
    </row>
    <row r="465" spans="1:8" x14ac:dyDescent="0.3">
      <c r="A465" t="s">
        <v>506</v>
      </c>
      <c r="B465" t="s">
        <v>9</v>
      </c>
      <c r="C465">
        <v>246</v>
      </c>
      <c r="D465" s="2">
        <v>44013</v>
      </c>
      <c r="E465">
        <v>0.1</v>
      </c>
      <c r="F465">
        <v>1</v>
      </c>
      <c r="G465">
        <v>0</v>
      </c>
      <c r="H465">
        <v>0</v>
      </c>
    </row>
    <row r="466" spans="1:8" x14ac:dyDescent="0.3">
      <c r="A466" t="s">
        <v>507</v>
      </c>
      <c r="B466" t="s">
        <v>5</v>
      </c>
      <c r="C466">
        <v>20088</v>
      </c>
      <c r="D466" s="2">
        <v>44014</v>
      </c>
      <c r="E466">
        <v>8.1</v>
      </c>
      <c r="F466">
        <v>0</v>
      </c>
      <c r="G466">
        <v>0</v>
      </c>
      <c r="H466">
        <v>22.5</v>
      </c>
    </row>
    <row r="467" spans="1:8" x14ac:dyDescent="0.3">
      <c r="A467" t="s">
        <v>508</v>
      </c>
      <c r="B467" t="s">
        <v>6</v>
      </c>
      <c r="C467">
        <v>143601</v>
      </c>
      <c r="D467" s="2">
        <v>44014</v>
      </c>
      <c r="E467">
        <v>57.8</v>
      </c>
      <c r="F467">
        <v>369</v>
      </c>
      <c r="G467">
        <v>6</v>
      </c>
      <c r="H467">
        <v>43.5</v>
      </c>
    </row>
    <row r="468" spans="1:8" x14ac:dyDescent="0.3">
      <c r="A468" t="s">
        <v>509</v>
      </c>
      <c r="B468" t="s">
        <v>7</v>
      </c>
      <c r="C468">
        <v>50845</v>
      </c>
      <c r="D468" s="2">
        <v>44014</v>
      </c>
      <c r="E468">
        <v>20.5</v>
      </c>
      <c r="F468">
        <v>1023</v>
      </c>
      <c r="G468">
        <v>16.5</v>
      </c>
      <c r="H468">
        <v>18.399999999999999</v>
      </c>
    </row>
    <row r="469" spans="1:8" x14ac:dyDescent="0.3">
      <c r="A469" t="s">
        <v>510</v>
      </c>
      <c r="B469" t="s">
        <v>8</v>
      </c>
      <c r="C469">
        <v>33445</v>
      </c>
      <c r="D469" s="2">
        <v>44014</v>
      </c>
      <c r="E469">
        <v>13.5</v>
      </c>
      <c r="F469">
        <v>4791</v>
      </c>
      <c r="G469">
        <v>77.5</v>
      </c>
      <c r="H469">
        <v>15.6</v>
      </c>
    </row>
    <row r="470" spans="1:8" x14ac:dyDescent="0.3">
      <c r="A470" t="s">
        <v>511</v>
      </c>
      <c r="B470" t="s">
        <v>9</v>
      </c>
      <c r="C470">
        <v>256</v>
      </c>
      <c r="D470" s="2">
        <v>44014</v>
      </c>
      <c r="E470">
        <v>0.1</v>
      </c>
      <c r="F470">
        <v>1</v>
      </c>
      <c r="G470">
        <v>0</v>
      </c>
      <c r="H470">
        <v>0</v>
      </c>
    </row>
    <row r="471" spans="1:8" x14ac:dyDescent="0.3">
      <c r="A471" t="s">
        <v>512</v>
      </c>
      <c r="B471" t="s">
        <v>5</v>
      </c>
      <c r="C471">
        <v>20610</v>
      </c>
      <c r="D471" s="2">
        <v>44015</v>
      </c>
      <c r="E471">
        <v>8.1</v>
      </c>
      <c r="F471">
        <v>0</v>
      </c>
      <c r="G471">
        <v>0</v>
      </c>
      <c r="H471">
        <v>22.5</v>
      </c>
    </row>
    <row r="472" spans="1:8" x14ac:dyDescent="0.3">
      <c r="A472" t="s">
        <v>513</v>
      </c>
      <c r="B472" t="s">
        <v>6</v>
      </c>
      <c r="C472">
        <v>147853</v>
      </c>
      <c r="D472" s="2">
        <v>44015</v>
      </c>
      <c r="E472">
        <v>58</v>
      </c>
      <c r="F472">
        <v>375</v>
      </c>
      <c r="G472">
        <v>6</v>
      </c>
      <c r="H472">
        <v>43.5</v>
      </c>
    </row>
    <row r="473" spans="1:8" x14ac:dyDescent="0.3">
      <c r="A473" t="s">
        <v>514</v>
      </c>
      <c r="B473" t="s">
        <v>7</v>
      </c>
      <c r="C473">
        <v>51955</v>
      </c>
      <c r="D473" s="2">
        <v>44015</v>
      </c>
      <c r="E473">
        <v>20.399999999999999</v>
      </c>
      <c r="F473">
        <v>1036</v>
      </c>
      <c r="G473">
        <v>16.600000000000001</v>
      </c>
      <c r="H473">
        <v>18.399999999999999</v>
      </c>
    </row>
    <row r="474" spans="1:8" x14ac:dyDescent="0.3">
      <c r="A474" t="s">
        <v>515</v>
      </c>
      <c r="B474" t="s">
        <v>8</v>
      </c>
      <c r="C474">
        <v>34055</v>
      </c>
      <c r="D474" s="2">
        <v>44015</v>
      </c>
      <c r="E474">
        <v>13.4</v>
      </c>
      <c r="F474">
        <v>4835</v>
      </c>
      <c r="G474">
        <v>77.400000000000006</v>
      </c>
      <c r="H474">
        <v>15.6</v>
      </c>
    </row>
    <row r="475" spans="1:8" x14ac:dyDescent="0.3">
      <c r="A475" t="s">
        <v>516</v>
      </c>
      <c r="B475" t="s">
        <v>9</v>
      </c>
      <c r="C475">
        <v>272</v>
      </c>
      <c r="D475" s="2">
        <v>44015</v>
      </c>
      <c r="E475">
        <v>0.1</v>
      </c>
      <c r="F475">
        <v>1</v>
      </c>
      <c r="G475">
        <v>0</v>
      </c>
      <c r="H475">
        <v>0</v>
      </c>
    </row>
    <row r="476" spans="1:8" x14ac:dyDescent="0.3">
      <c r="A476" t="s">
        <v>517</v>
      </c>
      <c r="B476" t="s">
        <v>5</v>
      </c>
      <c r="C476">
        <v>21219</v>
      </c>
      <c r="D476" s="2">
        <v>44016</v>
      </c>
      <c r="E476">
        <v>8.1999999999999993</v>
      </c>
      <c r="F476">
        <v>0</v>
      </c>
      <c r="G476">
        <v>0</v>
      </c>
      <c r="H476">
        <v>22.5</v>
      </c>
    </row>
    <row r="477" spans="1:8" x14ac:dyDescent="0.3">
      <c r="A477" t="s">
        <v>518</v>
      </c>
      <c r="B477" t="s">
        <v>6</v>
      </c>
      <c r="C477">
        <v>151294</v>
      </c>
      <c r="D477" s="2">
        <v>44016</v>
      </c>
      <c r="E477">
        <v>58.2</v>
      </c>
      <c r="F477">
        <v>378</v>
      </c>
      <c r="G477">
        <v>6</v>
      </c>
      <c r="H477">
        <v>43.5</v>
      </c>
    </row>
    <row r="478" spans="1:8" x14ac:dyDescent="0.3">
      <c r="A478" t="s">
        <v>519</v>
      </c>
      <c r="B478" t="s">
        <v>7</v>
      </c>
      <c r="C478">
        <v>52869</v>
      </c>
      <c r="D478" s="2">
        <v>44016</v>
      </c>
      <c r="E478">
        <v>20.3</v>
      </c>
      <c r="F478">
        <v>1038</v>
      </c>
      <c r="G478">
        <v>16.600000000000001</v>
      </c>
      <c r="H478">
        <v>18.399999999999999</v>
      </c>
    </row>
    <row r="479" spans="1:8" x14ac:dyDescent="0.3">
      <c r="A479" t="s">
        <v>520</v>
      </c>
      <c r="B479" t="s">
        <v>8</v>
      </c>
      <c r="C479">
        <v>34493</v>
      </c>
      <c r="D479" s="2">
        <v>44016</v>
      </c>
      <c r="E479">
        <v>13.3</v>
      </c>
      <c r="F479">
        <v>4848</v>
      </c>
      <c r="G479">
        <v>77.400000000000006</v>
      </c>
      <c r="H479">
        <v>15.6</v>
      </c>
    </row>
    <row r="480" spans="1:8" x14ac:dyDescent="0.3">
      <c r="A480" t="s">
        <v>521</v>
      </c>
      <c r="B480" t="s">
        <v>9</v>
      </c>
      <c r="C480">
        <v>280</v>
      </c>
      <c r="D480" s="2">
        <v>44016</v>
      </c>
      <c r="E480">
        <v>0.1</v>
      </c>
      <c r="F480">
        <v>1</v>
      </c>
      <c r="G480">
        <v>0</v>
      </c>
      <c r="H480">
        <v>0</v>
      </c>
    </row>
    <row r="481" spans="1:8" x14ac:dyDescent="0.3">
      <c r="A481" t="s">
        <v>118</v>
      </c>
      <c r="B481" t="s">
        <v>5</v>
      </c>
      <c r="C481">
        <v>22332</v>
      </c>
      <c r="D481" s="2">
        <v>44017</v>
      </c>
      <c r="E481">
        <v>8.1999999999999993</v>
      </c>
      <c r="F481">
        <v>0</v>
      </c>
      <c r="G481">
        <v>0</v>
      </c>
      <c r="H481">
        <v>22.5</v>
      </c>
    </row>
    <row r="482" spans="1:8" x14ac:dyDescent="0.3">
      <c r="A482" t="s">
        <v>119</v>
      </c>
      <c r="B482" t="s">
        <v>6</v>
      </c>
      <c r="C482">
        <v>158767</v>
      </c>
      <c r="D482" s="2">
        <v>44017</v>
      </c>
      <c r="E482">
        <v>58.4</v>
      </c>
      <c r="F482">
        <v>384</v>
      </c>
      <c r="G482">
        <v>6.1</v>
      </c>
      <c r="H482">
        <v>43.5</v>
      </c>
    </row>
    <row r="483" spans="1:8" x14ac:dyDescent="0.3">
      <c r="A483" t="s">
        <v>120</v>
      </c>
      <c r="B483" t="s">
        <v>7</v>
      </c>
      <c r="C483">
        <v>54836</v>
      </c>
      <c r="D483" s="2">
        <v>44017</v>
      </c>
      <c r="E483">
        <v>20.2</v>
      </c>
      <c r="F483">
        <v>1044</v>
      </c>
      <c r="G483">
        <v>16.600000000000001</v>
      </c>
      <c r="H483">
        <v>18.399999999999999</v>
      </c>
    </row>
    <row r="484" spans="1:8" x14ac:dyDescent="0.3">
      <c r="A484" t="s">
        <v>121</v>
      </c>
      <c r="B484" t="s">
        <v>8</v>
      </c>
      <c r="C484">
        <v>35441</v>
      </c>
      <c r="D484" s="2">
        <v>44017</v>
      </c>
      <c r="E484">
        <v>13</v>
      </c>
      <c r="F484">
        <v>4872</v>
      </c>
      <c r="G484">
        <v>77.3</v>
      </c>
      <c r="H484">
        <v>15.6</v>
      </c>
    </row>
    <row r="485" spans="1:8" x14ac:dyDescent="0.3">
      <c r="A485" t="s">
        <v>122</v>
      </c>
      <c r="B485" t="s">
        <v>9</v>
      </c>
      <c r="C485">
        <v>308</v>
      </c>
      <c r="D485" s="2">
        <v>44017</v>
      </c>
      <c r="E485">
        <v>0.1</v>
      </c>
      <c r="F485">
        <v>1</v>
      </c>
      <c r="G485">
        <v>0</v>
      </c>
      <c r="H485">
        <v>0</v>
      </c>
    </row>
    <row r="486" spans="1:8" x14ac:dyDescent="0.3">
      <c r="A486" t="s">
        <v>522</v>
      </c>
      <c r="B486" t="s">
        <v>5</v>
      </c>
      <c r="C486">
        <v>22861</v>
      </c>
      <c r="D486" s="2">
        <v>44018</v>
      </c>
      <c r="E486">
        <v>8.1999999999999993</v>
      </c>
      <c r="F486">
        <v>0</v>
      </c>
      <c r="G486">
        <v>0</v>
      </c>
      <c r="H486">
        <v>22.5</v>
      </c>
    </row>
    <row r="487" spans="1:8" x14ac:dyDescent="0.3">
      <c r="A487" t="s">
        <v>523</v>
      </c>
      <c r="B487" t="s">
        <v>6</v>
      </c>
      <c r="C487">
        <v>162714</v>
      </c>
      <c r="D487" s="2">
        <v>44018</v>
      </c>
      <c r="E487">
        <v>58.6</v>
      </c>
      <c r="F487">
        <v>392</v>
      </c>
      <c r="G487">
        <v>6.2</v>
      </c>
      <c r="H487">
        <v>43.5</v>
      </c>
    </row>
    <row r="488" spans="1:8" x14ac:dyDescent="0.3">
      <c r="A488" t="s">
        <v>524</v>
      </c>
      <c r="B488" t="s">
        <v>7</v>
      </c>
      <c r="C488">
        <v>55931</v>
      </c>
      <c r="D488" s="2">
        <v>44018</v>
      </c>
      <c r="E488">
        <v>20.100000000000001</v>
      </c>
      <c r="F488">
        <v>1053</v>
      </c>
      <c r="G488">
        <v>16.600000000000001</v>
      </c>
      <c r="H488">
        <v>18.399999999999999</v>
      </c>
    </row>
    <row r="489" spans="1:8" x14ac:dyDescent="0.3">
      <c r="A489" t="s">
        <v>525</v>
      </c>
      <c r="B489" t="s">
        <v>8</v>
      </c>
      <c r="C489">
        <v>35957</v>
      </c>
      <c r="D489" s="2">
        <v>44018</v>
      </c>
      <c r="E489">
        <v>12.9</v>
      </c>
      <c r="F489">
        <v>4916</v>
      </c>
      <c r="G489">
        <v>77.3</v>
      </c>
      <c r="H489">
        <v>15.6</v>
      </c>
    </row>
    <row r="490" spans="1:8" x14ac:dyDescent="0.3">
      <c r="A490" t="s">
        <v>526</v>
      </c>
      <c r="B490" t="s">
        <v>9</v>
      </c>
      <c r="C490">
        <v>311</v>
      </c>
      <c r="D490" s="2">
        <v>44018</v>
      </c>
      <c r="E490">
        <v>0.1</v>
      </c>
      <c r="F490">
        <v>1</v>
      </c>
      <c r="G490">
        <v>0</v>
      </c>
      <c r="H490">
        <v>0</v>
      </c>
    </row>
    <row r="491" spans="1:8" x14ac:dyDescent="0.3">
      <c r="A491" t="s">
        <v>527</v>
      </c>
      <c r="B491" t="s">
        <v>5</v>
      </c>
      <c r="C491">
        <v>23960</v>
      </c>
      <c r="D491" s="2">
        <v>44019</v>
      </c>
      <c r="E491">
        <v>8.3000000000000007</v>
      </c>
      <c r="F491">
        <v>0</v>
      </c>
      <c r="G491">
        <v>0</v>
      </c>
      <c r="H491">
        <v>22.5</v>
      </c>
    </row>
    <row r="492" spans="1:8" x14ac:dyDescent="0.3">
      <c r="A492" t="s">
        <v>528</v>
      </c>
      <c r="B492" t="s">
        <v>6</v>
      </c>
      <c r="C492">
        <v>170255</v>
      </c>
      <c r="D492" s="2">
        <v>44019</v>
      </c>
      <c r="E492">
        <v>58.8</v>
      </c>
      <c r="F492">
        <v>410</v>
      </c>
      <c r="G492">
        <v>6.3</v>
      </c>
      <c r="H492">
        <v>43.5</v>
      </c>
    </row>
    <row r="493" spans="1:8" x14ac:dyDescent="0.3">
      <c r="A493" t="s">
        <v>529</v>
      </c>
      <c r="B493" t="s">
        <v>7</v>
      </c>
      <c r="C493">
        <v>58017</v>
      </c>
      <c r="D493" s="2">
        <v>44019</v>
      </c>
      <c r="E493">
        <v>20</v>
      </c>
      <c r="F493">
        <v>1069</v>
      </c>
      <c r="G493">
        <v>16.5</v>
      </c>
      <c r="H493">
        <v>18.399999999999999</v>
      </c>
    </row>
    <row r="494" spans="1:8" x14ac:dyDescent="0.3">
      <c r="A494" t="s">
        <v>530</v>
      </c>
      <c r="B494" t="s">
        <v>8</v>
      </c>
      <c r="C494">
        <v>36911</v>
      </c>
      <c r="D494" s="2">
        <v>44019</v>
      </c>
      <c r="E494">
        <v>12.8</v>
      </c>
      <c r="F494">
        <v>4995</v>
      </c>
      <c r="G494">
        <v>77.099999999999994</v>
      </c>
      <c r="H494">
        <v>15.6</v>
      </c>
    </row>
    <row r="495" spans="1:8" x14ac:dyDescent="0.3">
      <c r="A495" t="s">
        <v>531</v>
      </c>
      <c r="B495" t="s">
        <v>9</v>
      </c>
      <c r="C495">
        <v>325</v>
      </c>
      <c r="D495" s="2">
        <v>44019</v>
      </c>
      <c r="E495">
        <v>0.1</v>
      </c>
      <c r="F495">
        <v>1</v>
      </c>
      <c r="G495">
        <v>0</v>
      </c>
      <c r="H495">
        <v>0</v>
      </c>
    </row>
    <row r="496" spans="1:8" x14ac:dyDescent="0.3">
      <c r="A496" t="s">
        <v>532</v>
      </c>
      <c r="B496" t="s">
        <v>5</v>
      </c>
      <c r="C496">
        <v>24556</v>
      </c>
      <c r="D496" s="2">
        <v>44020</v>
      </c>
      <c r="E496">
        <v>8.3000000000000007</v>
      </c>
      <c r="F496">
        <v>0</v>
      </c>
      <c r="G496">
        <v>0</v>
      </c>
      <c r="H496">
        <v>22.5</v>
      </c>
    </row>
    <row r="497" spans="1:8" x14ac:dyDescent="0.3">
      <c r="A497" t="s">
        <v>533</v>
      </c>
      <c r="B497" t="s">
        <v>6</v>
      </c>
      <c r="C497">
        <v>174719</v>
      </c>
      <c r="D497" s="2">
        <v>44020</v>
      </c>
      <c r="E497">
        <v>58.9</v>
      </c>
      <c r="F497">
        <v>423</v>
      </c>
      <c r="G497">
        <v>6.4</v>
      </c>
      <c r="H497">
        <v>43.5</v>
      </c>
    </row>
    <row r="498" spans="1:8" x14ac:dyDescent="0.3">
      <c r="A498" t="s">
        <v>534</v>
      </c>
      <c r="B498" t="s">
        <v>7</v>
      </c>
      <c r="C498">
        <v>59300</v>
      </c>
      <c r="D498" s="2">
        <v>44020</v>
      </c>
      <c r="E498">
        <v>20</v>
      </c>
      <c r="F498">
        <v>1101</v>
      </c>
      <c r="G498">
        <v>16.600000000000001</v>
      </c>
      <c r="H498">
        <v>18.399999999999999</v>
      </c>
    </row>
    <row r="499" spans="1:8" x14ac:dyDescent="0.3">
      <c r="A499" t="s">
        <v>535</v>
      </c>
      <c r="B499" t="s">
        <v>8</v>
      </c>
      <c r="C499">
        <v>37586</v>
      </c>
      <c r="D499" s="2">
        <v>44020</v>
      </c>
      <c r="E499">
        <v>12.7</v>
      </c>
      <c r="F499">
        <v>5096</v>
      </c>
      <c r="G499">
        <v>77</v>
      </c>
      <c r="H499">
        <v>15.6</v>
      </c>
    </row>
    <row r="500" spans="1:8" x14ac:dyDescent="0.3">
      <c r="A500" t="s">
        <v>536</v>
      </c>
      <c r="B500" t="s">
        <v>9</v>
      </c>
      <c r="C500">
        <v>338</v>
      </c>
      <c r="D500" s="2">
        <v>44020</v>
      </c>
      <c r="E500">
        <v>0.1</v>
      </c>
      <c r="F500">
        <v>1</v>
      </c>
      <c r="G500">
        <v>0</v>
      </c>
      <c r="H500">
        <v>0</v>
      </c>
    </row>
    <row r="501" spans="1:8" x14ac:dyDescent="0.3">
      <c r="A501" t="s">
        <v>537</v>
      </c>
      <c r="B501" t="s">
        <v>5</v>
      </c>
      <c r="C501">
        <v>25160</v>
      </c>
      <c r="D501" s="2">
        <v>44021</v>
      </c>
      <c r="E501">
        <v>8.3000000000000007</v>
      </c>
      <c r="F501">
        <v>0</v>
      </c>
      <c r="G501">
        <v>0</v>
      </c>
      <c r="H501">
        <v>22.5</v>
      </c>
    </row>
    <row r="502" spans="1:8" x14ac:dyDescent="0.3">
      <c r="A502" t="s">
        <v>538</v>
      </c>
      <c r="B502" t="s">
        <v>6</v>
      </c>
      <c r="C502">
        <v>179727</v>
      </c>
      <c r="D502" s="2">
        <v>44021</v>
      </c>
      <c r="E502">
        <v>59.1</v>
      </c>
      <c r="F502">
        <v>437</v>
      </c>
      <c r="G502">
        <v>6.4</v>
      </c>
      <c r="H502">
        <v>43.5</v>
      </c>
    </row>
    <row r="503" spans="1:8" x14ac:dyDescent="0.3">
      <c r="A503" t="s">
        <v>539</v>
      </c>
      <c r="B503" t="s">
        <v>7</v>
      </c>
      <c r="C503">
        <v>60708</v>
      </c>
      <c r="D503" s="2">
        <v>44021</v>
      </c>
      <c r="E503">
        <v>20</v>
      </c>
      <c r="F503">
        <v>1148</v>
      </c>
      <c r="G503">
        <v>16.899999999999999</v>
      </c>
      <c r="H503">
        <v>18.399999999999999</v>
      </c>
    </row>
    <row r="504" spans="1:8" x14ac:dyDescent="0.3">
      <c r="A504" t="s">
        <v>540</v>
      </c>
      <c r="B504" t="s">
        <v>8</v>
      </c>
      <c r="C504">
        <v>38346</v>
      </c>
      <c r="D504" s="2">
        <v>44021</v>
      </c>
      <c r="E504">
        <v>12.6</v>
      </c>
      <c r="F504">
        <v>5201</v>
      </c>
      <c r="G504">
        <v>76.599999999999994</v>
      </c>
      <c r="H504">
        <v>15.6</v>
      </c>
    </row>
    <row r="505" spans="1:8" x14ac:dyDescent="0.3">
      <c r="A505" t="s">
        <v>541</v>
      </c>
      <c r="B505" t="s">
        <v>9</v>
      </c>
      <c r="C505">
        <v>356</v>
      </c>
      <c r="D505" s="2">
        <v>44021</v>
      </c>
      <c r="E505">
        <v>0.1</v>
      </c>
      <c r="F505">
        <v>1</v>
      </c>
      <c r="G505">
        <v>0</v>
      </c>
      <c r="H505">
        <v>0</v>
      </c>
    </row>
    <row r="506" spans="1:8" x14ac:dyDescent="0.3">
      <c r="A506" t="s">
        <v>125</v>
      </c>
      <c r="B506" t="s">
        <v>5</v>
      </c>
      <c r="C506">
        <v>25889</v>
      </c>
      <c r="D506" s="2">
        <v>44022</v>
      </c>
      <c r="E506">
        <v>8.3000000000000007</v>
      </c>
      <c r="F506">
        <v>0</v>
      </c>
      <c r="G506">
        <v>0</v>
      </c>
      <c r="H506">
        <v>22.5</v>
      </c>
    </row>
    <row r="507" spans="1:8" x14ac:dyDescent="0.3">
      <c r="A507" t="s">
        <v>126</v>
      </c>
      <c r="B507" t="s">
        <v>6</v>
      </c>
      <c r="C507">
        <v>184939</v>
      </c>
      <c r="D507" s="2">
        <v>44022</v>
      </c>
      <c r="E507">
        <v>59.2</v>
      </c>
      <c r="F507">
        <v>446</v>
      </c>
      <c r="G507">
        <v>6.5</v>
      </c>
      <c r="H507">
        <v>43.5</v>
      </c>
    </row>
    <row r="508" spans="1:8" x14ac:dyDescent="0.3">
      <c r="A508" t="s">
        <v>127</v>
      </c>
      <c r="B508" t="s">
        <v>7</v>
      </c>
      <c r="C508">
        <v>62124</v>
      </c>
      <c r="D508" s="2">
        <v>44022</v>
      </c>
      <c r="E508">
        <v>19.899999999999999</v>
      </c>
      <c r="F508">
        <v>1170</v>
      </c>
      <c r="G508">
        <v>17</v>
      </c>
      <c r="H508">
        <v>18.399999999999999</v>
      </c>
    </row>
    <row r="509" spans="1:8" x14ac:dyDescent="0.3">
      <c r="A509" t="s">
        <v>128</v>
      </c>
      <c r="B509" t="s">
        <v>8</v>
      </c>
      <c r="C509">
        <v>39039</v>
      </c>
      <c r="D509" s="2">
        <v>44022</v>
      </c>
      <c r="E509">
        <v>12.5</v>
      </c>
      <c r="F509">
        <v>5276</v>
      </c>
      <c r="G509">
        <v>76.599999999999994</v>
      </c>
      <c r="H509">
        <v>15.6</v>
      </c>
    </row>
    <row r="510" spans="1:8" x14ac:dyDescent="0.3">
      <c r="A510" t="s">
        <v>129</v>
      </c>
      <c r="B510" t="s">
        <v>9</v>
      </c>
      <c r="C510">
        <v>353</v>
      </c>
      <c r="D510" s="2">
        <v>44022</v>
      </c>
      <c r="E510">
        <v>0.1</v>
      </c>
      <c r="F510">
        <v>0</v>
      </c>
      <c r="G510">
        <v>0</v>
      </c>
      <c r="H5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0"/>
  <sheetViews>
    <sheetView workbookViewId="0">
      <pane ySplit="14" topLeftCell="A15" activePane="bottomLeft" state="frozen"/>
      <selection pane="bottomLeft" activeCell="R13" sqref="R13"/>
    </sheetView>
  </sheetViews>
  <sheetFormatPr defaultRowHeight="14.4" x14ac:dyDescent="0.3"/>
  <cols>
    <col min="1" max="1" width="10.21875" customWidth="1"/>
    <col min="2" max="2" width="11.88671875" bestFit="1" customWidth="1"/>
    <col min="4" max="4" width="11.6640625" customWidth="1"/>
    <col min="5" max="5" width="10.6640625" customWidth="1"/>
    <col min="6" max="6" width="11.33203125" customWidth="1"/>
    <col min="9" max="9" width="11.109375" customWidth="1"/>
    <col min="14" max="14" width="9.5546875" bestFit="1" customWidth="1"/>
    <col min="17" max="17" width="10.33203125" customWidth="1"/>
    <col min="18" max="18" width="10.109375" customWidth="1"/>
  </cols>
  <sheetData>
    <row r="1" spans="1:18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8" x14ac:dyDescent="0.3">
      <c r="A2" s="24" t="s">
        <v>672</v>
      </c>
      <c r="B2">
        <v>659</v>
      </c>
      <c r="C2">
        <v>1</v>
      </c>
      <c r="D2" s="35">
        <f>B2/$B$11</f>
        <v>1.4560639872732496E-2</v>
      </c>
      <c r="E2" s="35">
        <f>C2/$C$11</f>
        <v>2.8768699654775604E-4</v>
      </c>
    </row>
    <row r="3" spans="1:18" x14ac:dyDescent="0.3">
      <c r="A3" s="32" t="s">
        <v>680</v>
      </c>
      <c r="B3">
        <v>1374</v>
      </c>
      <c r="C3">
        <v>1</v>
      </c>
      <c r="D3" s="35">
        <f>B3/$B$11</f>
        <v>3.0358602708853488E-2</v>
      </c>
      <c r="E3" s="35">
        <f>C3/$C$11</f>
        <v>2.8768699654775604E-4</v>
      </c>
    </row>
    <row r="4" spans="1:18" x14ac:dyDescent="0.3">
      <c r="A4" s="24" t="s">
        <v>673</v>
      </c>
      <c r="B4">
        <v>5603</v>
      </c>
      <c r="C4">
        <v>4</v>
      </c>
      <c r="D4" s="35">
        <f>B4/$B$11</f>
        <v>0.12379858149760269</v>
      </c>
      <c r="E4" s="35">
        <f>C4/$C$11</f>
        <v>1.1507479861910242E-3</v>
      </c>
    </row>
    <row r="5" spans="1:18" x14ac:dyDescent="0.3">
      <c r="A5" s="24" t="s">
        <v>674</v>
      </c>
      <c r="B5">
        <v>6540</v>
      </c>
      <c r="C5">
        <v>21</v>
      </c>
      <c r="D5" s="35">
        <f>B5/$B$11</f>
        <v>0.14450164608144236</v>
      </c>
      <c r="E5" s="35">
        <f>C5/$C$11</f>
        <v>6.0414269275028765E-3</v>
      </c>
    </row>
    <row r="6" spans="1:18" x14ac:dyDescent="0.3">
      <c r="A6" s="24" t="s">
        <v>675</v>
      </c>
      <c r="B6">
        <v>6468</v>
      </c>
      <c r="C6">
        <v>44</v>
      </c>
      <c r="D6" s="35">
        <f>B6/$B$11</f>
        <v>0.14291080227137143</v>
      </c>
      <c r="E6" s="35">
        <f>C6/$C$11</f>
        <v>1.2658227848101266E-2</v>
      </c>
    </row>
    <row r="7" spans="1:18" x14ac:dyDescent="0.3">
      <c r="A7" s="24" t="s">
        <v>676</v>
      </c>
      <c r="B7">
        <v>7721</v>
      </c>
      <c r="C7">
        <v>146</v>
      </c>
      <c r="D7" s="35">
        <f>B7/$B$11</f>
        <v>0.17059590357718907</v>
      </c>
      <c r="E7" s="35">
        <f>C7/$C$11</f>
        <v>4.200230149597238E-2</v>
      </c>
    </row>
    <row r="8" spans="1:18" x14ac:dyDescent="0.3">
      <c r="A8" s="24" t="s">
        <v>677</v>
      </c>
      <c r="B8">
        <v>6378</v>
      </c>
      <c r="C8">
        <v>455</v>
      </c>
      <c r="D8" s="35">
        <f>B8/$B$11</f>
        <v>0.14092224750878279</v>
      </c>
      <c r="E8" s="35">
        <f>C8/$C$11</f>
        <v>0.130897583429229</v>
      </c>
    </row>
    <row r="9" spans="1:18" x14ac:dyDescent="0.3">
      <c r="A9" s="24" t="s">
        <v>678</v>
      </c>
      <c r="B9">
        <v>4196</v>
      </c>
      <c r="C9">
        <v>779</v>
      </c>
      <c r="D9" s="35">
        <f>B9/$B$11</f>
        <v>9.2710842042466698E-2</v>
      </c>
      <c r="E9" s="35">
        <f>C9/$C$11</f>
        <v>0.22410817031070196</v>
      </c>
    </row>
    <row r="10" spans="1:18" x14ac:dyDescent="0.3">
      <c r="A10" s="24" t="s">
        <v>679</v>
      </c>
      <c r="B10">
        <v>6320</v>
      </c>
      <c r="C10">
        <v>2025</v>
      </c>
      <c r="D10" s="35">
        <f>B10/$B$11</f>
        <v>0.13964073443955899</v>
      </c>
      <c r="E10" s="35">
        <f>C10/$C$11</f>
        <v>0.58256616800920602</v>
      </c>
    </row>
    <row r="11" spans="1:18" s="26" customFormat="1" x14ac:dyDescent="0.3">
      <c r="A11" s="34" t="s">
        <v>652</v>
      </c>
      <c r="B11" s="26">
        <f>SUBTOTAL(9,B2:B10)</f>
        <v>45259</v>
      </c>
      <c r="C11" s="26">
        <f>SUBTOTAL(9,C2:C10)</f>
        <v>3476</v>
      </c>
      <c r="D11" s="36">
        <f t="shared" ref="D11:E11" si="0">SUBTOTAL(9,D2:D10)</f>
        <v>1</v>
      </c>
      <c r="E11" s="36">
        <f t="shared" si="0"/>
        <v>1</v>
      </c>
    </row>
    <row r="12" spans="1:18" x14ac:dyDescent="0.3">
      <c r="B12" s="24"/>
    </row>
    <row r="13" spans="1:18" ht="15" thickBot="1" x14ac:dyDescent="0.35">
      <c r="B13" s="24" t="s">
        <v>681</v>
      </c>
      <c r="M13" t="s">
        <v>11</v>
      </c>
      <c r="N13" t="s">
        <v>672</v>
      </c>
    </row>
    <row r="14" spans="1:18" s="3" customFormat="1" ht="57.6" x14ac:dyDescent="0.3">
      <c r="A14" s="3" t="s">
        <v>13</v>
      </c>
      <c r="B14" s="3" t="s">
        <v>663</v>
      </c>
      <c r="C14" s="3" t="s">
        <v>664</v>
      </c>
      <c r="D14" s="3" t="s">
        <v>665</v>
      </c>
      <c r="E14" s="31" t="s">
        <v>666</v>
      </c>
      <c r="F14" s="3" t="s">
        <v>667</v>
      </c>
      <c r="G14" s="3" t="s">
        <v>668</v>
      </c>
      <c r="H14" s="3" t="s">
        <v>669</v>
      </c>
      <c r="I14" s="31" t="s">
        <v>670</v>
      </c>
      <c r="J14" s="3" t="s">
        <v>671</v>
      </c>
      <c r="M14" s="4" t="s">
        <v>13</v>
      </c>
      <c r="N14" s="5" t="s">
        <v>21</v>
      </c>
      <c r="O14" s="5" t="s">
        <v>22</v>
      </c>
      <c r="P14" s="5" t="s">
        <v>23</v>
      </c>
      <c r="Q14" s="5" t="s">
        <v>682</v>
      </c>
      <c r="R14" s="6" t="s">
        <v>25</v>
      </c>
    </row>
    <row r="15" spans="1:18" x14ac:dyDescent="0.3">
      <c r="A15" t="str">
        <f>C15&amp;B15</f>
        <v>0-943972</v>
      </c>
      <c r="B15" s="2">
        <v>43972</v>
      </c>
      <c r="C15" t="s">
        <v>672</v>
      </c>
      <c r="D15">
        <v>421</v>
      </c>
      <c r="G15">
        <v>111</v>
      </c>
      <c r="H15">
        <v>1</v>
      </c>
      <c r="M15" s="37" t="str">
        <f>$N$13&amp;N15</f>
        <v>0-943926</v>
      </c>
      <c r="N15" s="38">
        <v>43926</v>
      </c>
      <c r="O15" s="39">
        <f>Q15</f>
        <v>0</v>
      </c>
      <c r="P15" s="39">
        <f>R15</f>
        <v>0</v>
      </c>
      <c r="Q15" s="39">
        <f>VLOOKUP($M15,$A$14:$J$860,5,0)</f>
        <v>0</v>
      </c>
      <c r="R15" s="40">
        <f>VLOOKUP($M15,$A$14:$J$860,9,0)</f>
        <v>0</v>
      </c>
    </row>
    <row r="16" spans="1:18" x14ac:dyDescent="0.3">
      <c r="A16" t="str">
        <f t="shared" ref="A16:A79" si="1">C16&amp;B16</f>
        <v>10-1943972</v>
      </c>
      <c r="B16" s="2">
        <v>43972</v>
      </c>
      <c r="C16" s="30" t="s">
        <v>680</v>
      </c>
      <c r="D16">
        <v>966</v>
      </c>
      <c r="G16">
        <v>210</v>
      </c>
      <c r="H16">
        <v>1</v>
      </c>
      <c r="M16" s="37" t="str">
        <f t="shared" ref="M16:M29" si="2">$N$13&amp;N16</f>
        <v>0-943933</v>
      </c>
      <c r="N16" s="38">
        <v>43933</v>
      </c>
      <c r="O16" s="39">
        <f>Q16-Q15</f>
        <v>0</v>
      </c>
      <c r="P16" s="39">
        <f>R16-R15</f>
        <v>0</v>
      </c>
      <c r="Q16" s="39">
        <f t="shared" ref="O16:Q29" si="3">VLOOKUP($M16,$A$14:$J$860,5,0)</f>
        <v>0</v>
      </c>
      <c r="R16" s="40">
        <f t="shared" ref="P16:R29" si="4">VLOOKUP($M16,$A$14:$J$860,9,0)</f>
        <v>0</v>
      </c>
    </row>
    <row r="17" spans="1:18" x14ac:dyDescent="0.3">
      <c r="A17" t="str">
        <f t="shared" si="1"/>
        <v>20-2943972</v>
      </c>
      <c r="B17" s="2">
        <v>43972</v>
      </c>
      <c r="C17" t="s">
        <v>673</v>
      </c>
      <c r="D17">
        <v>4417</v>
      </c>
      <c r="G17">
        <v>948</v>
      </c>
      <c r="H17">
        <v>4</v>
      </c>
      <c r="M17" s="37" t="str">
        <f t="shared" si="2"/>
        <v>0-943940</v>
      </c>
      <c r="N17" s="38">
        <v>43940</v>
      </c>
      <c r="O17" s="39">
        <f t="shared" ref="O17:O29" si="5">Q17-Q16</f>
        <v>0</v>
      </c>
      <c r="P17" s="39">
        <f t="shared" ref="P17:P29" si="6">R17-R16</f>
        <v>0</v>
      </c>
      <c r="Q17" s="39">
        <f t="shared" si="3"/>
        <v>0</v>
      </c>
      <c r="R17" s="40">
        <f t="shared" si="4"/>
        <v>0</v>
      </c>
    </row>
    <row r="18" spans="1:18" x14ac:dyDescent="0.3">
      <c r="A18" t="str">
        <f t="shared" si="1"/>
        <v>30-3943972</v>
      </c>
      <c r="B18" s="2">
        <v>43972</v>
      </c>
      <c r="C18" t="s">
        <v>674</v>
      </c>
      <c r="D18">
        <v>5505</v>
      </c>
      <c r="G18">
        <v>1250</v>
      </c>
      <c r="H18">
        <v>20</v>
      </c>
      <c r="M18" s="37" t="str">
        <f t="shared" si="2"/>
        <v>0-943947</v>
      </c>
      <c r="N18" s="38">
        <v>43947</v>
      </c>
      <c r="O18" s="39">
        <f t="shared" si="5"/>
        <v>0</v>
      </c>
      <c r="P18" s="39">
        <f t="shared" si="6"/>
        <v>0</v>
      </c>
      <c r="Q18" s="39">
        <f t="shared" si="3"/>
        <v>0</v>
      </c>
      <c r="R18" s="40">
        <f t="shared" si="4"/>
        <v>0</v>
      </c>
    </row>
    <row r="19" spans="1:18" x14ac:dyDescent="0.3">
      <c r="A19" t="str">
        <f t="shared" si="1"/>
        <v>40-4943972</v>
      </c>
      <c r="B19" s="2">
        <v>43972</v>
      </c>
      <c r="C19" t="s">
        <v>675</v>
      </c>
      <c r="D19">
        <v>5619</v>
      </c>
      <c r="G19">
        <v>1276</v>
      </c>
      <c r="H19">
        <v>51</v>
      </c>
      <c r="M19" s="37" t="str">
        <f t="shared" si="2"/>
        <v>0-943954</v>
      </c>
      <c r="N19" s="38">
        <v>43954</v>
      </c>
      <c r="O19" s="39">
        <f t="shared" si="5"/>
        <v>0</v>
      </c>
      <c r="P19" s="39">
        <f t="shared" si="6"/>
        <v>0</v>
      </c>
      <c r="Q19" s="39">
        <f t="shared" si="3"/>
        <v>0</v>
      </c>
      <c r="R19" s="40">
        <f t="shared" si="4"/>
        <v>0</v>
      </c>
    </row>
    <row r="20" spans="1:18" x14ac:dyDescent="0.3">
      <c r="A20" t="str">
        <f t="shared" si="1"/>
        <v>50-5943972</v>
      </c>
      <c r="B20" s="2">
        <v>43972</v>
      </c>
      <c r="C20" t="s">
        <v>676</v>
      </c>
      <c r="D20">
        <v>6922</v>
      </c>
      <c r="G20">
        <v>1307</v>
      </c>
      <c r="H20">
        <v>153</v>
      </c>
      <c r="M20" s="37" t="str">
        <f t="shared" si="2"/>
        <v>0-943961</v>
      </c>
      <c r="N20" s="38">
        <v>43961</v>
      </c>
      <c r="O20" s="39">
        <f t="shared" si="5"/>
        <v>0</v>
      </c>
      <c r="P20" s="39">
        <f t="shared" si="6"/>
        <v>0</v>
      </c>
      <c r="Q20" s="39">
        <f t="shared" si="3"/>
        <v>0</v>
      </c>
      <c r="R20" s="40">
        <f t="shared" si="4"/>
        <v>0</v>
      </c>
    </row>
    <row r="21" spans="1:18" x14ac:dyDescent="0.3">
      <c r="A21" t="str">
        <f t="shared" si="1"/>
        <v>60-6943972</v>
      </c>
      <c r="B21" s="2">
        <v>43972</v>
      </c>
      <c r="C21" t="s">
        <v>677</v>
      </c>
      <c r="D21">
        <v>5845</v>
      </c>
      <c r="G21">
        <v>1351</v>
      </c>
      <c r="H21">
        <v>457</v>
      </c>
      <c r="M21" s="37" t="str">
        <f t="shared" si="2"/>
        <v>0-943968</v>
      </c>
      <c r="N21" s="38">
        <v>43968</v>
      </c>
      <c r="O21" s="39">
        <f t="shared" si="5"/>
        <v>0</v>
      </c>
      <c r="P21" s="39">
        <f t="shared" si="6"/>
        <v>0</v>
      </c>
      <c r="Q21" s="39">
        <f t="shared" si="3"/>
        <v>0</v>
      </c>
      <c r="R21" s="40">
        <f t="shared" si="4"/>
        <v>0</v>
      </c>
    </row>
    <row r="22" spans="1:18" x14ac:dyDescent="0.3">
      <c r="A22" t="str">
        <f t="shared" si="1"/>
        <v>70-7943972</v>
      </c>
      <c r="B22" s="2">
        <v>43972</v>
      </c>
      <c r="C22" t="s">
        <v>678</v>
      </c>
      <c r="D22">
        <v>3881</v>
      </c>
      <c r="G22">
        <v>1489</v>
      </c>
      <c r="H22">
        <v>787</v>
      </c>
      <c r="M22" s="7" t="str">
        <f t="shared" si="2"/>
        <v>0-943975</v>
      </c>
      <c r="N22" s="8">
        <v>43975</v>
      </c>
      <c r="O22" s="9">
        <f t="shared" si="5"/>
        <v>0</v>
      </c>
      <c r="P22" s="41">
        <f t="shared" si="6"/>
        <v>0</v>
      </c>
      <c r="Q22" s="9">
        <f t="shared" si="3"/>
        <v>0</v>
      </c>
      <c r="R22" s="10">
        <f t="shared" si="4"/>
        <v>0</v>
      </c>
    </row>
    <row r="23" spans="1:18" x14ac:dyDescent="0.3">
      <c r="A23" t="str">
        <f t="shared" si="1"/>
        <v>80 and older43972</v>
      </c>
      <c r="B23" s="2">
        <v>43972</v>
      </c>
      <c r="C23" t="s">
        <v>679</v>
      </c>
      <c r="D23">
        <v>5947</v>
      </c>
      <c r="G23">
        <v>3623</v>
      </c>
      <c r="H23">
        <v>2162</v>
      </c>
      <c r="M23" s="7" t="str">
        <f t="shared" si="2"/>
        <v>0-943982</v>
      </c>
      <c r="N23" s="8">
        <v>43982</v>
      </c>
      <c r="O23" s="9">
        <f t="shared" si="5"/>
        <v>494</v>
      </c>
      <c r="P23" s="41">
        <f t="shared" si="6"/>
        <v>1</v>
      </c>
      <c r="Q23" s="9">
        <f t="shared" si="3"/>
        <v>494</v>
      </c>
      <c r="R23" s="10">
        <f t="shared" si="4"/>
        <v>1</v>
      </c>
    </row>
    <row r="24" spans="1:18" x14ac:dyDescent="0.3">
      <c r="A24" t="str">
        <f t="shared" si="1"/>
        <v>0-943973</v>
      </c>
      <c r="B24" s="2">
        <v>43973</v>
      </c>
      <c r="C24" t="s">
        <v>672</v>
      </c>
      <c r="D24">
        <v>436</v>
      </c>
      <c r="G24">
        <v>115</v>
      </c>
      <c r="H24">
        <v>1</v>
      </c>
      <c r="M24" s="7" t="str">
        <f t="shared" si="2"/>
        <v>0-943989</v>
      </c>
      <c r="N24" s="8">
        <v>43989</v>
      </c>
      <c r="O24" s="9">
        <f t="shared" si="5"/>
        <v>49</v>
      </c>
      <c r="P24" s="41">
        <f t="shared" si="6"/>
        <v>0</v>
      </c>
      <c r="Q24" s="9">
        <f t="shared" si="3"/>
        <v>543</v>
      </c>
      <c r="R24" s="10">
        <f t="shared" si="4"/>
        <v>1</v>
      </c>
    </row>
    <row r="25" spans="1:18" x14ac:dyDescent="0.3">
      <c r="A25" t="str">
        <f t="shared" si="1"/>
        <v>10-1943973</v>
      </c>
      <c r="B25" s="2">
        <v>43973</v>
      </c>
      <c r="C25" s="30" t="s">
        <v>680</v>
      </c>
      <c r="D25">
        <v>981</v>
      </c>
      <c r="G25">
        <v>213</v>
      </c>
      <c r="H25">
        <v>1</v>
      </c>
      <c r="M25" s="7" t="str">
        <f t="shared" si="2"/>
        <v>0-943996</v>
      </c>
      <c r="N25" s="8">
        <v>43996</v>
      </c>
      <c r="O25" s="9">
        <f t="shared" si="5"/>
        <v>38</v>
      </c>
      <c r="P25" s="41">
        <f t="shared" si="6"/>
        <v>0</v>
      </c>
      <c r="Q25" s="9">
        <f t="shared" si="3"/>
        <v>581</v>
      </c>
      <c r="R25" s="10">
        <f t="shared" si="4"/>
        <v>1</v>
      </c>
    </row>
    <row r="26" spans="1:18" x14ac:dyDescent="0.3">
      <c r="A26" t="str">
        <f t="shared" si="1"/>
        <v>20-2943973</v>
      </c>
      <c r="B26" s="2">
        <v>43973</v>
      </c>
      <c r="C26" t="s">
        <v>673</v>
      </c>
      <c r="D26">
        <v>4479</v>
      </c>
      <c r="G26">
        <v>961</v>
      </c>
      <c r="H26">
        <v>4</v>
      </c>
      <c r="M26" s="7" t="str">
        <f t="shared" si="2"/>
        <v>0-944003</v>
      </c>
      <c r="N26" s="8">
        <v>44003</v>
      </c>
      <c r="O26" s="9">
        <f t="shared" si="5"/>
        <v>29</v>
      </c>
      <c r="P26" s="41">
        <f t="shared" si="6"/>
        <v>0</v>
      </c>
      <c r="Q26" s="9">
        <f t="shared" si="3"/>
        <v>610</v>
      </c>
      <c r="R26" s="10">
        <f t="shared" si="4"/>
        <v>1</v>
      </c>
    </row>
    <row r="27" spans="1:18" x14ac:dyDescent="0.3">
      <c r="A27" t="str">
        <f t="shared" si="1"/>
        <v>30-3943973</v>
      </c>
      <c r="B27" s="2">
        <v>43973</v>
      </c>
      <c r="C27" t="s">
        <v>674</v>
      </c>
      <c r="D27">
        <v>5563</v>
      </c>
      <c r="G27">
        <v>1263</v>
      </c>
      <c r="H27">
        <v>19</v>
      </c>
      <c r="M27" s="7" t="str">
        <f t="shared" si="2"/>
        <v>0-944010</v>
      </c>
      <c r="N27" s="8">
        <v>44010</v>
      </c>
      <c r="O27" s="9">
        <f t="shared" si="5"/>
        <v>13</v>
      </c>
      <c r="P27" s="41">
        <f t="shared" si="6"/>
        <v>0</v>
      </c>
      <c r="Q27" s="9">
        <f t="shared" si="3"/>
        <v>623</v>
      </c>
      <c r="R27" s="10">
        <f t="shared" si="4"/>
        <v>1</v>
      </c>
    </row>
    <row r="28" spans="1:18" x14ac:dyDescent="0.3">
      <c r="A28" t="str">
        <f t="shared" si="1"/>
        <v>40-4943973</v>
      </c>
      <c r="B28" s="2">
        <v>43973</v>
      </c>
      <c r="C28" t="s">
        <v>675</v>
      </c>
      <c r="D28">
        <v>5674</v>
      </c>
      <c r="G28">
        <v>1288</v>
      </c>
      <c r="H28">
        <v>52</v>
      </c>
      <c r="M28" s="7" t="str">
        <f t="shared" si="2"/>
        <v>0-944017</v>
      </c>
      <c r="N28" s="8">
        <v>44017</v>
      </c>
      <c r="O28" s="9">
        <f t="shared" si="5"/>
        <v>22</v>
      </c>
      <c r="P28" s="41">
        <f t="shared" si="6"/>
        <v>0</v>
      </c>
      <c r="Q28" s="9">
        <f t="shared" si="3"/>
        <v>645</v>
      </c>
      <c r="R28" s="10">
        <f t="shared" si="4"/>
        <v>1</v>
      </c>
    </row>
    <row r="29" spans="1:18" ht="15" thickBot="1" x14ac:dyDescent="0.35">
      <c r="A29" t="str">
        <f t="shared" si="1"/>
        <v>50-5943973</v>
      </c>
      <c r="B29" s="2">
        <v>43973</v>
      </c>
      <c r="C29" t="s">
        <v>676</v>
      </c>
      <c r="D29">
        <v>6974</v>
      </c>
      <c r="G29">
        <v>1317</v>
      </c>
      <c r="H29">
        <v>154</v>
      </c>
      <c r="M29" s="11" t="str">
        <f t="shared" si="2"/>
        <v>0-944021</v>
      </c>
      <c r="N29" s="12">
        <v>44021</v>
      </c>
      <c r="O29" s="13">
        <f t="shared" si="5"/>
        <v>14</v>
      </c>
      <c r="P29" s="42">
        <f t="shared" si="6"/>
        <v>0</v>
      </c>
      <c r="Q29" s="13">
        <f t="shared" si="3"/>
        <v>659</v>
      </c>
      <c r="R29" s="14">
        <f t="shared" si="4"/>
        <v>1</v>
      </c>
    </row>
    <row r="30" spans="1:18" x14ac:dyDescent="0.3">
      <c r="A30" t="str">
        <f t="shared" si="1"/>
        <v>60-6943973</v>
      </c>
      <c r="B30" s="2">
        <v>43973</v>
      </c>
      <c r="C30" t="s">
        <v>677</v>
      </c>
      <c r="D30">
        <v>5882</v>
      </c>
      <c r="G30">
        <v>1360</v>
      </c>
      <c r="H30">
        <v>462</v>
      </c>
    </row>
    <row r="31" spans="1:18" x14ac:dyDescent="0.3">
      <c r="A31" t="str">
        <f t="shared" si="1"/>
        <v>70-7943973</v>
      </c>
      <c r="B31" s="2">
        <v>43973</v>
      </c>
      <c r="C31" t="s">
        <v>678</v>
      </c>
      <c r="D31">
        <v>3905</v>
      </c>
      <c r="G31">
        <v>1498</v>
      </c>
      <c r="H31">
        <v>796</v>
      </c>
    </row>
    <row r="32" spans="1:18" x14ac:dyDescent="0.3">
      <c r="A32" t="str">
        <f t="shared" si="1"/>
        <v>80 and older43973</v>
      </c>
      <c r="B32" s="2">
        <v>43973</v>
      </c>
      <c r="C32" t="s">
        <v>679</v>
      </c>
      <c r="D32">
        <v>5992</v>
      </c>
      <c r="G32">
        <v>3650</v>
      </c>
      <c r="H32">
        <v>2185</v>
      </c>
    </row>
    <row r="33" spans="1:8" x14ac:dyDescent="0.3">
      <c r="A33" t="str">
        <f t="shared" si="1"/>
        <v>0-943974</v>
      </c>
      <c r="B33" s="2">
        <v>43974</v>
      </c>
      <c r="C33" t="s">
        <v>672</v>
      </c>
      <c r="D33">
        <v>446</v>
      </c>
      <c r="G33">
        <v>118</v>
      </c>
      <c r="H33">
        <v>1</v>
      </c>
    </row>
    <row r="34" spans="1:8" x14ac:dyDescent="0.3">
      <c r="A34" t="str">
        <f t="shared" si="1"/>
        <v>10-1943974</v>
      </c>
      <c r="B34" s="2">
        <v>43974</v>
      </c>
      <c r="C34" s="30" t="s">
        <v>680</v>
      </c>
      <c r="D34">
        <v>992</v>
      </c>
      <c r="G34">
        <v>216</v>
      </c>
      <c r="H34">
        <v>1</v>
      </c>
    </row>
    <row r="35" spans="1:8" x14ac:dyDescent="0.3">
      <c r="A35" t="str">
        <f t="shared" si="1"/>
        <v>20-2943974</v>
      </c>
      <c r="B35" s="2">
        <v>43974</v>
      </c>
      <c r="C35" t="s">
        <v>673</v>
      </c>
      <c r="D35">
        <v>4532</v>
      </c>
      <c r="G35">
        <v>972</v>
      </c>
      <c r="H35">
        <v>4</v>
      </c>
    </row>
    <row r="36" spans="1:8" x14ac:dyDescent="0.3">
      <c r="A36" t="str">
        <f t="shared" si="1"/>
        <v>30-3943974</v>
      </c>
      <c r="B36" s="2">
        <v>43974</v>
      </c>
      <c r="C36" t="s">
        <v>674</v>
      </c>
      <c r="D36">
        <v>5636</v>
      </c>
      <c r="G36">
        <v>1280</v>
      </c>
      <c r="H36">
        <v>19</v>
      </c>
    </row>
    <row r="37" spans="1:8" x14ac:dyDescent="0.3">
      <c r="A37" t="str">
        <f t="shared" si="1"/>
        <v>40-4943974</v>
      </c>
      <c r="B37" s="2">
        <v>43974</v>
      </c>
      <c r="C37" t="s">
        <v>675</v>
      </c>
      <c r="D37">
        <v>5723</v>
      </c>
      <c r="G37">
        <v>1299</v>
      </c>
      <c r="H37">
        <v>51</v>
      </c>
    </row>
    <row r="38" spans="1:8" x14ac:dyDescent="0.3">
      <c r="A38" t="str">
        <f t="shared" si="1"/>
        <v>50-5943974</v>
      </c>
      <c r="B38" s="2">
        <v>43974</v>
      </c>
      <c r="C38" t="s">
        <v>676</v>
      </c>
      <c r="D38">
        <v>7027</v>
      </c>
      <c r="G38">
        <v>1327</v>
      </c>
      <c r="H38">
        <v>155</v>
      </c>
    </row>
    <row r="39" spans="1:8" x14ac:dyDescent="0.3">
      <c r="A39" t="str">
        <f t="shared" si="1"/>
        <v>60-6943974</v>
      </c>
      <c r="B39" s="2">
        <v>43974</v>
      </c>
      <c r="C39" t="s">
        <v>677</v>
      </c>
      <c r="D39">
        <v>5916</v>
      </c>
      <c r="G39">
        <v>1367</v>
      </c>
      <c r="H39">
        <v>461</v>
      </c>
    </row>
    <row r="40" spans="1:8" x14ac:dyDescent="0.3">
      <c r="A40" t="str">
        <f t="shared" si="1"/>
        <v>70-7943974</v>
      </c>
      <c r="B40" s="2">
        <v>43974</v>
      </c>
      <c r="C40" t="s">
        <v>678</v>
      </c>
      <c r="D40">
        <v>3961</v>
      </c>
      <c r="G40">
        <v>1520</v>
      </c>
      <c r="H40">
        <v>800</v>
      </c>
    </row>
    <row r="41" spans="1:8" x14ac:dyDescent="0.3">
      <c r="A41" t="str">
        <f t="shared" si="1"/>
        <v>80 and older43974</v>
      </c>
      <c r="B41" s="2">
        <v>43974</v>
      </c>
      <c r="C41" t="s">
        <v>679</v>
      </c>
      <c r="D41">
        <v>6100</v>
      </c>
      <c r="G41">
        <v>3716</v>
      </c>
      <c r="H41">
        <v>2200</v>
      </c>
    </row>
    <row r="42" spans="1:8" x14ac:dyDescent="0.3">
      <c r="A42" t="str">
        <f t="shared" si="1"/>
        <v>0-943975</v>
      </c>
      <c r="B42" s="2">
        <v>43975</v>
      </c>
      <c r="C42" t="s">
        <v>672</v>
      </c>
      <c r="D42">
        <v>459</v>
      </c>
      <c r="G42">
        <v>121</v>
      </c>
      <c r="H42">
        <v>1</v>
      </c>
    </row>
    <row r="43" spans="1:8" x14ac:dyDescent="0.3">
      <c r="A43" t="str">
        <f t="shared" si="1"/>
        <v>10-1943975</v>
      </c>
      <c r="B43" s="2">
        <v>43975</v>
      </c>
      <c r="C43" s="30" t="s">
        <v>680</v>
      </c>
      <c r="D43">
        <v>1016</v>
      </c>
      <c r="G43">
        <v>221</v>
      </c>
      <c r="H43">
        <v>1</v>
      </c>
    </row>
    <row r="44" spans="1:8" x14ac:dyDescent="0.3">
      <c r="A44" t="str">
        <f t="shared" si="1"/>
        <v>20-2943975</v>
      </c>
      <c r="B44" s="2">
        <v>43975</v>
      </c>
      <c r="C44" t="s">
        <v>673</v>
      </c>
      <c r="D44">
        <v>4590</v>
      </c>
      <c r="G44">
        <v>985</v>
      </c>
      <c r="H44">
        <v>4</v>
      </c>
    </row>
    <row r="45" spans="1:8" x14ac:dyDescent="0.3">
      <c r="A45" t="str">
        <f t="shared" si="1"/>
        <v>30-3943975</v>
      </c>
      <c r="B45" s="2">
        <v>43975</v>
      </c>
      <c r="C45" t="s">
        <v>674</v>
      </c>
      <c r="D45">
        <v>5705</v>
      </c>
      <c r="G45">
        <v>1296</v>
      </c>
      <c r="H45">
        <v>19</v>
      </c>
    </row>
    <row r="46" spans="1:8" x14ac:dyDescent="0.3">
      <c r="A46" t="str">
        <f t="shared" si="1"/>
        <v>40-4943975</v>
      </c>
      <c r="B46" s="2">
        <v>43975</v>
      </c>
      <c r="C46" t="s">
        <v>675</v>
      </c>
      <c r="D46">
        <v>5788</v>
      </c>
      <c r="G46">
        <v>1314</v>
      </c>
      <c r="H46">
        <v>52</v>
      </c>
    </row>
    <row r="47" spans="1:8" x14ac:dyDescent="0.3">
      <c r="A47" t="str">
        <f t="shared" si="1"/>
        <v>50-5943975</v>
      </c>
      <c r="B47" s="2">
        <v>43975</v>
      </c>
      <c r="C47" t="s">
        <v>676</v>
      </c>
      <c r="D47">
        <v>7087</v>
      </c>
      <c r="G47">
        <v>1339</v>
      </c>
      <c r="H47">
        <v>153</v>
      </c>
    </row>
    <row r="48" spans="1:8" x14ac:dyDescent="0.3">
      <c r="A48" t="str">
        <f t="shared" si="1"/>
        <v>60-6943975</v>
      </c>
      <c r="B48" s="2">
        <v>43975</v>
      </c>
      <c r="C48" t="s">
        <v>677</v>
      </c>
      <c r="D48">
        <v>5971</v>
      </c>
      <c r="G48">
        <v>1380</v>
      </c>
      <c r="H48">
        <v>467</v>
      </c>
    </row>
    <row r="49" spans="1:8" x14ac:dyDescent="0.3">
      <c r="A49" t="str">
        <f t="shared" si="1"/>
        <v>70-7943975</v>
      </c>
      <c r="B49" s="2">
        <v>43975</v>
      </c>
      <c r="C49" t="s">
        <v>678</v>
      </c>
      <c r="D49">
        <v>3995</v>
      </c>
      <c r="G49">
        <v>1533</v>
      </c>
      <c r="H49">
        <v>805</v>
      </c>
    </row>
    <row r="50" spans="1:8" x14ac:dyDescent="0.3">
      <c r="A50" t="str">
        <f t="shared" si="1"/>
        <v>80 and older43975</v>
      </c>
      <c r="B50" s="2">
        <v>43975</v>
      </c>
      <c r="C50" t="s">
        <v>679</v>
      </c>
      <c r="D50">
        <v>6147</v>
      </c>
      <c r="G50">
        <v>3744</v>
      </c>
      <c r="H50">
        <v>2239</v>
      </c>
    </row>
    <row r="51" spans="1:8" x14ac:dyDescent="0.3">
      <c r="A51" t="str">
        <f t="shared" si="1"/>
        <v>0-943976</v>
      </c>
      <c r="B51" s="2">
        <v>43976</v>
      </c>
      <c r="C51" t="s">
        <v>672</v>
      </c>
      <c r="D51">
        <v>465</v>
      </c>
      <c r="G51">
        <v>123</v>
      </c>
      <c r="H51">
        <v>1</v>
      </c>
    </row>
    <row r="52" spans="1:8" x14ac:dyDescent="0.3">
      <c r="A52" t="str">
        <f t="shared" si="1"/>
        <v>10-1943976</v>
      </c>
      <c r="B52" s="2">
        <v>43976</v>
      </c>
      <c r="C52" s="30" t="s">
        <v>680</v>
      </c>
      <c r="D52">
        <v>1040</v>
      </c>
      <c r="G52">
        <v>226</v>
      </c>
      <c r="H52">
        <v>1</v>
      </c>
    </row>
    <row r="53" spans="1:8" x14ac:dyDescent="0.3">
      <c r="A53" t="str">
        <f t="shared" si="1"/>
        <v>20-2943976</v>
      </c>
      <c r="B53" s="2">
        <v>43976</v>
      </c>
      <c r="C53" t="s">
        <v>673</v>
      </c>
      <c r="D53">
        <v>4650</v>
      </c>
      <c r="G53">
        <v>998</v>
      </c>
      <c r="H53">
        <v>4</v>
      </c>
    </row>
    <row r="54" spans="1:8" x14ac:dyDescent="0.3">
      <c r="A54" t="str">
        <f t="shared" si="1"/>
        <v>30-3943976</v>
      </c>
      <c r="B54" s="2">
        <v>43976</v>
      </c>
      <c r="C54" t="s">
        <v>674</v>
      </c>
      <c r="D54">
        <v>5747</v>
      </c>
      <c r="G54">
        <v>1305</v>
      </c>
      <c r="H54">
        <v>19</v>
      </c>
    </row>
    <row r="55" spans="1:8" x14ac:dyDescent="0.3">
      <c r="A55" t="str">
        <f t="shared" si="1"/>
        <v>40-4943976</v>
      </c>
      <c r="B55" s="2">
        <v>43976</v>
      </c>
      <c r="C55" t="s">
        <v>675</v>
      </c>
      <c r="D55">
        <v>5882</v>
      </c>
      <c r="G55">
        <v>1335</v>
      </c>
      <c r="H55">
        <v>53</v>
      </c>
    </row>
    <row r="56" spans="1:8" x14ac:dyDescent="0.3">
      <c r="A56" t="str">
        <f t="shared" si="1"/>
        <v>50-5943976</v>
      </c>
      <c r="B56" s="2">
        <v>43976</v>
      </c>
      <c r="C56" t="s">
        <v>676</v>
      </c>
      <c r="D56">
        <v>7184</v>
      </c>
      <c r="G56">
        <v>1357</v>
      </c>
      <c r="H56">
        <v>153</v>
      </c>
    </row>
    <row r="57" spans="1:8" x14ac:dyDescent="0.3">
      <c r="A57" t="str">
        <f t="shared" si="1"/>
        <v>60-6943976</v>
      </c>
      <c r="B57" s="2">
        <v>43976</v>
      </c>
      <c r="C57" t="s">
        <v>677</v>
      </c>
      <c r="D57">
        <v>6021</v>
      </c>
      <c r="G57">
        <v>1392</v>
      </c>
      <c r="H57">
        <v>472</v>
      </c>
    </row>
    <row r="58" spans="1:8" x14ac:dyDescent="0.3">
      <c r="A58" t="str">
        <f t="shared" si="1"/>
        <v>70-7943976</v>
      </c>
      <c r="B58" s="2">
        <v>43976</v>
      </c>
      <c r="C58" t="s">
        <v>678</v>
      </c>
      <c r="D58">
        <v>4016</v>
      </c>
      <c r="G58">
        <v>1541</v>
      </c>
      <c r="H58">
        <v>808</v>
      </c>
    </row>
    <row r="59" spans="1:8" x14ac:dyDescent="0.3">
      <c r="A59" t="str">
        <f t="shared" si="1"/>
        <v>80 and older43976</v>
      </c>
      <c r="B59" s="2">
        <v>43976</v>
      </c>
      <c r="C59" t="s">
        <v>679</v>
      </c>
      <c r="D59">
        <v>6165</v>
      </c>
      <c r="G59">
        <v>3755</v>
      </c>
      <c r="H59">
        <v>2257</v>
      </c>
    </row>
    <row r="60" spans="1:8" x14ac:dyDescent="0.3">
      <c r="A60" t="str">
        <f t="shared" si="1"/>
        <v>0-943977</v>
      </c>
      <c r="B60" s="2">
        <v>43977</v>
      </c>
      <c r="C60" t="s">
        <v>672</v>
      </c>
      <c r="D60">
        <v>477</v>
      </c>
      <c r="G60">
        <v>126</v>
      </c>
      <c r="H60">
        <v>1</v>
      </c>
    </row>
    <row r="61" spans="1:8" x14ac:dyDescent="0.3">
      <c r="A61" t="str">
        <f t="shared" si="1"/>
        <v>10-1943977</v>
      </c>
      <c r="B61" s="2">
        <v>43977</v>
      </c>
      <c r="C61" s="30" t="s">
        <v>680</v>
      </c>
      <c r="D61">
        <v>1040</v>
      </c>
      <c r="G61">
        <v>226</v>
      </c>
      <c r="H61">
        <v>1</v>
      </c>
    </row>
    <row r="62" spans="1:8" x14ac:dyDescent="0.3">
      <c r="A62" t="str">
        <f t="shared" si="1"/>
        <v>20-2943977</v>
      </c>
      <c r="B62" s="2">
        <v>43977</v>
      </c>
      <c r="C62" t="s">
        <v>673</v>
      </c>
      <c r="D62">
        <v>4641</v>
      </c>
      <c r="G62">
        <v>996</v>
      </c>
      <c r="H62">
        <v>4</v>
      </c>
    </row>
    <row r="63" spans="1:8" x14ac:dyDescent="0.3">
      <c r="A63" t="str">
        <f t="shared" si="1"/>
        <v>30-3943977</v>
      </c>
      <c r="B63" s="2">
        <v>43977</v>
      </c>
      <c r="C63" t="s">
        <v>674</v>
      </c>
      <c r="D63">
        <v>5753</v>
      </c>
      <c r="G63">
        <v>1306</v>
      </c>
      <c r="H63">
        <v>19</v>
      </c>
    </row>
    <row r="64" spans="1:8" x14ac:dyDescent="0.3">
      <c r="A64" t="str">
        <f t="shared" si="1"/>
        <v>40-4943977</v>
      </c>
      <c r="B64" s="2">
        <v>43977</v>
      </c>
      <c r="C64" t="s">
        <v>675</v>
      </c>
      <c r="D64">
        <v>5846</v>
      </c>
      <c r="G64">
        <v>1327</v>
      </c>
      <c r="H64">
        <v>53</v>
      </c>
    </row>
    <row r="65" spans="1:8" x14ac:dyDescent="0.3">
      <c r="A65" t="str">
        <f t="shared" si="1"/>
        <v>50-5943977</v>
      </c>
      <c r="B65" s="2">
        <v>43977</v>
      </c>
      <c r="C65" t="s">
        <v>676</v>
      </c>
      <c r="D65">
        <v>7150</v>
      </c>
      <c r="G65">
        <v>1350</v>
      </c>
      <c r="H65">
        <v>154</v>
      </c>
    </row>
    <row r="66" spans="1:8" x14ac:dyDescent="0.3">
      <c r="A66" t="str">
        <f t="shared" si="1"/>
        <v>60-6943977</v>
      </c>
      <c r="B66" s="2">
        <v>43977</v>
      </c>
      <c r="C66" t="s">
        <v>677</v>
      </c>
      <c r="D66">
        <v>6025</v>
      </c>
      <c r="G66">
        <v>1393</v>
      </c>
      <c r="H66">
        <v>478</v>
      </c>
    </row>
    <row r="67" spans="1:8" x14ac:dyDescent="0.3">
      <c r="A67" t="str">
        <f t="shared" si="1"/>
        <v>70-7943977</v>
      </c>
      <c r="B67" s="2">
        <v>43977</v>
      </c>
      <c r="C67" t="s">
        <v>678</v>
      </c>
      <c r="D67">
        <v>4022</v>
      </c>
      <c r="G67">
        <v>1543</v>
      </c>
      <c r="H67">
        <v>816</v>
      </c>
    </row>
    <row r="68" spans="1:8" x14ac:dyDescent="0.3">
      <c r="A68" t="str">
        <f t="shared" si="1"/>
        <v>80 and older43977</v>
      </c>
      <c r="B68" s="2">
        <v>43977</v>
      </c>
      <c r="C68" t="s">
        <v>679</v>
      </c>
      <c r="D68">
        <v>6222</v>
      </c>
      <c r="G68">
        <v>3790</v>
      </c>
      <c r="H68">
        <v>2276</v>
      </c>
    </row>
    <row r="69" spans="1:8" x14ac:dyDescent="0.3">
      <c r="A69" t="str">
        <f t="shared" si="1"/>
        <v>0-943978</v>
      </c>
      <c r="B69" s="2">
        <v>43978</v>
      </c>
      <c r="C69" t="s">
        <v>672</v>
      </c>
      <c r="D69">
        <v>481</v>
      </c>
      <c r="G69">
        <v>127</v>
      </c>
      <c r="H69">
        <v>1</v>
      </c>
    </row>
    <row r="70" spans="1:8" x14ac:dyDescent="0.3">
      <c r="A70" t="str">
        <f t="shared" si="1"/>
        <v>10-1943978</v>
      </c>
      <c r="B70" s="2">
        <v>43978</v>
      </c>
      <c r="C70" s="30" t="s">
        <v>680</v>
      </c>
      <c r="D70">
        <v>1050</v>
      </c>
      <c r="G70">
        <v>228</v>
      </c>
      <c r="H70">
        <v>1</v>
      </c>
    </row>
    <row r="71" spans="1:8" x14ac:dyDescent="0.3">
      <c r="A71" t="str">
        <f t="shared" si="1"/>
        <v>20-2943978</v>
      </c>
      <c r="B71" s="2">
        <v>43978</v>
      </c>
      <c r="C71" t="s">
        <v>673</v>
      </c>
      <c r="D71">
        <v>4682</v>
      </c>
      <c r="G71">
        <v>1005</v>
      </c>
      <c r="H71">
        <v>4</v>
      </c>
    </row>
    <row r="72" spans="1:8" x14ac:dyDescent="0.3">
      <c r="A72" t="str">
        <f t="shared" si="1"/>
        <v>30-3943978</v>
      </c>
      <c r="B72" s="2">
        <v>43978</v>
      </c>
      <c r="C72" t="s">
        <v>674</v>
      </c>
      <c r="D72">
        <v>5791</v>
      </c>
      <c r="G72">
        <v>1315</v>
      </c>
      <c r="H72">
        <v>19</v>
      </c>
    </row>
    <row r="73" spans="1:8" x14ac:dyDescent="0.3">
      <c r="A73" t="str">
        <f t="shared" si="1"/>
        <v>40-4943978</v>
      </c>
      <c r="B73" s="2">
        <v>43978</v>
      </c>
      <c r="C73" t="s">
        <v>675</v>
      </c>
      <c r="D73">
        <v>5871</v>
      </c>
      <c r="G73">
        <v>1333</v>
      </c>
      <c r="H73">
        <v>52</v>
      </c>
    </row>
    <row r="74" spans="1:8" x14ac:dyDescent="0.3">
      <c r="A74" t="str">
        <f t="shared" si="1"/>
        <v>50-5943978</v>
      </c>
      <c r="B74" s="2">
        <v>43978</v>
      </c>
      <c r="C74" t="s">
        <v>676</v>
      </c>
      <c r="D74">
        <v>7200</v>
      </c>
      <c r="G74">
        <v>1360</v>
      </c>
      <c r="H74">
        <v>154</v>
      </c>
    </row>
    <row r="75" spans="1:8" x14ac:dyDescent="0.3">
      <c r="A75" t="str">
        <f t="shared" si="1"/>
        <v>60-6943978</v>
      </c>
      <c r="B75" s="2">
        <v>43978</v>
      </c>
      <c r="C75" t="s">
        <v>677</v>
      </c>
      <c r="D75">
        <v>6067</v>
      </c>
      <c r="G75">
        <v>1402</v>
      </c>
      <c r="H75">
        <v>483</v>
      </c>
    </row>
    <row r="76" spans="1:8" x14ac:dyDescent="0.3">
      <c r="A76" t="str">
        <f t="shared" si="1"/>
        <v>70-7943978</v>
      </c>
      <c r="B76" s="2">
        <v>43978</v>
      </c>
      <c r="C76" t="s">
        <v>678</v>
      </c>
      <c r="D76">
        <v>4039</v>
      </c>
      <c r="G76">
        <v>1550</v>
      </c>
      <c r="H76">
        <v>815</v>
      </c>
    </row>
    <row r="77" spans="1:8" x14ac:dyDescent="0.3">
      <c r="A77" t="str">
        <f t="shared" si="1"/>
        <v>80 and older43978</v>
      </c>
      <c r="B77" s="2">
        <v>43978</v>
      </c>
      <c r="C77" t="s">
        <v>679</v>
      </c>
      <c r="D77">
        <v>6265</v>
      </c>
      <c r="G77">
        <v>3816</v>
      </c>
      <c r="H77">
        <v>2296</v>
      </c>
    </row>
    <row r="78" spans="1:8" x14ac:dyDescent="0.3">
      <c r="A78" t="str">
        <f t="shared" si="1"/>
        <v>0-943979</v>
      </c>
      <c r="B78" s="2">
        <v>43979</v>
      </c>
      <c r="C78" t="s">
        <v>672</v>
      </c>
      <c r="D78">
        <v>488</v>
      </c>
      <c r="G78">
        <v>129</v>
      </c>
      <c r="H78">
        <v>1</v>
      </c>
    </row>
    <row r="79" spans="1:8" x14ac:dyDescent="0.3">
      <c r="A79" t="str">
        <f t="shared" si="1"/>
        <v>10-1943979</v>
      </c>
      <c r="B79" s="2">
        <v>43979</v>
      </c>
      <c r="C79" s="30" t="s">
        <v>680</v>
      </c>
      <c r="D79">
        <v>1059</v>
      </c>
      <c r="G79">
        <v>230</v>
      </c>
      <c r="H79">
        <v>1</v>
      </c>
    </row>
    <row r="80" spans="1:8" x14ac:dyDescent="0.3">
      <c r="A80" t="str">
        <f t="shared" ref="A80:A143" si="7">C80&amp;B80</f>
        <v>20-2943979</v>
      </c>
      <c r="B80" s="2">
        <v>43979</v>
      </c>
      <c r="C80" t="s">
        <v>673</v>
      </c>
      <c r="D80">
        <v>4702</v>
      </c>
      <c r="G80">
        <v>1009</v>
      </c>
      <c r="H80">
        <v>4</v>
      </c>
    </row>
    <row r="81" spans="1:8" x14ac:dyDescent="0.3">
      <c r="A81" t="str">
        <f t="shared" si="7"/>
        <v>30-3943979</v>
      </c>
      <c r="B81" s="2">
        <v>43979</v>
      </c>
      <c r="C81" t="s">
        <v>674</v>
      </c>
      <c r="D81">
        <v>5829</v>
      </c>
      <c r="G81">
        <v>1324</v>
      </c>
      <c r="H81">
        <v>19</v>
      </c>
    </row>
    <row r="82" spans="1:8" x14ac:dyDescent="0.3">
      <c r="A82" t="str">
        <f t="shared" si="7"/>
        <v>40-4943979</v>
      </c>
      <c r="B82" s="2">
        <v>43979</v>
      </c>
      <c r="C82" t="s">
        <v>675</v>
      </c>
      <c r="D82">
        <v>5896</v>
      </c>
      <c r="G82">
        <v>1339</v>
      </c>
      <c r="H82">
        <v>52</v>
      </c>
    </row>
    <row r="83" spans="1:8" x14ac:dyDescent="0.3">
      <c r="A83" t="str">
        <f t="shared" si="7"/>
        <v>50-5943979</v>
      </c>
      <c r="B83" s="2">
        <v>43979</v>
      </c>
      <c r="C83" t="s">
        <v>676</v>
      </c>
      <c r="D83">
        <v>7219</v>
      </c>
      <c r="G83">
        <v>1364</v>
      </c>
      <c r="H83">
        <v>157</v>
      </c>
    </row>
    <row r="84" spans="1:8" x14ac:dyDescent="0.3">
      <c r="A84" t="str">
        <f t="shared" si="7"/>
        <v>60-6943979</v>
      </c>
      <c r="B84" s="2">
        <v>43979</v>
      </c>
      <c r="C84" t="s">
        <v>677</v>
      </c>
      <c r="D84">
        <v>6096</v>
      </c>
      <c r="G84">
        <v>1409</v>
      </c>
      <c r="H84">
        <v>490</v>
      </c>
    </row>
    <row r="85" spans="1:8" x14ac:dyDescent="0.3">
      <c r="A85" t="str">
        <f t="shared" si="7"/>
        <v>70-7943979</v>
      </c>
      <c r="B85" s="2">
        <v>43979</v>
      </c>
      <c r="C85" t="s">
        <v>678</v>
      </c>
      <c r="D85">
        <v>4055</v>
      </c>
      <c r="G85">
        <v>1556</v>
      </c>
      <c r="H85">
        <v>822</v>
      </c>
    </row>
    <row r="86" spans="1:8" x14ac:dyDescent="0.3">
      <c r="A86" t="str">
        <f t="shared" si="7"/>
        <v>80 and older43979</v>
      </c>
      <c r="B86" s="2">
        <v>43979</v>
      </c>
      <c r="C86" t="s">
        <v>679</v>
      </c>
      <c r="D86">
        <v>6299</v>
      </c>
      <c r="G86">
        <v>3837</v>
      </c>
      <c r="H86">
        <v>2321</v>
      </c>
    </row>
    <row r="87" spans="1:8" x14ac:dyDescent="0.3">
      <c r="A87" t="str">
        <f t="shared" si="7"/>
        <v>0-943980</v>
      </c>
      <c r="B87" s="2">
        <v>43980</v>
      </c>
      <c r="C87" t="s">
        <v>672</v>
      </c>
      <c r="D87">
        <v>501</v>
      </c>
      <c r="G87">
        <v>132</v>
      </c>
      <c r="H87">
        <v>1</v>
      </c>
    </row>
    <row r="88" spans="1:8" x14ac:dyDescent="0.3">
      <c r="A88" t="str">
        <f t="shared" si="7"/>
        <v>10-1943980</v>
      </c>
      <c r="B88" s="2">
        <v>43980</v>
      </c>
      <c r="C88" s="30" t="s">
        <v>680</v>
      </c>
      <c r="D88">
        <v>1072</v>
      </c>
      <c r="G88">
        <v>233</v>
      </c>
      <c r="H88">
        <v>1</v>
      </c>
    </row>
    <row r="89" spans="1:8" x14ac:dyDescent="0.3">
      <c r="A89" t="str">
        <f t="shared" si="7"/>
        <v>20-2943980</v>
      </c>
      <c r="B89" s="2">
        <v>43980</v>
      </c>
      <c r="C89" t="s">
        <v>673</v>
      </c>
      <c r="D89">
        <v>4751</v>
      </c>
      <c r="G89">
        <v>1019</v>
      </c>
      <c r="H89">
        <v>4</v>
      </c>
    </row>
    <row r="90" spans="1:8" x14ac:dyDescent="0.3">
      <c r="A90" t="str">
        <f t="shared" si="7"/>
        <v>30-3943980</v>
      </c>
      <c r="B90" s="2">
        <v>43980</v>
      </c>
      <c r="C90" t="s">
        <v>674</v>
      </c>
      <c r="D90">
        <v>5855</v>
      </c>
      <c r="G90">
        <v>1330</v>
      </c>
      <c r="H90">
        <v>19</v>
      </c>
    </row>
    <row r="91" spans="1:8" x14ac:dyDescent="0.3">
      <c r="A91" t="str">
        <f t="shared" si="7"/>
        <v>40-4943980</v>
      </c>
      <c r="B91" s="2">
        <v>43980</v>
      </c>
      <c r="C91" t="s">
        <v>675</v>
      </c>
      <c r="D91">
        <v>5933</v>
      </c>
      <c r="G91">
        <v>1347</v>
      </c>
      <c r="H91">
        <v>52</v>
      </c>
    </row>
    <row r="92" spans="1:8" x14ac:dyDescent="0.3">
      <c r="A92" t="str">
        <f t="shared" si="7"/>
        <v>50-5943980</v>
      </c>
      <c r="B92" s="2">
        <v>43980</v>
      </c>
      <c r="C92" t="s">
        <v>676</v>
      </c>
      <c r="D92">
        <v>7257</v>
      </c>
      <c r="G92">
        <v>1371</v>
      </c>
      <c r="H92">
        <v>157</v>
      </c>
    </row>
    <row r="93" spans="1:8" x14ac:dyDescent="0.3">
      <c r="A93" t="str">
        <f t="shared" si="7"/>
        <v>60-6943980</v>
      </c>
      <c r="B93" s="2">
        <v>43980</v>
      </c>
      <c r="C93" t="s">
        <v>677</v>
      </c>
      <c r="D93">
        <v>6122</v>
      </c>
      <c r="G93">
        <v>1415</v>
      </c>
      <c r="H93">
        <v>492</v>
      </c>
    </row>
    <row r="94" spans="1:8" x14ac:dyDescent="0.3">
      <c r="A94" t="str">
        <f t="shared" si="7"/>
        <v>70-7943980</v>
      </c>
      <c r="B94" s="2">
        <v>43980</v>
      </c>
      <c r="C94" t="s">
        <v>678</v>
      </c>
      <c r="D94">
        <v>4076</v>
      </c>
      <c r="G94">
        <v>1564</v>
      </c>
      <c r="H94">
        <v>837</v>
      </c>
    </row>
    <row r="95" spans="1:8" x14ac:dyDescent="0.3">
      <c r="A95" t="str">
        <f t="shared" si="7"/>
        <v>80 and older43980</v>
      </c>
      <c r="B95" s="2">
        <v>43980</v>
      </c>
      <c r="C95" t="s">
        <v>679</v>
      </c>
      <c r="D95">
        <v>6333</v>
      </c>
      <c r="G95">
        <v>3858</v>
      </c>
      <c r="H95">
        <v>2348</v>
      </c>
    </row>
    <row r="96" spans="1:8" x14ac:dyDescent="0.3">
      <c r="A96" t="str">
        <f t="shared" si="7"/>
        <v>0-943981</v>
      </c>
      <c r="B96" s="2">
        <v>43981</v>
      </c>
      <c r="C96" t="s">
        <v>672</v>
      </c>
      <c r="D96">
        <v>508</v>
      </c>
      <c r="G96">
        <v>134</v>
      </c>
      <c r="H96">
        <v>1</v>
      </c>
    </row>
    <row r="97" spans="1:8" x14ac:dyDescent="0.3">
      <c r="A97" t="str">
        <f t="shared" si="7"/>
        <v>10-1943981</v>
      </c>
      <c r="B97" s="2">
        <v>43981</v>
      </c>
      <c r="C97" s="30" t="s">
        <v>680</v>
      </c>
      <c r="D97">
        <v>1078</v>
      </c>
      <c r="G97">
        <v>234</v>
      </c>
      <c r="H97">
        <v>1</v>
      </c>
    </row>
    <row r="98" spans="1:8" x14ac:dyDescent="0.3">
      <c r="A98" t="str">
        <f t="shared" si="7"/>
        <v>20-2943981</v>
      </c>
      <c r="B98" s="2">
        <v>43981</v>
      </c>
      <c r="C98" t="s">
        <v>673</v>
      </c>
      <c r="D98">
        <v>4763</v>
      </c>
      <c r="G98">
        <v>1022</v>
      </c>
      <c r="H98">
        <v>4</v>
      </c>
    </row>
    <row r="99" spans="1:8" x14ac:dyDescent="0.3">
      <c r="A99" t="str">
        <f t="shared" si="7"/>
        <v>30-3943981</v>
      </c>
      <c r="B99" s="2">
        <v>43981</v>
      </c>
      <c r="C99" t="s">
        <v>674</v>
      </c>
      <c r="D99">
        <v>5867</v>
      </c>
      <c r="G99">
        <v>1332</v>
      </c>
      <c r="H99">
        <v>19</v>
      </c>
    </row>
    <row r="100" spans="1:8" x14ac:dyDescent="0.3">
      <c r="A100" t="str">
        <f t="shared" si="7"/>
        <v>40-4943981</v>
      </c>
      <c r="B100" s="2">
        <v>43981</v>
      </c>
      <c r="C100" t="s">
        <v>675</v>
      </c>
      <c r="D100">
        <v>5949</v>
      </c>
      <c r="G100">
        <v>1351</v>
      </c>
      <c r="H100">
        <v>52</v>
      </c>
    </row>
    <row r="101" spans="1:8" x14ac:dyDescent="0.3">
      <c r="A101" t="str">
        <f t="shared" si="7"/>
        <v>50-5943981</v>
      </c>
      <c r="B101" s="2">
        <v>43981</v>
      </c>
      <c r="C101" t="s">
        <v>676</v>
      </c>
      <c r="D101">
        <v>7286</v>
      </c>
      <c r="G101">
        <v>1376</v>
      </c>
      <c r="H101">
        <v>157</v>
      </c>
    </row>
    <row r="102" spans="1:8" x14ac:dyDescent="0.3">
      <c r="A102" t="str">
        <f t="shared" si="7"/>
        <v>60-6943981</v>
      </c>
      <c r="B102" s="2">
        <v>43981</v>
      </c>
      <c r="C102" t="s">
        <v>677</v>
      </c>
      <c r="D102">
        <v>6147</v>
      </c>
      <c r="G102">
        <v>1421</v>
      </c>
      <c r="H102">
        <v>497</v>
      </c>
    </row>
    <row r="103" spans="1:8" x14ac:dyDescent="0.3">
      <c r="A103" t="str">
        <f t="shared" si="7"/>
        <v>70-7943981</v>
      </c>
      <c r="B103" s="2">
        <v>43981</v>
      </c>
      <c r="C103" t="s">
        <v>678</v>
      </c>
      <c r="D103">
        <v>4099</v>
      </c>
      <c r="G103">
        <v>1573</v>
      </c>
      <c r="H103">
        <v>843</v>
      </c>
    </row>
    <row r="104" spans="1:8" x14ac:dyDescent="0.3">
      <c r="A104" t="str">
        <f t="shared" si="7"/>
        <v>80 and older43981</v>
      </c>
      <c r="B104" s="2">
        <v>43981</v>
      </c>
      <c r="C104" t="s">
        <v>679</v>
      </c>
      <c r="D104">
        <v>6378</v>
      </c>
      <c r="G104">
        <v>3885</v>
      </c>
      <c r="H104">
        <v>2369</v>
      </c>
    </row>
    <row r="105" spans="1:8" x14ac:dyDescent="0.3">
      <c r="A105" t="str">
        <f t="shared" si="7"/>
        <v>40-4943969</v>
      </c>
      <c r="B105" s="2">
        <v>43969</v>
      </c>
      <c r="C105" t="s">
        <v>675</v>
      </c>
      <c r="D105">
        <v>5475</v>
      </c>
      <c r="G105">
        <v>1243</v>
      </c>
      <c r="H105">
        <v>51</v>
      </c>
    </row>
    <row r="106" spans="1:8" x14ac:dyDescent="0.3">
      <c r="A106" t="str">
        <f t="shared" si="7"/>
        <v>50-5943969</v>
      </c>
      <c r="B106" s="2">
        <v>43969</v>
      </c>
      <c r="C106" t="s">
        <v>676</v>
      </c>
      <c r="D106">
        <v>6739</v>
      </c>
      <c r="G106">
        <v>1273</v>
      </c>
      <c r="H106">
        <v>143</v>
      </c>
    </row>
    <row r="107" spans="1:8" x14ac:dyDescent="0.3">
      <c r="A107" t="str">
        <f t="shared" si="7"/>
        <v>60-6943969</v>
      </c>
      <c r="B107" s="2">
        <v>43969</v>
      </c>
      <c r="C107" t="s">
        <v>677</v>
      </c>
      <c r="D107">
        <v>5686</v>
      </c>
      <c r="G107">
        <v>1314</v>
      </c>
      <c r="H107">
        <v>433</v>
      </c>
    </row>
    <row r="108" spans="1:8" x14ac:dyDescent="0.3">
      <c r="A108" t="str">
        <f t="shared" si="7"/>
        <v>70-7943969</v>
      </c>
      <c r="B108" s="2">
        <v>43969</v>
      </c>
      <c r="C108" t="s">
        <v>678</v>
      </c>
      <c r="D108">
        <v>3772</v>
      </c>
      <c r="G108">
        <v>1447</v>
      </c>
      <c r="H108">
        <v>749</v>
      </c>
    </row>
    <row r="109" spans="1:8" x14ac:dyDescent="0.3">
      <c r="A109" t="str">
        <f t="shared" si="7"/>
        <v>80 and older43969</v>
      </c>
      <c r="B109" s="2">
        <v>43969</v>
      </c>
      <c r="C109" t="s">
        <v>679</v>
      </c>
      <c r="D109">
        <v>5748</v>
      </c>
      <c r="G109">
        <v>3501</v>
      </c>
      <c r="H109">
        <v>2068</v>
      </c>
    </row>
    <row r="110" spans="1:8" x14ac:dyDescent="0.3">
      <c r="A110" t="str">
        <f t="shared" si="7"/>
        <v>0-943970</v>
      </c>
      <c r="B110" s="2">
        <v>43970</v>
      </c>
      <c r="C110" t="s">
        <v>672</v>
      </c>
      <c r="D110">
        <v>407</v>
      </c>
      <c r="G110">
        <v>107</v>
      </c>
      <c r="H110">
        <v>1</v>
      </c>
    </row>
    <row r="111" spans="1:8" x14ac:dyDescent="0.3">
      <c r="A111" t="str">
        <f t="shared" si="7"/>
        <v>10-1943970</v>
      </c>
      <c r="B111" s="2">
        <v>43970</v>
      </c>
      <c r="C111" s="30" t="s">
        <v>680</v>
      </c>
      <c r="D111">
        <v>935</v>
      </c>
      <c r="G111">
        <v>203</v>
      </c>
      <c r="H111">
        <v>1</v>
      </c>
    </row>
    <row r="112" spans="1:8" x14ac:dyDescent="0.3">
      <c r="A112" t="str">
        <f t="shared" si="7"/>
        <v>20-2943970</v>
      </c>
      <c r="B112" s="2">
        <v>43970</v>
      </c>
      <c r="C112" t="s">
        <v>673</v>
      </c>
      <c r="D112">
        <v>4338</v>
      </c>
      <c r="G112">
        <v>931</v>
      </c>
      <c r="H112">
        <v>4</v>
      </c>
    </row>
    <row r="113" spans="1:8" x14ac:dyDescent="0.3">
      <c r="A113" t="str">
        <f t="shared" si="7"/>
        <v>30-3943970</v>
      </c>
      <c r="B113" s="2">
        <v>43970</v>
      </c>
      <c r="C113" t="s">
        <v>674</v>
      </c>
      <c r="D113">
        <v>5423</v>
      </c>
      <c r="G113">
        <v>1232</v>
      </c>
      <c r="H113">
        <v>20</v>
      </c>
    </row>
    <row r="114" spans="1:8" x14ac:dyDescent="0.3">
      <c r="A114" t="str">
        <f t="shared" si="7"/>
        <v>40-4943970</v>
      </c>
      <c r="B114" s="2">
        <v>43970</v>
      </c>
      <c r="C114" t="s">
        <v>675</v>
      </c>
      <c r="D114">
        <v>5549</v>
      </c>
      <c r="G114">
        <v>1260</v>
      </c>
      <c r="H114">
        <v>51</v>
      </c>
    </row>
    <row r="115" spans="1:8" x14ac:dyDescent="0.3">
      <c r="A115" t="str">
        <f t="shared" si="7"/>
        <v>50-5943970</v>
      </c>
      <c r="B115" s="2">
        <v>43970</v>
      </c>
      <c r="C115" t="s">
        <v>676</v>
      </c>
      <c r="D115">
        <v>6833</v>
      </c>
      <c r="G115">
        <v>1291</v>
      </c>
      <c r="H115">
        <v>148</v>
      </c>
    </row>
    <row r="116" spans="1:8" x14ac:dyDescent="0.3">
      <c r="A116" t="str">
        <f t="shared" si="7"/>
        <v>60-6943970</v>
      </c>
      <c r="B116" s="2">
        <v>43970</v>
      </c>
      <c r="C116" t="s">
        <v>677</v>
      </c>
      <c r="D116">
        <v>5764</v>
      </c>
      <c r="G116">
        <v>1332</v>
      </c>
      <c r="H116">
        <v>436</v>
      </c>
    </row>
    <row r="117" spans="1:8" x14ac:dyDescent="0.3">
      <c r="A117" t="str">
        <f t="shared" si="7"/>
        <v>70-7943970</v>
      </c>
      <c r="B117" s="2">
        <v>43970</v>
      </c>
      <c r="C117" t="s">
        <v>678</v>
      </c>
      <c r="D117">
        <v>3829</v>
      </c>
      <c r="G117">
        <v>1469</v>
      </c>
      <c r="H117">
        <v>765</v>
      </c>
    </row>
    <row r="118" spans="1:8" x14ac:dyDescent="0.3">
      <c r="A118" t="str">
        <f t="shared" si="7"/>
        <v>80 and older43970</v>
      </c>
      <c r="B118" s="2">
        <v>43970</v>
      </c>
      <c r="C118" t="s">
        <v>679</v>
      </c>
      <c r="D118">
        <v>5817</v>
      </c>
      <c r="G118">
        <v>3543</v>
      </c>
      <c r="H118">
        <v>2101</v>
      </c>
    </row>
    <row r="119" spans="1:8" x14ac:dyDescent="0.3">
      <c r="A119" t="str">
        <f t="shared" si="7"/>
        <v>0-943926</v>
      </c>
      <c r="B119" s="2">
        <v>43926</v>
      </c>
      <c r="C119" t="s">
        <v>672</v>
      </c>
      <c r="D119">
        <v>49</v>
      </c>
      <c r="G119">
        <v>13</v>
      </c>
      <c r="H119">
        <v>1</v>
      </c>
    </row>
    <row r="120" spans="1:8" x14ac:dyDescent="0.3">
      <c r="A120" t="str">
        <f t="shared" si="7"/>
        <v>10-1943926</v>
      </c>
      <c r="B120" s="2">
        <v>43926</v>
      </c>
      <c r="C120" s="30" t="s">
        <v>680</v>
      </c>
      <c r="D120">
        <v>113</v>
      </c>
      <c r="G120">
        <v>25</v>
      </c>
      <c r="H120">
        <v>0</v>
      </c>
    </row>
    <row r="121" spans="1:8" x14ac:dyDescent="0.3">
      <c r="A121" t="str">
        <f t="shared" si="7"/>
        <v>20-2943926</v>
      </c>
      <c r="B121" s="2">
        <v>43926</v>
      </c>
      <c r="C121" t="s">
        <v>673</v>
      </c>
      <c r="D121">
        <v>639</v>
      </c>
      <c r="G121">
        <v>137</v>
      </c>
      <c r="H121">
        <v>0</v>
      </c>
    </row>
    <row r="122" spans="1:8" x14ac:dyDescent="0.3">
      <c r="A122" t="str">
        <f t="shared" si="7"/>
        <v>30-3943926</v>
      </c>
      <c r="B122" s="2">
        <v>43926</v>
      </c>
      <c r="C122" t="s">
        <v>674</v>
      </c>
      <c r="D122">
        <v>856</v>
      </c>
      <c r="G122">
        <v>194</v>
      </c>
      <c r="H122">
        <v>1</v>
      </c>
    </row>
    <row r="123" spans="1:8" x14ac:dyDescent="0.3">
      <c r="A123" t="str">
        <f t="shared" si="7"/>
        <v>40-4943926</v>
      </c>
      <c r="B123" s="2">
        <v>43926</v>
      </c>
      <c r="C123" t="s">
        <v>675</v>
      </c>
      <c r="D123">
        <v>963</v>
      </c>
      <c r="G123">
        <v>219</v>
      </c>
      <c r="H123">
        <v>7</v>
      </c>
    </row>
    <row r="124" spans="1:8" x14ac:dyDescent="0.3">
      <c r="A124" t="str">
        <f t="shared" si="7"/>
        <v>50-5943926</v>
      </c>
      <c r="B124" s="2">
        <v>43926</v>
      </c>
      <c r="C124" t="s">
        <v>676</v>
      </c>
      <c r="D124">
        <v>1152</v>
      </c>
      <c r="G124">
        <v>218</v>
      </c>
      <c r="H124">
        <v>9</v>
      </c>
    </row>
    <row r="125" spans="1:8" x14ac:dyDescent="0.3">
      <c r="A125" t="str">
        <f t="shared" si="7"/>
        <v>60-6943926</v>
      </c>
      <c r="B125" s="2">
        <v>43926</v>
      </c>
      <c r="C125" t="s">
        <v>677</v>
      </c>
      <c r="D125">
        <v>896</v>
      </c>
      <c r="G125">
        <v>207</v>
      </c>
      <c r="H125">
        <v>27</v>
      </c>
    </row>
    <row r="126" spans="1:8" x14ac:dyDescent="0.3">
      <c r="A126" t="str">
        <f t="shared" si="7"/>
        <v>70-7943926</v>
      </c>
      <c r="B126" s="2">
        <v>43926</v>
      </c>
      <c r="C126" t="s">
        <v>678</v>
      </c>
      <c r="D126">
        <v>475</v>
      </c>
      <c r="G126">
        <v>182</v>
      </c>
      <c r="H126">
        <v>47</v>
      </c>
    </row>
    <row r="127" spans="1:8" x14ac:dyDescent="0.3">
      <c r="A127" t="str">
        <f t="shared" si="7"/>
        <v>80 and older43926</v>
      </c>
      <c r="B127" s="2">
        <v>43926</v>
      </c>
      <c r="C127" t="s">
        <v>679</v>
      </c>
      <c r="D127">
        <v>463</v>
      </c>
      <c r="G127">
        <v>282</v>
      </c>
      <c r="H127">
        <v>97</v>
      </c>
    </row>
    <row r="128" spans="1:8" x14ac:dyDescent="0.3">
      <c r="A128" t="str">
        <f t="shared" si="7"/>
        <v>0-943927</v>
      </c>
      <c r="B128" s="2">
        <v>43927</v>
      </c>
      <c r="C128" t="s">
        <v>672</v>
      </c>
      <c r="D128">
        <v>60</v>
      </c>
      <c r="G128">
        <v>16</v>
      </c>
      <c r="H128">
        <v>1</v>
      </c>
    </row>
    <row r="129" spans="1:8" x14ac:dyDescent="0.3">
      <c r="A129" t="str">
        <f t="shared" si="7"/>
        <v>10-1943927</v>
      </c>
      <c r="B129" s="2">
        <v>43927</v>
      </c>
      <c r="C129" s="30" t="s">
        <v>680</v>
      </c>
      <c r="D129">
        <v>149</v>
      </c>
      <c r="G129">
        <v>32</v>
      </c>
      <c r="H129">
        <v>0</v>
      </c>
    </row>
    <row r="130" spans="1:8" x14ac:dyDescent="0.3">
      <c r="A130" t="str">
        <f t="shared" si="7"/>
        <v>20-2943927</v>
      </c>
      <c r="B130" s="2">
        <v>43927</v>
      </c>
      <c r="C130" t="s">
        <v>673</v>
      </c>
      <c r="D130">
        <v>792</v>
      </c>
      <c r="G130">
        <v>170</v>
      </c>
      <c r="H130">
        <v>0</v>
      </c>
    </row>
    <row r="131" spans="1:8" x14ac:dyDescent="0.3">
      <c r="A131" t="str">
        <f t="shared" si="7"/>
        <v>30-3943927</v>
      </c>
      <c r="B131" s="2">
        <v>43927</v>
      </c>
      <c r="C131" t="s">
        <v>674</v>
      </c>
      <c r="D131">
        <v>1062</v>
      </c>
      <c r="G131">
        <v>241</v>
      </c>
      <c r="H131">
        <v>1</v>
      </c>
    </row>
    <row r="132" spans="1:8" x14ac:dyDescent="0.3">
      <c r="A132" t="str">
        <f t="shared" si="7"/>
        <v>40-4943927</v>
      </c>
      <c r="B132" s="2">
        <v>43927</v>
      </c>
      <c r="C132" t="s">
        <v>675</v>
      </c>
      <c r="D132">
        <v>1189</v>
      </c>
      <c r="G132">
        <v>270</v>
      </c>
      <c r="H132">
        <v>7</v>
      </c>
    </row>
    <row r="133" spans="1:8" x14ac:dyDescent="0.3">
      <c r="A133" t="str">
        <f t="shared" si="7"/>
        <v>50-5943927</v>
      </c>
      <c r="B133" s="2">
        <v>43927</v>
      </c>
      <c r="C133" t="s">
        <v>676</v>
      </c>
      <c r="D133">
        <v>1390</v>
      </c>
      <c r="G133">
        <v>263</v>
      </c>
      <c r="H133">
        <v>10</v>
      </c>
    </row>
    <row r="134" spans="1:8" x14ac:dyDescent="0.3">
      <c r="A134" t="str">
        <f t="shared" si="7"/>
        <v>60-6943927</v>
      </c>
      <c r="B134" s="2">
        <v>43927</v>
      </c>
      <c r="C134" t="s">
        <v>677</v>
      </c>
      <c r="D134">
        <v>1092</v>
      </c>
      <c r="G134">
        <v>252</v>
      </c>
      <c r="H134">
        <v>28</v>
      </c>
    </row>
    <row r="135" spans="1:8" x14ac:dyDescent="0.3">
      <c r="A135" t="str">
        <f t="shared" si="7"/>
        <v>70-7943927</v>
      </c>
      <c r="B135" s="2">
        <v>43927</v>
      </c>
      <c r="C135" t="s">
        <v>678</v>
      </c>
      <c r="D135">
        <v>569</v>
      </c>
      <c r="G135">
        <v>218</v>
      </c>
      <c r="H135">
        <v>49</v>
      </c>
    </row>
    <row r="136" spans="1:8" x14ac:dyDescent="0.3">
      <c r="A136" t="str">
        <f t="shared" si="7"/>
        <v>80 and older43927</v>
      </c>
      <c r="B136" s="2">
        <v>43927</v>
      </c>
      <c r="C136" t="s">
        <v>679</v>
      </c>
      <c r="D136">
        <v>546</v>
      </c>
      <c r="G136">
        <v>333</v>
      </c>
      <c r="H136">
        <v>110</v>
      </c>
    </row>
    <row r="137" spans="1:8" x14ac:dyDescent="0.3">
      <c r="A137" t="str">
        <f t="shared" si="7"/>
        <v>0-943928</v>
      </c>
      <c r="B137" s="2">
        <v>43928</v>
      </c>
      <c r="C137" t="s">
        <v>672</v>
      </c>
      <c r="D137">
        <v>67</v>
      </c>
      <c r="G137">
        <v>18</v>
      </c>
      <c r="H137">
        <v>1</v>
      </c>
    </row>
    <row r="138" spans="1:8" x14ac:dyDescent="0.3">
      <c r="A138" t="str">
        <f t="shared" si="7"/>
        <v>10-1943928</v>
      </c>
      <c r="B138" s="2">
        <v>43928</v>
      </c>
      <c r="C138" s="30" t="s">
        <v>680</v>
      </c>
      <c r="D138">
        <v>168</v>
      </c>
      <c r="G138">
        <v>37</v>
      </c>
      <c r="H138">
        <v>0</v>
      </c>
    </row>
    <row r="139" spans="1:8" x14ac:dyDescent="0.3">
      <c r="A139" t="str">
        <f t="shared" si="7"/>
        <v>20-2943928</v>
      </c>
      <c r="B139" s="2">
        <v>43928</v>
      </c>
      <c r="C139" t="s">
        <v>673</v>
      </c>
      <c r="D139">
        <v>870</v>
      </c>
      <c r="G139">
        <v>187</v>
      </c>
      <c r="H139">
        <v>1</v>
      </c>
    </row>
    <row r="140" spans="1:8" x14ac:dyDescent="0.3">
      <c r="A140" t="str">
        <f t="shared" si="7"/>
        <v>30-3943928</v>
      </c>
      <c r="B140" s="2">
        <v>43928</v>
      </c>
      <c r="C140" t="s">
        <v>674</v>
      </c>
      <c r="D140">
        <v>1189</v>
      </c>
      <c r="G140">
        <v>270</v>
      </c>
      <c r="H140">
        <v>2</v>
      </c>
    </row>
    <row r="141" spans="1:8" x14ac:dyDescent="0.3">
      <c r="A141" t="str">
        <f t="shared" si="7"/>
        <v>40-4943928</v>
      </c>
      <c r="B141" s="2">
        <v>43928</v>
      </c>
      <c r="C141" t="s">
        <v>675</v>
      </c>
      <c r="D141">
        <v>1302</v>
      </c>
      <c r="G141">
        <v>296</v>
      </c>
      <c r="H141">
        <v>9</v>
      </c>
    </row>
    <row r="142" spans="1:8" x14ac:dyDescent="0.3">
      <c r="A142" t="str">
        <f t="shared" si="7"/>
        <v>50-5943928</v>
      </c>
      <c r="B142" s="2">
        <v>43928</v>
      </c>
      <c r="C142" t="s">
        <v>676</v>
      </c>
      <c r="D142">
        <v>1550</v>
      </c>
      <c r="G142">
        <v>293</v>
      </c>
      <c r="H142">
        <v>13</v>
      </c>
    </row>
    <row r="143" spans="1:8" x14ac:dyDescent="0.3">
      <c r="A143" t="str">
        <f t="shared" si="7"/>
        <v>60-6943928</v>
      </c>
      <c r="B143" s="2">
        <v>43928</v>
      </c>
      <c r="C143" t="s">
        <v>677</v>
      </c>
      <c r="D143">
        <v>1247</v>
      </c>
      <c r="G143">
        <v>288</v>
      </c>
      <c r="H143">
        <v>39</v>
      </c>
    </row>
    <row r="144" spans="1:8" x14ac:dyDescent="0.3">
      <c r="A144" t="str">
        <f t="shared" ref="A144:A207" si="8">C144&amp;B144</f>
        <v>70-7943928</v>
      </c>
      <c r="B144" s="2">
        <v>43928</v>
      </c>
      <c r="C144" t="s">
        <v>678</v>
      </c>
      <c r="D144">
        <v>646</v>
      </c>
      <c r="G144">
        <v>248</v>
      </c>
      <c r="H144">
        <v>63</v>
      </c>
    </row>
    <row r="145" spans="1:8" x14ac:dyDescent="0.3">
      <c r="A145" t="str">
        <f t="shared" si="8"/>
        <v>80 and older43928</v>
      </c>
      <c r="B145" s="2">
        <v>43928</v>
      </c>
      <c r="C145" t="s">
        <v>679</v>
      </c>
      <c r="D145">
        <v>635</v>
      </c>
      <c r="G145">
        <v>387</v>
      </c>
      <c r="H145">
        <v>149</v>
      </c>
    </row>
    <row r="146" spans="1:8" x14ac:dyDescent="0.3">
      <c r="A146" t="str">
        <f t="shared" si="8"/>
        <v>0-943929</v>
      </c>
      <c r="B146" s="2">
        <v>43929</v>
      </c>
      <c r="C146" t="s">
        <v>672</v>
      </c>
      <c r="D146">
        <v>73</v>
      </c>
      <c r="G146">
        <v>19</v>
      </c>
      <c r="H146">
        <v>1</v>
      </c>
    </row>
    <row r="147" spans="1:8" x14ac:dyDescent="0.3">
      <c r="A147" t="str">
        <f t="shared" si="8"/>
        <v>10-1943929</v>
      </c>
      <c r="B147" s="2">
        <v>43929</v>
      </c>
      <c r="C147" s="30" t="s">
        <v>680</v>
      </c>
      <c r="D147">
        <v>184</v>
      </c>
      <c r="G147">
        <v>40</v>
      </c>
      <c r="H147">
        <v>0</v>
      </c>
    </row>
    <row r="148" spans="1:8" x14ac:dyDescent="0.3">
      <c r="A148" t="str">
        <f t="shared" si="8"/>
        <v>20-2943929</v>
      </c>
      <c r="B148" s="2">
        <v>43929</v>
      </c>
      <c r="C148" t="s">
        <v>673</v>
      </c>
      <c r="D148">
        <v>973</v>
      </c>
      <c r="G148">
        <v>209</v>
      </c>
      <c r="H148">
        <v>1</v>
      </c>
    </row>
    <row r="149" spans="1:8" x14ac:dyDescent="0.3">
      <c r="A149" t="str">
        <f t="shared" si="8"/>
        <v>30-3943929</v>
      </c>
      <c r="B149" s="2">
        <v>43929</v>
      </c>
      <c r="C149" t="s">
        <v>674</v>
      </c>
      <c r="D149">
        <v>1328</v>
      </c>
      <c r="G149">
        <v>302</v>
      </c>
      <c r="H149">
        <v>2</v>
      </c>
    </row>
    <row r="150" spans="1:8" x14ac:dyDescent="0.3">
      <c r="A150" t="str">
        <f t="shared" si="8"/>
        <v>40-4943929</v>
      </c>
      <c r="B150" s="2">
        <v>43929</v>
      </c>
      <c r="C150" t="s">
        <v>675</v>
      </c>
      <c r="D150">
        <v>1438</v>
      </c>
      <c r="G150">
        <v>326</v>
      </c>
      <c r="H150">
        <v>9</v>
      </c>
    </row>
    <row r="151" spans="1:8" x14ac:dyDescent="0.3">
      <c r="A151" t="str">
        <f t="shared" si="8"/>
        <v>50-5943929</v>
      </c>
      <c r="B151" s="2">
        <v>43929</v>
      </c>
      <c r="C151" t="s">
        <v>676</v>
      </c>
      <c r="D151">
        <v>1761</v>
      </c>
      <c r="G151">
        <v>333</v>
      </c>
      <c r="H151">
        <v>16</v>
      </c>
    </row>
    <row r="152" spans="1:8" x14ac:dyDescent="0.3">
      <c r="A152" t="str">
        <f t="shared" si="8"/>
        <v>60-6943929</v>
      </c>
      <c r="B152" s="2">
        <v>43929</v>
      </c>
      <c r="C152" t="s">
        <v>677</v>
      </c>
      <c r="D152">
        <v>1417</v>
      </c>
      <c r="G152">
        <v>328</v>
      </c>
      <c r="H152">
        <v>47</v>
      </c>
    </row>
    <row r="153" spans="1:8" x14ac:dyDescent="0.3">
      <c r="A153" t="str">
        <f t="shared" si="8"/>
        <v>70-7943929</v>
      </c>
      <c r="B153" s="2">
        <v>43929</v>
      </c>
      <c r="C153" t="s">
        <v>678</v>
      </c>
      <c r="D153">
        <v>748</v>
      </c>
      <c r="G153">
        <v>287</v>
      </c>
      <c r="H153">
        <v>80</v>
      </c>
    </row>
    <row r="154" spans="1:8" x14ac:dyDescent="0.3">
      <c r="A154" t="str">
        <f t="shared" si="8"/>
        <v>80 and older43929</v>
      </c>
      <c r="B154" s="2">
        <v>43929</v>
      </c>
      <c r="C154" t="s">
        <v>679</v>
      </c>
      <c r="D154">
        <v>752</v>
      </c>
      <c r="G154">
        <v>458</v>
      </c>
      <c r="H154">
        <v>179</v>
      </c>
    </row>
    <row r="155" spans="1:8" x14ac:dyDescent="0.3">
      <c r="A155" t="str">
        <f t="shared" si="8"/>
        <v>0-943930</v>
      </c>
      <c r="B155" s="2">
        <v>43930</v>
      </c>
      <c r="C155" t="s">
        <v>672</v>
      </c>
      <c r="D155">
        <v>77</v>
      </c>
      <c r="G155">
        <v>20</v>
      </c>
      <c r="H155">
        <v>1</v>
      </c>
    </row>
    <row r="156" spans="1:8" x14ac:dyDescent="0.3">
      <c r="A156" t="str">
        <f t="shared" si="8"/>
        <v>10-1943930</v>
      </c>
      <c r="B156" s="2">
        <v>43930</v>
      </c>
      <c r="C156" s="30" t="s">
        <v>680</v>
      </c>
      <c r="D156">
        <v>203</v>
      </c>
      <c r="G156">
        <v>44</v>
      </c>
      <c r="H156">
        <v>0</v>
      </c>
    </row>
    <row r="157" spans="1:8" x14ac:dyDescent="0.3">
      <c r="A157" t="str">
        <f t="shared" si="8"/>
        <v>20-2943930</v>
      </c>
      <c r="B157" s="2">
        <v>43930</v>
      </c>
      <c r="C157" t="s">
        <v>673</v>
      </c>
      <c r="D157">
        <v>1097</v>
      </c>
      <c r="G157">
        <v>235</v>
      </c>
      <c r="H157">
        <v>1</v>
      </c>
    </row>
    <row r="158" spans="1:8" x14ac:dyDescent="0.3">
      <c r="A158" t="str">
        <f t="shared" si="8"/>
        <v>30-3943930</v>
      </c>
      <c r="B158" s="2">
        <v>43930</v>
      </c>
      <c r="C158" t="s">
        <v>674</v>
      </c>
      <c r="D158">
        <v>1478</v>
      </c>
      <c r="G158">
        <v>336</v>
      </c>
      <c r="H158">
        <v>3</v>
      </c>
    </row>
    <row r="159" spans="1:8" x14ac:dyDescent="0.3">
      <c r="A159" t="str">
        <f t="shared" si="8"/>
        <v>40-4943930</v>
      </c>
      <c r="B159" s="2">
        <v>43930</v>
      </c>
      <c r="C159" t="s">
        <v>675</v>
      </c>
      <c r="D159">
        <v>1626</v>
      </c>
      <c r="G159">
        <v>369</v>
      </c>
      <c r="H159">
        <v>10</v>
      </c>
    </row>
    <row r="160" spans="1:8" x14ac:dyDescent="0.3">
      <c r="A160" t="str">
        <f t="shared" si="8"/>
        <v>50-5943930</v>
      </c>
      <c r="B160" s="2">
        <v>43930</v>
      </c>
      <c r="C160" t="s">
        <v>676</v>
      </c>
      <c r="D160">
        <v>1968</v>
      </c>
      <c r="G160">
        <v>372</v>
      </c>
      <c r="H160">
        <v>17</v>
      </c>
    </row>
    <row r="161" spans="1:8" x14ac:dyDescent="0.3">
      <c r="A161" t="str">
        <f t="shared" si="8"/>
        <v>60-6943930</v>
      </c>
      <c r="B161" s="2">
        <v>43930</v>
      </c>
      <c r="C161" t="s">
        <v>677</v>
      </c>
      <c r="D161">
        <v>1561</v>
      </c>
      <c r="G161">
        <v>361</v>
      </c>
      <c r="H161">
        <v>53</v>
      </c>
    </row>
    <row r="162" spans="1:8" x14ac:dyDescent="0.3">
      <c r="A162" t="str">
        <f t="shared" si="8"/>
        <v>70-7943930</v>
      </c>
      <c r="B162" s="2">
        <v>43930</v>
      </c>
      <c r="C162" t="s">
        <v>678</v>
      </c>
      <c r="D162">
        <v>836</v>
      </c>
      <c r="G162">
        <v>321</v>
      </c>
      <c r="H162">
        <v>91</v>
      </c>
    </row>
    <row r="163" spans="1:8" x14ac:dyDescent="0.3">
      <c r="A163" t="str">
        <f t="shared" si="8"/>
        <v>80 and older43930</v>
      </c>
      <c r="B163" s="2">
        <v>43930</v>
      </c>
      <c r="C163" t="s">
        <v>679</v>
      </c>
      <c r="D163">
        <v>839</v>
      </c>
      <c r="G163">
        <v>511</v>
      </c>
      <c r="H163">
        <v>204</v>
      </c>
    </row>
    <row r="164" spans="1:8" x14ac:dyDescent="0.3">
      <c r="A164" t="str">
        <f t="shared" si="8"/>
        <v>0-943931</v>
      </c>
      <c r="B164" s="2">
        <v>43931</v>
      </c>
      <c r="C164" t="s">
        <v>672</v>
      </c>
      <c r="D164">
        <v>81</v>
      </c>
      <c r="G164">
        <v>21</v>
      </c>
      <c r="H164">
        <v>1</v>
      </c>
    </row>
    <row r="165" spans="1:8" x14ac:dyDescent="0.3">
      <c r="A165" t="str">
        <f t="shared" si="8"/>
        <v>10-1943931</v>
      </c>
      <c r="B165" s="2">
        <v>43931</v>
      </c>
      <c r="C165" s="30" t="s">
        <v>680</v>
      </c>
      <c r="D165">
        <v>215</v>
      </c>
      <c r="G165">
        <v>47</v>
      </c>
      <c r="H165">
        <v>0</v>
      </c>
    </row>
    <row r="166" spans="1:8" x14ac:dyDescent="0.3">
      <c r="A166" t="str">
        <f t="shared" si="8"/>
        <v>20-2943931</v>
      </c>
      <c r="B166" s="2">
        <v>43931</v>
      </c>
      <c r="C166" t="s">
        <v>673</v>
      </c>
      <c r="D166">
        <v>1178</v>
      </c>
      <c r="G166">
        <v>253</v>
      </c>
      <c r="H166">
        <v>1</v>
      </c>
    </row>
    <row r="167" spans="1:8" x14ac:dyDescent="0.3">
      <c r="A167" t="str">
        <f t="shared" si="8"/>
        <v>30-3943931</v>
      </c>
      <c r="B167" s="2">
        <v>43931</v>
      </c>
      <c r="C167" t="s">
        <v>674</v>
      </c>
      <c r="D167">
        <v>1575</v>
      </c>
      <c r="G167">
        <v>358</v>
      </c>
      <c r="H167">
        <v>5</v>
      </c>
    </row>
    <row r="168" spans="1:8" x14ac:dyDescent="0.3">
      <c r="A168" t="str">
        <f t="shared" si="8"/>
        <v>40-4943931</v>
      </c>
      <c r="B168" s="2">
        <v>43931</v>
      </c>
      <c r="C168" t="s">
        <v>675</v>
      </c>
      <c r="D168">
        <v>1747</v>
      </c>
      <c r="G168">
        <v>397</v>
      </c>
      <c r="H168">
        <v>11</v>
      </c>
    </row>
    <row r="169" spans="1:8" x14ac:dyDescent="0.3">
      <c r="A169" t="str">
        <f t="shared" si="8"/>
        <v>50-5943931</v>
      </c>
      <c r="B169" s="2">
        <v>43931</v>
      </c>
      <c r="C169" t="s">
        <v>676</v>
      </c>
      <c r="D169">
        <v>2115</v>
      </c>
      <c r="G169">
        <v>399</v>
      </c>
      <c r="H169">
        <v>19</v>
      </c>
    </row>
    <row r="170" spans="1:8" x14ac:dyDescent="0.3">
      <c r="A170" t="str">
        <f t="shared" si="8"/>
        <v>60-6943931</v>
      </c>
      <c r="B170" s="2">
        <v>43931</v>
      </c>
      <c r="C170" t="s">
        <v>677</v>
      </c>
      <c r="D170">
        <v>1675</v>
      </c>
      <c r="G170">
        <v>387</v>
      </c>
      <c r="H170">
        <v>61</v>
      </c>
    </row>
    <row r="171" spans="1:8" x14ac:dyDescent="0.3">
      <c r="A171" t="str">
        <f t="shared" si="8"/>
        <v>70-7943931</v>
      </c>
      <c r="B171" s="2">
        <v>43931</v>
      </c>
      <c r="C171" t="s">
        <v>678</v>
      </c>
      <c r="D171">
        <v>916</v>
      </c>
      <c r="G171">
        <v>351</v>
      </c>
      <c r="H171">
        <v>101</v>
      </c>
    </row>
    <row r="172" spans="1:8" x14ac:dyDescent="0.3">
      <c r="A172" t="str">
        <f t="shared" si="8"/>
        <v>80 and older43931</v>
      </c>
      <c r="B172" s="2">
        <v>43931</v>
      </c>
      <c r="C172" t="s">
        <v>679</v>
      </c>
      <c r="D172">
        <v>940</v>
      </c>
      <c r="G172">
        <v>573</v>
      </c>
      <c r="H172">
        <v>249</v>
      </c>
    </row>
    <row r="173" spans="1:8" x14ac:dyDescent="0.3">
      <c r="A173" t="str">
        <f t="shared" si="8"/>
        <v>0-943932</v>
      </c>
      <c r="B173" s="2">
        <v>43932</v>
      </c>
      <c r="C173" t="s">
        <v>672</v>
      </c>
      <c r="D173">
        <v>88</v>
      </c>
      <c r="G173">
        <v>23</v>
      </c>
      <c r="H173">
        <v>1</v>
      </c>
    </row>
    <row r="174" spans="1:8" x14ac:dyDescent="0.3">
      <c r="A174" t="str">
        <f t="shared" si="8"/>
        <v>10-1943932</v>
      </c>
      <c r="B174" s="2">
        <v>43932</v>
      </c>
      <c r="C174" s="30" t="s">
        <v>680</v>
      </c>
      <c r="D174">
        <v>238</v>
      </c>
      <c r="G174">
        <v>52</v>
      </c>
      <c r="H174">
        <v>0</v>
      </c>
    </row>
    <row r="175" spans="1:8" x14ac:dyDescent="0.3">
      <c r="A175" t="str">
        <f t="shared" si="8"/>
        <v>20-2943932</v>
      </c>
      <c r="B175" s="2">
        <v>43932</v>
      </c>
      <c r="C175" t="s">
        <v>673</v>
      </c>
      <c r="D175">
        <v>1266</v>
      </c>
      <c r="G175">
        <v>272</v>
      </c>
      <c r="H175">
        <v>1</v>
      </c>
    </row>
    <row r="176" spans="1:8" x14ac:dyDescent="0.3">
      <c r="A176" t="str">
        <f t="shared" si="8"/>
        <v>30-3943932</v>
      </c>
      <c r="B176" s="2">
        <v>43932</v>
      </c>
      <c r="C176" t="s">
        <v>674</v>
      </c>
      <c r="D176">
        <v>1701</v>
      </c>
      <c r="G176">
        <v>386</v>
      </c>
      <c r="H176">
        <v>6</v>
      </c>
    </row>
    <row r="177" spans="1:8" x14ac:dyDescent="0.3">
      <c r="A177" t="str">
        <f t="shared" si="8"/>
        <v>40-4943932</v>
      </c>
      <c r="B177" s="2">
        <v>43932</v>
      </c>
      <c r="C177" t="s">
        <v>675</v>
      </c>
      <c r="D177">
        <v>1887</v>
      </c>
      <c r="G177">
        <v>428</v>
      </c>
      <c r="H177">
        <v>13</v>
      </c>
    </row>
    <row r="178" spans="1:8" x14ac:dyDescent="0.3">
      <c r="A178" t="str">
        <f t="shared" si="8"/>
        <v>50-5943932</v>
      </c>
      <c r="B178" s="2">
        <v>43932</v>
      </c>
      <c r="C178" t="s">
        <v>676</v>
      </c>
      <c r="D178">
        <v>2273</v>
      </c>
      <c r="G178">
        <v>429</v>
      </c>
      <c r="H178">
        <v>21</v>
      </c>
    </row>
    <row r="179" spans="1:8" x14ac:dyDescent="0.3">
      <c r="A179" t="str">
        <f t="shared" si="8"/>
        <v>60-6943932</v>
      </c>
      <c r="B179" s="2">
        <v>43932</v>
      </c>
      <c r="C179" t="s">
        <v>677</v>
      </c>
      <c r="D179">
        <v>1854</v>
      </c>
      <c r="G179">
        <v>429</v>
      </c>
      <c r="H179">
        <v>67</v>
      </c>
    </row>
    <row r="180" spans="1:8" x14ac:dyDescent="0.3">
      <c r="A180" t="str">
        <f t="shared" si="8"/>
        <v>70-7943932</v>
      </c>
      <c r="B180" s="2">
        <v>43932</v>
      </c>
      <c r="C180" t="s">
        <v>678</v>
      </c>
      <c r="D180">
        <v>1027</v>
      </c>
      <c r="G180">
        <v>394</v>
      </c>
      <c r="H180">
        <v>110</v>
      </c>
    </row>
    <row r="181" spans="1:8" x14ac:dyDescent="0.3">
      <c r="A181" t="str">
        <f t="shared" si="8"/>
        <v>80 and older43932</v>
      </c>
      <c r="B181" s="2">
        <v>43932</v>
      </c>
      <c r="C181" t="s">
        <v>679</v>
      </c>
      <c r="D181">
        <v>1090</v>
      </c>
      <c r="G181">
        <v>664</v>
      </c>
      <c r="H181">
        <v>275</v>
      </c>
    </row>
    <row r="182" spans="1:8" x14ac:dyDescent="0.3">
      <c r="A182" t="str">
        <f t="shared" si="8"/>
        <v>0-943933</v>
      </c>
      <c r="B182" s="2">
        <v>43933</v>
      </c>
      <c r="C182" t="s">
        <v>672</v>
      </c>
      <c r="D182">
        <v>89</v>
      </c>
      <c r="G182">
        <v>23</v>
      </c>
      <c r="H182">
        <v>1</v>
      </c>
    </row>
    <row r="183" spans="1:8" x14ac:dyDescent="0.3">
      <c r="A183" t="str">
        <f t="shared" si="8"/>
        <v>10-1943933</v>
      </c>
      <c r="B183" s="2">
        <v>43933</v>
      </c>
      <c r="C183" s="30" t="s">
        <v>680</v>
      </c>
      <c r="D183">
        <v>245</v>
      </c>
      <c r="G183">
        <v>53</v>
      </c>
      <c r="H183">
        <v>0</v>
      </c>
    </row>
    <row r="184" spans="1:8" x14ac:dyDescent="0.3">
      <c r="A184" t="str">
        <f t="shared" si="8"/>
        <v>20-2943933</v>
      </c>
      <c r="B184" s="2">
        <v>43933</v>
      </c>
      <c r="C184" t="s">
        <v>673</v>
      </c>
      <c r="D184">
        <v>1305</v>
      </c>
      <c r="G184">
        <v>280</v>
      </c>
      <c r="H184">
        <v>1</v>
      </c>
    </row>
    <row r="185" spans="1:8" x14ac:dyDescent="0.3">
      <c r="A185" t="str">
        <f t="shared" si="8"/>
        <v>30-3943933</v>
      </c>
      <c r="B185" s="2">
        <v>43933</v>
      </c>
      <c r="C185" t="s">
        <v>674</v>
      </c>
      <c r="D185">
        <v>1772</v>
      </c>
      <c r="G185">
        <v>402</v>
      </c>
      <c r="H185">
        <v>6</v>
      </c>
    </row>
    <row r="186" spans="1:8" x14ac:dyDescent="0.3">
      <c r="A186" t="str">
        <f t="shared" si="8"/>
        <v>40-4943933</v>
      </c>
      <c r="B186" s="2">
        <v>43933</v>
      </c>
      <c r="C186" t="s">
        <v>675</v>
      </c>
      <c r="D186">
        <v>1972</v>
      </c>
      <c r="G186">
        <v>448</v>
      </c>
      <c r="H186">
        <v>13</v>
      </c>
    </row>
    <row r="187" spans="1:8" x14ac:dyDescent="0.3">
      <c r="A187" t="str">
        <f t="shared" si="8"/>
        <v>50-5943933</v>
      </c>
      <c r="B187" s="2">
        <v>43933</v>
      </c>
      <c r="C187" t="s">
        <v>676</v>
      </c>
      <c r="D187">
        <v>2372</v>
      </c>
      <c r="G187">
        <v>448</v>
      </c>
      <c r="H187">
        <v>27</v>
      </c>
    </row>
    <row r="188" spans="1:8" x14ac:dyDescent="0.3">
      <c r="A188" t="str">
        <f t="shared" si="8"/>
        <v>60-6943933</v>
      </c>
      <c r="B188" s="2">
        <v>43933</v>
      </c>
      <c r="C188" t="s">
        <v>677</v>
      </c>
      <c r="D188">
        <v>1947</v>
      </c>
      <c r="G188">
        <v>450</v>
      </c>
      <c r="H188">
        <v>75</v>
      </c>
    </row>
    <row r="189" spans="1:8" x14ac:dyDescent="0.3">
      <c r="A189" t="str">
        <f t="shared" si="8"/>
        <v>0-943956</v>
      </c>
      <c r="B189" s="2">
        <v>43956</v>
      </c>
      <c r="C189" t="s">
        <v>672</v>
      </c>
      <c r="D189">
        <v>243</v>
      </c>
      <c r="G189">
        <v>64</v>
      </c>
      <c r="H189">
        <v>1</v>
      </c>
    </row>
    <row r="190" spans="1:8" x14ac:dyDescent="0.3">
      <c r="A190" t="str">
        <f t="shared" si="8"/>
        <v>10-1943956</v>
      </c>
      <c r="B190" s="2">
        <v>43956</v>
      </c>
      <c r="C190" s="30" t="s">
        <v>680</v>
      </c>
      <c r="D190">
        <v>638</v>
      </c>
      <c r="G190">
        <v>139</v>
      </c>
      <c r="H190">
        <v>1</v>
      </c>
    </row>
    <row r="191" spans="1:8" x14ac:dyDescent="0.3">
      <c r="A191" t="str">
        <f t="shared" si="8"/>
        <v>20-2943956</v>
      </c>
      <c r="B191" s="2">
        <v>43956</v>
      </c>
      <c r="C191" t="s">
        <v>673</v>
      </c>
      <c r="D191">
        <v>3332</v>
      </c>
      <c r="G191">
        <v>715</v>
      </c>
      <c r="H191">
        <v>4</v>
      </c>
    </row>
    <row r="192" spans="1:8" x14ac:dyDescent="0.3">
      <c r="A192" t="str">
        <f t="shared" si="8"/>
        <v>30-3943956</v>
      </c>
      <c r="B192" s="2">
        <v>43956</v>
      </c>
      <c r="C192" t="s">
        <v>674</v>
      </c>
      <c r="D192">
        <v>4303</v>
      </c>
      <c r="G192">
        <v>977</v>
      </c>
      <c r="H192">
        <v>19</v>
      </c>
    </row>
    <row r="193" spans="1:8" x14ac:dyDescent="0.3">
      <c r="A193" t="str">
        <f t="shared" si="8"/>
        <v>40-4943956</v>
      </c>
      <c r="B193" s="2">
        <v>43956</v>
      </c>
      <c r="C193" t="s">
        <v>675</v>
      </c>
      <c r="D193">
        <v>4531</v>
      </c>
      <c r="G193">
        <v>1029</v>
      </c>
      <c r="H193">
        <v>38</v>
      </c>
    </row>
    <row r="194" spans="1:8" x14ac:dyDescent="0.3">
      <c r="A194" t="str">
        <f t="shared" si="8"/>
        <v>50-5943956</v>
      </c>
      <c r="B194" s="2">
        <v>43956</v>
      </c>
      <c r="C194" t="s">
        <v>676</v>
      </c>
      <c r="D194">
        <v>5539</v>
      </c>
      <c r="G194">
        <v>1046</v>
      </c>
      <c r="H194">
        <v>120</v>
      </c>
    </row>
    <row r="195" spans="1:8" x14ac:dyDescent="0.3">
      <c r="A195" t="str">
        <f t="shared" si="8"/>
        <v>60-6943956</v>
      </c>
      <c r="B195" s="2">
        <v>43956</v>
      </c>
      <c r="C195" t="s">
        <v>677</v>
      </c>
      <c r="D195">
        <v>4716</v>
      </c>
      <c r="G195">
        <v>1090</v>
      </c>
      <c r="H195">
        <v>340</v>
      </c>
    </row>
    <row r="196" spans="1:8" x14ac:dyDescent="0.3">
      <c r="A196" t="str">
        <f t="shared" si="8"/>
        <v>70-7943956</v>
      </c>
      <c r="B196" s="2">
        <v>43956</v>
      </c>
      <c r="C196" t="s">
        <v>678</v>
      </c>
      <c r="D196">
        <v>3062</v>
      </c>
      <c r="G196">
        <v>1175</v>
      </c>
      <c r="H196">
        <v>596</v>
      </c>
    </row>
    <row r="197" spans="1:8" x14ac:dyDescent="0.3">
      <c r="A197" t="str">
        <f t="shared" si="8"/>
        <v>80 and older43956</v>
      </c>
      <c r="B197" s="2">
        <v>43956</v>
      </c>
      <c r="C197" t="s">
        <v>679</v>
      </c>
      <c r="D197">
        <v>4485</v>
      </c>
      <c r="G197">
        <v>2732</v>
      </c>
      <c r="H197">
        <v>1596</v>
      </c>
    </row>
    <row r="198" spans="1:8" x14ac:dyDescent="0.3">
      <c r="A198" t="str">
        <f t="shared" si="8"/>
        <v>0-943957</v>
      </c>
      <c r="B198" s="2">
        <v>43957</v>
      </c>
      <c r="C198" t="s">
        <v>672</v>
      </c>
      <c r="D198">
        <v>256</v>
      </c>
      <c r="G198">
        <v>68</v>
      </c>
      <c r="H198">
        <v>1</v>
      </c>
    </row>
    <row r="199" spans="1:8" x14ac:dyDescent="0.3">
      <c r="A199" t="str">
        <f t="shared" si="8"/>
        <v>10-1943957</v>
      </c>
      <c r="B199" s="2">
        <v>43957</v>
      </c>
      <c r="C199" s="30" t="s">
        <v>680</v>
      </c>
      <c r="D199">
        <v>663</v>
      </c>
      <c r="G199">
        <v>144</v>
      </c>
      <c r="H199">
        <v>1</v>
      </c>
    </row>
    <row r="200" spans="1:8" x14ac:dyDescent="0.3">
      <c r="A200" t="str">
        <f t="shared" si="8"/>
        <v>20-2943957</v>
      </c>
      <c r="B200" s="2">
        <v>43957</v>
      </c>
      <c r="C200" t="s">
        <v>673</v>
      </c>
      <c r="D200">
        <v>3411</v>
      </c>
      <c r="G200">
        <v>732</v>
      </c>
      <c r="H200">
        <v>4</v>
      </c>
    </row>
    <row r="201" spans="1:8" x14ac:dyDescent="0.3">
      <c r="A201" t="str">
        <f t="shared" si="8"/>
        <v>30-3943957</v>
      </c>
      <c r="B201" s="2">
        <v>43957</v>
      </c>
      <c r="C201" t="s">
        <v>674</v>
      </c>
      <c r="D201">
        <v>4393</v>
      </c>
      <c r="G201">
        <v>998</v>
      </c>
      <c r="H201">
        <v>19</v>
      </c>
    </row>
    <row r="202" spans="1:8" x14ac:dyDescent="0.3">
      <c r="A202" t="str">
        <f t="shared" si="8"/>
        <v>40-4943957</v>
      </c>
      <c r="B202" s="2">
        <v>43957</v>
      </c>
      <c r="C202" t="s">
        <v>675</v>
      </c>
      <c r="D202">
        <v>4638</v>
      </c>
      <c r="G202">
        <v>1053</v>
      </c>
      <c r="H202">
        <v>41</v>
      </c>
    </row>
    <row r="203" spans="1:8" x14ac:dyDescent="0.3">
      <c r="A203" t="str">
        <f t="shared" si="8"/>
        <v>50-5943957</v>
      </c>
      <c r="B203" s="2">
        <v>43957</v>
      </c>
      <c r="C203" t="s">
        <v>676</v>
      </c>
      <c r="D203">
        <v>5672</v>
      </c>
      <c r="G203">
        <v>1071</v>
      </c>
      <c r="H203">
        <v>120</v>
      </c>
    </row>
    <row r="204" spans="1:8" x14ac:dyDescent="0.3">
      <c r="A204" t="str">
        <f t="shared" si="8"/>
        <v>60-6943957</v>
      </c>
      <c r="B204" s="2">
        <v>43957</v>
      </c>
      <c r="C204" t="s">
        <v>677</v>
      </c>
      <c r="D204">
        <v>4824</v>
      </c>
      <c r="G204">
        <v>1115</v>
      </c>
      <c r="H204">
        <v>343</v>
      </c>
    </row>
    <row r="205" spans="1:8" x14ac:dyDescent="0.3">
      <c r="A205" t="str">
        <f t="shared" si="8"/>
        <v>70-7943957</v>
      </c>
      <c r="B205" s="2">
        <v>43957</v>
      </c>
      <c r="C205" t="s">
        <v>678</v>
      </c>
      <c r="D205">
        <v>3159</v>
      </c>
      <c r="G205">
        <v>1212</v>
      </c>
      <c r="H205">
        <v>615</v>
      </c>
    </row>
    <row r="206" spans="1:8" x14ac:dyDescent="0.3">
      <c r="A206" t="str">
        <f t="shared" si="8"/>
        <v>80 and older43957</v>
      </c>
      <c r="B206" s="2">
        <v>43957</v>
      </c>
      <c r="C206" t="s">
        <v>679</v>
      </c>
      <c r="D206">
        <v>4626</v>
      </c>
      <c r="G206">
        <v>2818</v>
      </c>
      <c r="H206">
        <v>1650</v>
      </c>
    </row>
    <row r="207" spans="1:8" x14ac:dyDescent="0.3">
      <c r="A207" t="str">
        <f t="shared" si="8"/>
        <v>0-943958</v>
      </c>
      <c r="B207" s="2">
        <v>43958</v>
      </c>
      <c r="C207" t="s">
        <v>672</v>
      </c>
      <c r="D207">
        <v>267</v>
      </c>
      <c r="G207">
        <v>70</v>
      </c>
      <c r="H207">
        <v>1</v>
      </c>
    </row>
    <row r="208" spans="1:8" x14ac:dyDescent="0.3">
      <c r="A208" t="str">
        <f t="shared" ref="A208:A271" si="9">C208&amp;B208</f>
        <v>10-1943958</v>
      </c>
      <c r="B208" s="2">
        <v>43958</v>
      </c>
      <c r="C208" s="30" t="s">
        <v>680</v>
      </c>
      <c r="D208">
        <v>684</v>
      </c>
      <c r="G208">
        <v>149</v>
      </c>
      <c r="H208">
        <v>1</v>
      </c>
    </row>
    <row r="209" spans="1:8" x14ac:dyDescent="0.3">
      <c r="A209" t="str">
        <f t="shared" si="9"/>
        <v>20-2943958</v>
      </c>
      <c r="B209" s="2">
        <v>43958</v>
      </c>
      <c r="C209" t="s">
        <v>673</v>
      </c>
      <c r="D209">
        <v>3506</v>
      </c>
      <c r="G209">
        <v>752</v>
      </c>
      <c r="H209">
        <v>4</v>
      </c>
    </row>
    <row r="210" spans="1:8" x14ac:dyDescent="0.3">
      <c r="A210" t="str">
        <f t="shared" si="9"/>
        <v>30-3943958</v>
      </c>
      <c r="B210" s="2">
        <v>43958</v>
      </c>
      <c r="C210" t="s">
        <v>674</v>
      </c>
      <c r="D210">
        <v>4505</v>
      </c>
      <c r="G210">
        <v>1023</v>
      </c>
      <c r="H210">
        <v>19</v>
      </c>
    </row>
    <row r="211" spans="1:8" x14ac:dyDescent="0.3">
      <c r="A211" t="str">
        <f t="shared" si="9"/>
        <v>40-4943958</v>
      </c>
      <c r="B211" s="2">
        <v>43958</v>
      </c>
      <c r="C211" t="s">
        <v>675</v>
      </c>
      <c r="D211">
        <v>4728</v>
      </c>
      <c r="G211">
        <v>1073</v>
      </c>
      <c r="H211">
        <v>41</v>
      </c>
    </row>
    <row r="212" spans="1:8" x14ac:dyDescent="0.3">
      <c r="A212" t="str">
        <f t="shared" si="9"/>
        <v>50-5943958</v>
      </c>
      <c r="B212" s="2">
        <v>43958</v>
      </c>
      <c r="C212" t="s">
        <v>676</v>
      </c>
      <c r="D212">
        <v>5768</v>
      </c>
      <c r="G212">
        <v>1089</v>
      </c>
      <c r="H212">
        <v>120</v>
      </c>
    </row>
    <row r="213" spans="1:8" x14ac:dyDescent="0.3">
      <c r="A213" t="str">
        <f t="shared" si="9"/>
        <v>60-6943958</v>
      </c>
      <c r="B213" s="2">
        <v>43958</v>
      </c>
      <c r="C213" t="s">
        <v>677</v>
      </c>
      <c r="D213">
        <v>4894</v>
      </c>
      <c r="G213">
        <v>1131</v>
      </c>
      <c r="H213">
        <v>356</v>
      </c>
    </row>
    <row r="214" spans="1:8" x14ac:dyDescent="0.3">
      <c r="A214" t="str">
        <f t="shared" si="9"/>
        <v>70-7943958</v>
      </c>
      <c r="B214" s="2">
        <v>43958</v>
      </c>
      <c r="C214" t="s">
        <v>678</v>
      </c>
      <c r="D214">
        <v>3216</v>
      </c>
      <c r="G214">
        <v>1234</v>
      </c>
      <c r="H214">
        <v>630</v>
      </c>
    </row>
    <row r="215" spans="1:8" x14ac:dyDescent="0.3">
      <c r="A215" t="str">
        <f t="shared" si="9"/>
        <v>80 and older43958</v>
      </c>
      <c r="B215" s="2">
        <v>43958</v>
      </c>
      <c r="C215" t="s">
        <v>679</v>
      </c>
      <c r="D215">
        <v>4704</v>
      </c>
      <c r="G215">
        <v>2865</v>
      </c>
      <c r="H215">
        <v>1699</v>
      </c>
    </row>
    <row r="216" spans="1:8" x14ac:dyDescent="0.3">
      <c r="A216" t="str">
        <f t="shared" si="9"/>
        <v>0-943959</v>
      </c>
      <c r="B216" s="2">
        <v>43959</v>
      </c>
      <c r="C216" t="s">
        <v>672</v>
      </c>
      <c r="D216">
        <v>280</v>
      </c>
      <c r="G216">
        <v>74</v>
      </c>
      <c r="H216">
        <v>1</v>
      </c>
    </row>
    <row r="217" spans="1:8" x14ac:dyDescent="0.3">
      <c r="A217" t="str">
        <f t="shared" si="9"/>
        <v>10-1943959</v>
      </c>
      <c r="B217" s="2">
        <v>43959</v>
      </c>
      <c r="C217" s="30" t="s">
        <v>680</v>
      </c>
      <c r="D217">
        <v>709</v>
      </c>
      <c r="G217">
        <v>154</v>
      </c>
      <c r="H217">
        <v>1</v>
      </c>
    </row>
    <row r="218" spans="1:8" x14ac:dyDescent="0.3">
      <c r="A218" t="str">
        <f t="shared" si="9"/>
        <v>20-2943959</v>
      </c>
      <c r="B218" s="2">
        <v>43959</v>
      </c>
      <c r="C218" t="s">
        <v>673</v>
      </c>
      <c r="D218">
        <v>3577</v>
      </c>
      <c r="G218">
        <v>768</v>
      </c>
      <c r="H218">
        <v>4</v>
      </c>
    </row>
    <row r="219" spans="1:8" x14ac:dyDescent="0.3">
      <c r="A219" t="str">
        <f t="shared" si="9"/>
        <v>30-3943959</v>
      </c>
      <c r="B219" s="2">
        <v>43959</v>
      </c>
      <c r="C219" t="s">
        <v>674</v>
      </c>
      <c r="D219">
        <v>4587</v>
      </c>
      <c r="G219">
        <v>1042</v>
      </c>
      <c r="H219">
        <v>20</v>
      </c>
    </row>
    <row r="220" spans="1:8" x14ac:dyDescent="0.3">
      <c r="A220" t="str">
        <f t="shared" si="9"/>
        <v>40-4943959</v>
      </c>
      <c r="B220" s="2">
        <v>43959</v>
      </c>
      <c r="C220" t="s">
        <v>675</v>
      </c>
      <c r="D220">
        <v>4799</v>
      </c>
      <c r="G220">
        <v>1090</v>
      </c>
      <c r="H220">
        <v>39</v>
      </c>
    </row>
    <row r="221" spans="1:8" x14ac:dyDescent="0.3">
      <c r="A221" t="str">
        <f t="shared" si="9"/>
        <v>50-5943959</v>
      </c>
      <c r="B221" s="2">
        <v>43959</v>
      </c>
      <c r="C221" t="s">
        <v>676</v>
      </c>
      <c r="D221">
        <v>5852</v>
      </c>
      <c r="G221">
        <v>1105</v>
      </c>
      <c r="H221">
        <v>121</v>
      </c>
    </row>
    <row r="222" spans="1:8" x14ac:dyDescent="0.3">
      <c r="A222" t="str">
        <f t="shared" si="9"/>
        <v>60-6943959</v>
      </c>
      <c r="B222" s="2">
        <v>43959</v>
      </c>
      <c r="C222" t="s">
        <v>677</v>
      </c>
      <c r="D222">
        <v>4974</v>
      </c>
      <c r="G222">
        <v>1150</v>
      </c>
      <c r="H222">
        <v>363</v>
      </c>
    </row>
    <row r="223" spans="1:8" x14ac:dyDescent="0.3">
      <c r="A223" t="str">
        <f t="shared" si="9"/>
        <v>70-7943959</v>
      </c>
      <c r="B223" s="2">
        <v>43959</v>
      </c>
      <c r="C223" t="s">
        <v>678</v>
      </c>
      <c r="D223">
        <v>3266</v>
      </c>
      <c r="G223">
        <v>1253</v>
      </c>
      <c r="H223">
        <v>641</v>
      </c>
    </row>
    <row r="224" spans="1:8" x14ac:dyDescent="0.3">
      <c r="A224" t="str">
        <f t="shared" si="9"/>
        <v>80 and older43959</v>
      </c>
      <c r="B224" s="2">
        <v>43959</v>
      </c>
      <c r="C224" t="s">
        <v>679</v>
      </c>
      <c r="D224">
        <v>4805</v>
      </c>
      <c r="G224">
        <v>2927</v>
      </c>
      <c r="H224">
        <v>1739</v>
      </c>
    </row>
    <row r="225" spans="1:8" x14ac:dyDescent="0.3">
      <c r="A225" t="str">
        <f t="shared" si="9"/>
        <v>0-943960</v>
      </c>
      <c r="B225" s="2">
        <v>43960</v>
      </c>
      <c r="C225" t="s">
        <v>672</v>
      </c>
      <c r="D225">
        <v>287</v>
      </c>
      <c r="G225">
        <v>76</v>
      </c>
      <c r="H225">
        <v>1</v>
      </c>
    </row>
    <row r="226" spans="1:8" x14ac:dyDescent="0.3">
      <c r="A226" t="str">
        <f t="shared" si="9"/>
        <v>10-1943960</v>
      </c>
      <c r="B226" s="2">
        <v>43960</v>
      </c>
      <c r="C226" s="30" t="s">
        <v>680</v>
      </c>
      <c r="D226">
        <v>724</v>
      </c>
      <c r="G226">
        <v>157</v>
      </c>
      <c r="H226">
        <v>1</v>
      </c>
    </row>
    <row r="227" spans="1:8" x14ac:dyDescent="0.3">
      <c r="A227" t="str">
        <f t="shared" si="9"/>
        <v>20-2943960</v>
      </c>
      <c r="B227" s="2">
        <v>43960</v>
      </c>
      <c r="C227" t="s">
        <v>673</v>
      </c>
      <c r="D227">
        <v>3649</v>
      </c>
      <c r="G227">
        <v>783</v>
      </c>
      <c r="H227">
        <v>4</v>
      </c>
    </row>
    <row r="228" spans="1:8" x14ac:dyDescent="0.3">
      <c r="A228" t="str">
        <f t="shared" si="9"/>
        <v>30-3943960</v>
      </c>
      <c r="B228" s="2">
        <v>43960</v>
      </c>
      <c r="C228" t="s">
        <v>674</v>
      </c>
      <c r="D228">
        <v>4661</v>
      </c>
      <c r="G228">
        <v>1058</v>
      </c>
      <c r="H228">
        <v>19</v>
      </c>
    </row>
    <row r="229" spans="1:8" x14ac:dyDescent="0.3">
      <c r="A229" t="str">
        <f t="shared" si="9"/>
        <v>40-4943960</v>
      </c>
      <c r="B229" s="2">
        <v>43960</v>
      </c>
      <c r="C229" t="s">
        <v>675</v>
      </c>
      <c r="D229">
        <v>4870</v>
      </c>
      <c r="G229">
        <v>1106</v>
      </c>
      <c r="H229">
        <v>40</v>
      </c>
    </row>
    <row r="230" spans="1:8" x14ac:dyDescent="0.3">
      <c r="A230" t="str">
        <f t="shared" si="9"/>
        <v>50-5943960</v>
      </c>
      <c r="B230" s="2">
        <v>43960</v>
      </c>
      <c r="C230" t="s">
        <v>676</v>
      </c>
      <c r="D230">
        <v>5956</v>
      </c>
      <c r="G230">
        <v>1125</v>
      </c>
      <c r="H230">
        <v>120</v>
      </c>
    </row>
    <row r="231" spans="1:8" x14ac:dyDescent="0.3">
      <c r="A231" t="str">
        <f t="shared" si="9"/>
        <v>60-6943960</v>
      </c>
      <c r="B231" s="2">
        <v>43960</v>
      </c>
      <c r="C231" t="s">
        <v>677</v>
      </c>
      <c r="D231">
        <v>5060</v>
      </c>
      <c r="G231">
        <v>1170</v>
      </c>
      <c r="H231">
        <v>363</v>
      </c>
    </row>
    <row r="232" spans="1:8" x14ac:dyDescent="0.3">
      <c r="A232" t="str">
        <f t="shared" si="9"/>
        <v>70-7943960</v>
      </c>
      <c r="B232" s="2">
        <v>43960</v>
      </c>
      <c r="C232" t="s">
        <v>678</v>
      </c>
      <c r="D232">
        <v>3304</v>
      </c>
      <c r="G232">
        <v>1268</v>
      </c>
      <c r="H232">
        <v>656</v>
      </c>
    </row>
    <row r="233" spans="1:8" x14ac:dyDescent="0.3">
      <c r="A233" t="str">
        <f t="shared" si="9"/>
        <v>80 and older43960</v>
      </c>
      <c r="B233" s="2">
        <v>43960</v>
      </c>
      <c r="C233" t="s">
        <v>679</v>
      </c>
      <c r="D233">
        <v>4902</v>
      </c>
      <c r="G233">
        <v>2986</v>
      </c>
      <c r="H233">
        <v>1758</v>
      </c>
    </row>
    <row r="234" spans="1:8" x14ac:dyDescent="0.3">
      <c r="A234" t="str">
        <f t="shared" si="9"/>
        <v>0-943961</v>
      </c>
      <c r="B234" s="2">
        <v>43961</v>
      </c>
      <c r="C234" t="s">
        <v>672</v>
      </c>
      <c r="D234">
        <v>289</v>
      </c>
      <c r="G234">
        <v>76</v>
      </c>
      <c r="H234">
        <v>1</v>
      </c>
    </row>
    <row r="235" spans="1:8" x14ac:dyDescent="0.3">
      <c r="A235" t="str">
        <f t="shared" si="9"/>
        <v>10-1943961</v>
      </c>
      <c r="B235" s="2">
        <v>43961</v>
      </c>
      <c r="C235" s="30" t="s">
        <v>680</v>
      </c>
      <c r="D235">
        <v>729</v>
      </c>
      <c r="G235">
        <v>159</v>
      </c>
      <c r="H235">
        <v>1</v>
      </c>
    </row>
    <row r="236" spans="1:8" x14ac:dyDescent="0.3">
      <c r="A236" t="str">
        <f t="shared" si="9"/>
        <v>20-2943961</v>
      </c>
      <c r="B236" s="2">
        <v>43961</v>
      </c>
      <c r="C236" t="s">
        <v>673</v>
      </c>
      <c r="D236">
        <v>3664</v>
      </c>
      <c r="G236">
        <v>786</v>
      </c>
      <c r="H236">
        <v>4</v>
      </c>
    </row>
    <row r="237" spans="1:8" x14ac:dyDescent="0.3">
      <c r="A237" t="str">
        <f t="shared" si="9"/>
        <v>30-3943961</v>
      </c>
      <c r="B237" s="2">
        <v>43961</v>
      </c>
      <c r="C237" t="s">
        <v>674</v>
      </c>
      <c r="D237">
        <v>4677</v>
      </c>
      <c r="G237">
        <v>1062</v>
      </c>
      <c r="H237">
        <v>19</v>
      </c>
    </row>
    <row r="238" spans="1:8" x14ac:dyDescent="0.3">
      <c r="A238" t="str">
        <f t="shared" si="9"/>
        <v>40-4943961</v>
      </c>
      <c r="B238" s="2">
        <v>43961</v>
      </c>
      <c r="C238" t="s">
        <v>675</v>
      </c>
      <c r="D238">
        <v>4898</v>
      </c>
      <c r="G238">
        <v>1112</v>
      </c>
      <c r="H238">
        <v>40</v>
      </c>
    </row>
    <row r="239" spans="1:8" x14ac:dyDescent="0.3">
      <c r="A239" t="str">
        <f t="shared" si="9"/>
        <v>50-5943961</v>
      </c>
      <c r="B239" s="2">
        <v>43961</v>
      </c>
      <c r="C239" t="s">
        <v>676</v>
      </c>
      <c r="D239">
        <v>5996</v>
      </c>
      <c r="G239">
        <v>1133</v>
      </c>
      <c r="H239">
        <v>123</v>
      </c>
    </row>
    <row r="240" spans="1:8" x14ac:dyDescent="0.3">
      <c r="A240" t="str">
        <f t="shared" si="9"/>
        <v>60-6943961</v>
      </c>
      <c r="B240" s="2">
        <v>43961</v>
      </c>
      <c r="C240" t="s">
        <v>677</v>
      </c>
      <c r="D240">
        <v>5091</v>
      </c>
      <c r="G240">
        <v>1177</v>
      </c>
      <c r="H240">
        <v>373</v>
      </c>
    </row>
    <row r="241" spans="1:8" x14ac:dyDescent="0.3">
      <c r="A241" t="str">
        <f t="shared" si="9"/>
        <v>70-7943961</v>
      </c>
      <c r="B241" s="2">
        <v>43961</v>
      </c>
      <c r="C241" t="s">
        <v>678</v>
      </c>
      <c r="D241">
        <v>3330</v>
      </c>
      <c r="G241">
        <v>1278</v>
      </c>
      <c r="H241">
        <v>665</v>
      </c>
    </row>
    <row r="242" spans="1:8" x14ac:dyDescent="0.3">
      <c r="A242" t="str">
        <f t="shared" si="9"/>
        <v>80 and older43961</v>
      </c>
      <c r="B242" s="2">
        <v>43961</v>
      </c>
      <c r="C242" t="s">
        <v>679</v>
      </c>
      <c r="D242">
        <v>4950</v>
      </c>
      <c r="G242">
        <v>3015</v>
      </c>
      <c r="H242">
        <v>1777</v>
      </c>
    </row>
    <row r="243" spans="1:8" x14ac:dyDescent="0.3">
      <c r="A243" t="str">
        <f t="shared" si="9"/>
        <v>0-943962</v>
      </c>
      <c r="B243" s="2">
        <v>43962</v>
      </c>
      <c r="C243" t="s">
        <v>672</v>
      </c>
      <c r="D243">
        <v>303</v>
      </c>
      <c r="G243">
        <v>80</v>
      </c>
      <c r="H243">
        <v>1</v>
      </c>
    </row>
    <row r="244" spans="1:8" x14ac:dyDescent="0.3">
      <c r="A244" t="str">
        <f t="shared" si="9"/>
        <v>10-1943962</v>
      </c>
      <c r="B244" s="2">
        <v>43962</v>
      </c>
      <c r="C244" s="30" t="s">
        <v>680</v>
      </c>
      <c r="D244">
        <v>748</v>
      </c>
      <c r="G244">
        <v>163</v>
      </c>
      <c r="H244">
        <v>1</v>
      </c>
    </row>
    <row r="245" spans="1:8" x14ac:dyDescent="0.3">
      <c r="A245" t="str">
        <f t="shared" si="9"/>
        <v>20-2943962</v>
      </c>
      <c r="B245" s="2">
        <v>43962</v>
      </c>
      <c r="C245" t="s">
        <v>673</v>
      </c>
      <c r="D245">
        <v>3739</v>
      </c>
      <c r="G245">
        <v>802</v>
      </c>
      <c r="H245">
        <v>4</v>
      </c>
    </row>
    <row r="246" spans="1:8" x14ac:dyDescent="0.3">
      <c r="A246" t="str">
        <f t="shared" si="9"/>
        <v>30-3943962</v>
      </c>
      <c r="B246" s="2">
        <v>43962</v>
      </c>
      <c r="C246" t="s">
        <v>674</v>
      </c>
      <c r="D246">
        <v>4777</v>
      </c>
      <c r="G246">
        <v>1085</v>
      </c>
      <c r="H246">
        <v>19</v>
      </c>
    </row>
    <row r="247" spans="1:8" x14ac:dyDescent="0.3">
      <c r="A247" t="str">
        <f t="shared" si="9"/>
        <v>40-4943962</v>
      </c>
      <c r="B247" s="2">
        <v>43962</v>
      </c>
      <c r="C247" t="s">
        <v>675</v>
      </c>
      <c r="D247">
        <v>4970</v>
      </c>
      <c r="G247">
        <v>1128</v>
      </c>
      <c r="H247">
        <v>41</v>
      </c>
    </row>
    <row r="248" spans="1:8" x14ac:dyDescent="0.3">
      <c r="A248" t="str">
        <f t="shared" si="9"/>
        <v>50-5943962</v>
      </c>
      <c r="B248" s="2">
        <v>43962</v>
      </c>
      <c r="C248" t="s">
        <v>676</v>
      </c>
      <c r="D248">
        <v>6088</v>
      </c>
      <c r="G248">
        <v>1150</v>
      </c>
      <c r="H248">
        <v>125</v>
      </c>
    </row>
    <row r="249" spans="1:8" x14ac:dyDescent="0.3">
      <c r="A249" t="str">
        <f t="shared" si="9"/>
        <v>60-6943962</v>
      </c>
      <c r="B249" s="2">
        <v>43962</v>
      </c>
      <c r="C249" t="s">
        <v>677</v>
      </c>
      <c r="D249">
        <v>5152</v>
      </c>
      <c r="G249">
        <v>1191</v>
      </c>
      <c r="H249">
        <v>380</v>
      </c>
    </row>
    <row r="250" spans="1:8" x14ac:dyDescent="0.3">
      <c r="A250" t="str">
        <f t="shared" si="9"/>
        <v>70-7943962</v>
      </c>
      <c r="B250" s="2">
        <v>43962</v>
      </c>
      <c r="C250" t="s">
        <v>678</v>
      </c>
      <c r="D250">
        <v>3384</v>
      </c>
      <c r="G250">
        <v>1298</v>
      </c>
      <c r="H250">
        <v>668</v>
      </c>
    </row>
    <row r="251" spans="1:8" x14ac:dyDescent="0.3">
      <c r="A251" t="str">
        <f t="shared" si="9"/>
        <v>80 and older43962</v>
      </c>
      <c r="B251" s="2">
        <v>43962</v>
      </c>
      <c r="C251" t="s">
        <v>679</v>
      </c>
      <c r="D251">
        <v>5032</v>
      </c>
      <c r="G251">
        <v>3065</v>
      </c>
      <c r="H251">
        <v>1798</v>
      </c>
    </row>
    <row r="252" spans="1:8" x14ac:dyDescent="0.3">
      <c r="A252" t="str">
        <f t="shared" si="9"/>
        <v>0-943963</v>
      </c>
      <c r="B252" s="2">
        <v>43963</v>
      </c>
      <c r="C252" t="s">
        <v>672</v>
      </c>
      <c r="D252">
        <v>313</v>
      </c>
      <c r="G252">
        <v>83</v>
      </c>
      <c r="H252">
        <v>1</v>
      </c>
    </row>
    <row r="253" spans="1:8" x14ac:dyDescent="0.3">
      <c r="A253" t="str">
        <f t="shared" si="9"/>
        <v>10-1943963</v>
      </c>
      <c r="B253" s="2">
        <v>43963</v>
      </c>
      <c r="C253" s="30" t="s">
        <v>680</v>
      </c>
      <c r="D253">
        <v>765</v>
      </c>
      <c r="G253">
        <v>166</v>
      </c>
      <c r="H253">
        <v>1</v>
      </c>
    </row>
    <row r="254" spans="1:8" x14ac:dyDescent="0.3">
      <c r="A254" t="str">
        <f t="shared" si="9"/>
        <v>20-2943963</v>
      </c>
      <c r="B254" s="2">
        <v>43963</v>
      </c>
      <c r="C254" t="s">
        <v>673</v>
      </c>
      <c r="D254">
        <v>3825</v>
      </c>
      <c r="G254">
        <v>821</v>
      </c>
      <c r="H254">
        <v>4</v>
      </c>
    </row>
    <row r="255" spans="1:8" x14ac:dyDescent="0.3">
      <c r="A255" t="str">
        <f t="shared" si="9"/>
        <v>30-3943963</v>
      </c>
      <c r="B255" s="2">
        <v>43963</v>
      </c>
      <c r="C255" t="s">
        <v>674</v>
      </c>
      <c r="D255">
        <v>4858</v>
      </c>
      <c r="G255">
        <v>1103</v>
      </c>
      <c r="H255">
        <v>19</v>
      </c>
    </row>
    <row r="256" spans="1:8" x14ac:dyDescent="0.3">
      <c r="A256" t="str">
        <f t="shared" si="9"/>
        <v>40-4943963</v>
      </c>
      <c r="B256" s="2">
        <v>43963</v>
      </c>
      <c r="C256" t="s">
        <v>675</v>
      </c>
      <c r="D256">
        <v>5036</v>
      </c>
      <c r="G256">
        <v>1143</v>
      </c>
      <c r="H256">
        <v>43</v>
      </c>
    </row>
    <row r="257" spans="1:8" x14ac:dyDescent="0.3">
      <c r="A257" t="str">
        <f t="shared" si="9"/>
        <v>50-5943963</v>
      </c>
      <c r="B257" s="2">
        <v>43963</v>
      </c>
      <c r="C257" t="s">
        <v>676</v>
      </c>
      <c r="D257">
        <v>6159</v>
      </c>
      <c r="G257">
        <v>1163</v>
      </c>
      <c r="H257">
        <v>127</v>
      </c>
    </row>
    <row r="258" spans="1:8" x14ac:dyDescent="0.3">
      <c r="A258" t="str">
        <f t="shared" si="9"/>
        <v>60-6943963</v>
      </c>
      <c r="B258" s="2">
        <v>43963</v>
      </c>
      <c r="C258" t="s">
        <v>677</v>
      </c>
      <c r="D258">
        <v>5209</v>
      </c>
      <c r="G258">
        <v>1204</v>
      </c>
      <c r="H258">
        <v>390</v>
      </c>
    </row>
    <row r="259" spans="1:8" x14ac:dyDescent="0.3">
      <c r="A259" t="str">
        <f t="shared" si="9"/>
        <v>70-7943963</v>
      </c>
      <c r="B259" s="2">
        <v>43963</v>
      </c>
      <c r="C259" t="s">
        <v>678</v>
      </c>
      <c r="D259">
        <v>3432</v>
      </c>
      <c r="G259">
        <v>1317</v>
      </c>
      <c r="H259">
        <v>680</v>
      </c>
    </row>
    <row r="260" spans="1:8" x14ac:dyDescent="0.3">
      <c r="A260" t="str">
        <f t="shared" si="9"/>
        <v>80 and older43963</v>
      </c>
      <c r="B260" s="2">
        <v>43963</v>
      </c>
      <c r="C260" t="s">
        <v>679</v>
      </c>
      <c r="D260">
        <v>5131</v>
      </c>
      <c r="G260">
        <v>3126</v>
      </c>
      <c r="H260">
        <v>1856</v>
      </c>
    </row>
    <row r="261" spans="1:8" x14ac:dyDescent="0.3">
      <c r="A261" t="str">
        <f t="shared" si="9"/>
        <v>0-943964</v>
      </c>
      <c r="B261" s="2">
        <v>43964</v>
      </c>
      <c r="C261" t="s">
        <v>672</v>
      </c>
      <c r="D261">
        <v>328</v>
      </c>
      <c r="G261">
        <v>87</v>
      </c>
      <c r="H261">
        <v>1</v>
      </c>
    </row>
    <row r="262" spans="1:8" x14ac:dyDescent="0.3">
      <c r="A262" t="str">
        <f t="shared" si="9"/>
        <v>10-1943964</v>
      </c>
      <c r="B262" s="2">
        <v>43964</v>
      </c>
      <c r="C262" s="30" t="s">
        <v>680</v>
      </c>
      <c r="D262">
        <v>789</v>
      </c>
      <c r="G262">
        <v>172</v>
      </c>
      <c r="H262">
        <v>1</v>
      </c>
    </row>
    <row r="263" spans="1:8" x14ac:dyDescent="0.3">
      <c r="A263" t="str">
        <f t="shared" si="9"/>
        <v>20-2943964</v>
      </c>
      <c r="B263" s="2">
        <v>43964</v>
      </c>
      <c r="C263" t="s">
        <v>673</v>
      </c>
      <c r="D263">
        <v>3866</v>
      </c>
      <c r="G263">
        <v>830</v>
      </c>
      <c r="H263">
        <v>4</v>
      </c>
    </row>
    <row r="264" spans="1:8" x14ac:dyDescent="0.3">
      <c r="A264" t="str">
        <f t="shared" si="9"/>
        <v>30-3943964</v>
      </c>
      <c r="B264" s="2">
        <v>43964</v>
      </c>
      <c r="C264" t="s">
        <v>674</v>
      </c>
      <c r="D264">
        <v>4934</v>
      </c>
      <c r="G264">
        <v>1120</v>
      </c>
      <c r="H264">
        <v>19</v>
      </c>
    </row>
    <row r="265" spans="1:8" x14ac:dyDescent="0.3">
      <c r="A265" t="str">
        <f t="shared" si="9"/>
        <v>40-4943964</v>
      </c>
      <c r="B265" s="2">
        <v>43964</v>
      </c>
      <c r="C265" t="s">
        <v>675</v>
      </c>
      <c r="D265">
        <v>5095</v>
      </c>
      <c r="G265">
        <v>1157</v>
      </c>
      <c r="H265">
        <v>45</v>
      </c>
    </row>
    <row r="266" spans="1:8" x14ac:dyDescent="0.3">
      <c r="A266" t="str">
        <f t="shared" si="9"/>
        <v>50-5943964</v>
      </c>
      <c r="B266" s="2">
        <v>43964</v>
      </c>
      <c r="C266" t="s">
        <v>676</v>
      </c>
      <c r="D266">
        <v>6266</v>
      </c>
      <c r="G266">
        <v>1184</v>
      </c>
      <c r="H266">
        <v>130</v>
      </c>
    </row>
    <row r="267" spans="1:8" x14ac:dyDescent="0.3">
      <c r="A267" t="str">
        <f t="shared" si="9"/>
        <v>60-6943964</v>
      </c>
      <c r="B267" s="2">
        <v>43964</v>
      </c>
      <c r="C267" t="s">
        <v>677</v>
      </c>
      <c r="D267">
        <v>5299</v>
      </c>
      <c r="G267">
        <v>1225</v>
      </c>
      <c r="H267">
        <v>403</v>
      </c>
    </row>
    <row r="268" spans="1:8" x14ac:dyDescent="0.3">
      <c r="A268" t="str">
        <f t="shared" si="9"/>
        <v>70-7943964</v>
      </c>
      <c r="B268" s="2">
        <v>43964</v>
      </c>
      <c r="C268" t="s">
        <v>678</v>
      </c>
      <c r="D268">
        <v>3495</v>
      </c>
      <c r="G268">
        <v>1341</v>
      </c>
      <c r="H268">
        <v>695</v>
      </c>
    </row>
    <row r="269" spans="1:8" x14ac:dyDescent="0.3">
      <c r="A269" t="str">
        <f t="shared" si="9"/>
        <v>80 and older43964</v>
      </c>
      <c r="B269" s="2">
        <v>43964</v>
      </c>
      <c r="C269" t="s">
        <v>679</v>
      </c>
      <c r="D269">
        <v>5260</v>
      </c>
      <c r="G269">
        <v>3204</v>
      </c>
      <c r="H269">
        <v>1918</v>
      </c>
    </row>
    <row r="270" spans="1:8" x14ac:dyDescent="0.3">
      <c r="A270" t="str">
        <f t="shared" si="9"/>
        <v>0-943965</v>
      </c>
      <c r="B270" s="2">
        <v>43965</v>
      </c>
      <c r="C270" t="s">
        <v>672</v>
      </c>
      <c r="D270">
        <v>332</v>
      </c>
      <c r="G270">
        <v>88</v>
      </c>
      <c r="H270">
        <v>1</v>
      </c>
    </row>
    <row r="271" spans="1:8" x14ac:dyDescent="0.3">
      <c r="A271" t="str">
        <f t="shared" si="9"/>
        <v>10-1943965</v>
      </c>
      <c r="B271" s="2">
        <v>43965</v>
      </c>
      <c r="C271" s="30" t="s">
        <v>680</v>
      </c>
      <c r="D271">
        <v>810</v>
      </c>
      <c r="G271">
        <v>176</v>
      </c>
      <c r="H271">
        <v>1</v>
      </c>
    </row>
    <row r="272" spans="1:8" x14ac:dyDescent="0.3">
      <c r="A272" t="str">
        <f t="shared" ref="A272:A335" si="10">C272&amp;B272</f>
        <v>20-2943965</v>
      </c>
      <c r="B272" s="2">
        <v>43965</v>
      </c>
      <c r="C272" t="s">
        <v>673</v>
      </c>
      <c r="D272">
        <v>3955</v>
      </c>
      <c r="G272">
        <v>849</v>
      </c>
      <c r="H272">
        <v>4</v>
      </c>
    </row>
    <row r="273" spans="1:8" x14ac:dyDescent="0.3">
      <c r="A273" t="str">
        <f t="shared" si="10"/>
        <v>30-3943965</v>
      </c>
      <c r="B273" s="2">
        <v>43965</v>
      </c>
      <c r="C273" t="s">
        <v>674</v>
      </c>
      <c r="D273">
        <v>5035</v>
      </c>
      <c r="G273">
        <v>1143</v>
      </c>
      <c r="H273">
        <v>20</v>
      </c>
    </row>
    <row r="274" spans="1:8" x14ac:dyDescent="0.3">
      <c r="A274" t="str">
        <f t="shared" si="10"/>
        <v>40-4943965</v>
      </c>
      <c r="B274" s="2">
        <v>43965</v>
      </c>
      <c r="C274" t="s">
        <v>675</v>
      </c>
      <c r="D274">
        <v>5184</v>
      </c>
      <c r="G274">
        <v>1177</v>
      </c>
      <c r="H274">
        <v>45</v>
      </c>
    </row>
    <row r="275" spans="1:8" x14ac:dyDescent="0.3">
      <c r="A275" t="str">
        <f t="shared" si="10"/>
        <v>50-5943965</v>
      </c>
      <c r="B275" s="2">
        <v>43965</v>
      </c>
      <c r="C275" t="s">
        <v>676</v>
      </c>
      <c r="D275">
        <v>6363</v>
      </c>
      <c r="G275">
        <v>1202</v>
      </c>
      <c r="H275">
        <v>133</v>
      </c>
    </row>
    <row r="276" spans="1:8" x14ac:dyDescent="0.3">
      <c r="A276" t="str">
        <f t="shared" si="10"/>
        <v>60-6943965</v>
      </c>
      <c r="B276" s="2">
        <v>43965</v>
      </c>
      <c r="C276" t="s">
        <v>677</v>
      </c>
      <c r="D276">
        <v>5381</v>
      </c>
      <c r="G276">
        <v>1244</v>
      </c>
      <c r="H276">
        <v>410</v>
      </c>
    </row>
    <row r="277" spans="1:8" x14ac:dyDescent="0.3">
      <c r="A277" t="str">
        <f t="shared" si="10"/>
        <v>70-7943965</v>
      </c>
      <c r="B277" s="2">
        <v>43965</v>
      </c>
      <c r="C277" t="s">
        <v>678</v>
      </c>
      <c r="D277">
        <v>3549</v>
      </c>
      <c r="G277">
        <v>1362</v>
      </c>
      <c r="H277">
        <v>710</v>
      </c>
    </row>
    <row r="278" spans="1:8" x14ac:dyDescent="0.3">
      <c r="A278" t="str">
        <f t="shared" si="10"/>
        <v>80 and older43965</v>
      </c>
      <c r="B278" s="2">
        <v>43965</v>
      </c>
      <c r="C278" t="s">
        <v>679</v>
      </c>
      <c r="D278">
        <v>5343</v>
      </c>
      <c r="G278">
        <v>3255</v>
      </c>
      <c r="H278">
        <v>1958</v>
      </c>
    </row>
    <row r="279" spans="1:8" x14ac:dyDescent="0.3">
      <c r="A279" t="str">
        <f t="shared" si="10"/>
        <v>0-943966</v>
      </c>
      <c r="B279" s="2">
        <v>43966</v>
      </c>
      <c r="C279" t="s">
        <v>672</v>
      </c>
      <c r="D279">
        <v>339</v>
      </c>
      <c r="G279">
        <v>89</v>
      </c>
      <c r="H279">
        <v>1</v>
      </c>
    </row>
    <row r="280" spans="1:8" x14ac:dyDescent="0.3">
      <c r="A280" t="str">
        <f t="shared" si="10"/>
        <v>10-1943966</v>
      </c>
      <c r="B280" s="2">
        <v>43966</v>
      </c>
      <c r="C280" s="30" t="s">
        <v>680</v>
      </c>
      <c r="D280">
        <v>830</v>
      </c>
      <c r="G280">
        <v>181</v>
      </c>
      <c r="H280">
        <v>1</v>
      </c>
    </row>
    <row r="281" spans="1:8" x14ac:dyDescent="0.3">
      <c r="A281" t="str">
        <f t="shared" si="10"/>
        <v>20-2943966</v>
      </c>
      <c r="B281" s="2">
        <v>43966</v>
      </c>
      <c r="C281" t="s">
        <v>673</v>
      </c>
      <c r="D281">
        <v>4037</v>
      </c>
      <c r="G281">
        <v>866</v>
      </c>
      <c r="H281">
        <v>4</v>
      </c>
    </row>
    <row r="282" spans="1:8" x14ac:dyDescent="0.3">
      <c r="A282" t="str">
        <f t="shared" si="10"/>
        <v>30-3943966</v>
      </c>
      <c r="B282" s="2">
        <v>43966</v>
      </c>
      <c r="C282" t="s">
        <v>674</v>
      </c>
      <c r="D282">
        <v>5123</v>
      </c>
      <c r="G282">
        <v>1163</v>
      </c>
      <c r="H282">
        <v>20</v>
      </c>
    </row>
    <row r="283" spans="1:8" x14ac:dyDescent="0.3">
      <c r="A283" t="str">
        <f t="shared" si="10"/>
        <v>40-4943966</v>
      </c>
      <c r="B283" s="2">
        <v>43966</v>
      </c>
      <c r="C283" t="s">
        <v>675</v>
      </c>
      <c r="D283">
        <v>5251</v>
      </c>
      <c r="G283">
        <v>1192</v>
      </c>
      <c r="H283">
        <v>46</v>
      </c>
    </row>
    <row r="284" spans="1:8" x14ac:dyDescent="0.3">
      <c r="A284" t="str">
        <f t="shared" si="10"/>
        <v>50-5943966</v>
      </c>
      <c r="B284" s="2">
        <v>43966</v>
      </c>
      <c r="C284" t="s">
        <v>676</v>
      </c>
      <c r="D284">
        <v>6453</v>
      </c>
      <c r="G284">
        <v>1219</v>
      </c>
      <c r="H284">
        <v>136</v>
      </c>
    </row>
    <row r="285" spans="1:8" x14ac:dyDescent="0.3">
      <c r="A285" t="str">
        <f t="shared" si="10"/>
        <v>60-6943966</v>
      </c>
      <c r="B285" s="2">
        <v>43966</v>
      </c>
      <c r="C285" t="s">
        <v>677</v>
      </c>
      <c r="D285">
        <v>5457</v>
      </c>
      <c r="G285">
        <v>1261</v>
      </c>
      <c r="H285">
        <v>418</v>
      </c>
    </row>
    <row r="286" spans="1:8" x14ac:dyDescent="0.3">
      <c r="A286" t="str">
        <f t="shared" si="10"/>
        <v>70-7943966</v>
      </c>
      <c r="B286" s="2">
        <v>43966</v>
      </c>
      <c r="C286" t="s">
        <v>678</v>
      </c>
      <c r="D286">
        <v>3609</v>
      </c>
      <c r="G286">
        <v>1385</v>
      </c>
      <c r="H286">
        <v>720</v>
      </c>
    </row>
    <row r="287" spans="1:8" x14ac:dyDescent="0.3">
      <c r="A287" t="str">
        <f t="shared" si="10"/>
        <v>80 and older43966</v>
      </c>
      <c r="B287" s="2">
        <v>43966</v>
      </c>
      <c r="C287" t="s">
        <v>679</v>
      </c>
      <c r="D287">
        <v>5463</v>
      </c>
      <c r="G287">
        <v>3328</v>
      </c>
      <c r="H287">
        <v>1991</v>
      </c>
    </row>
    <row r="288" spans="1:8" x14ac:dyDescent="0.3">
      <c r="A288" t="str">
        <f t="shared" si="10"/>
        <v>0-943967</v>
      </c>
      <c r="B288" s="2">
        <v>43967</v>
      </c>
      <c r="C288" t="s">
        <v>672</v>
      </c>
      <c r="D288">
        <v>352</v>
      </c>
      <c r="G288">
        <v>93</v>
      </c>
      <c r="H288">
        <v>1</v>
      </c>
    </row>
    <row r="289" spans="1:8" x14ac:dyDescent="0.3">
      <c r="A289" t="str">
        <f t="shared" si="10"/>
        <v>10-1943967</v>
      </c>
      <c r="B289" s="2">
        <v>43967</v>
      </c>
      <c r="C289" s="30" t="s">
        <v>680</v>
      </c>
      <c r="D289">
        <v>852</v>
      </c>
      <c r="G289">
        <v>185</v>
      </c>
      <c r="H289">
        <v>1</v>
      </c>
    </row>
    <row r="290" spans="1:8" x14ac:dyDescent="0.3">
      <c r="A290" t="str">
        <f t="shared" si="10"/>
        <v>20-2943967</v>
      </c>
      <c r="B290" s="2">
        <v>43967</v>
      </c>
      <c r="C290" t="s">
        <v>673</v>
      </c>
      <c r="D290">
        <v>4131</v>
      </c>
      <c r="G290">
        <v>886</v>
      </c>
      <c r="H290">
        <v>4</v>
      </c>
    </row>
    <row r="291" spans="1:8" x14ac:dyDescent="0.3">
      <c r="A291" t="str">
        <f t="shared" si="10"/>
        <v>30-3943967</v>
      </c>
      <c r="B291" s="2">
        <v>43967</v>
      </c>
      <c r="C291" t="s">
        <v>674</v>
      </c>
      <c r="D291">
        <v>5236</v>
      </c>
      <c r="G291">
        <v>1189</v>
      </c>
      <c r="H291">
        <v>20</v>
      </c>
    </row>
    <row r="292" spans="1:8" x14ac:dyDescent="0.3">
      <c r="A292" t="str">
        <f t="shared" si="10"/>
        <v>40-4943967</v>
      </c>
      <c r="B292" s="2">
        <v>43967</v>
      </c>
      <c r="C292" t="s">
        <v>675</v>
      </c>
      <c r="D292">
        <v>5345</v>
      </c>
      <c r="G292">
        <v>1214</v>
      </c>
      <c r="H292">
        <v>48</v>
      </c>
    </row>
    <row r="293" spans="1:8" x14ac:dyDescent="0.3">
      <c r="A293" t="str">
        <f t="shared" si="10"/>
        <v>50-5943967</v>
      </c>
      <c r="B293" s="2">
        <v>43967</v>
      </c>
      <c r="C293" t="s">
        <v>676</v>
      </c>
      <c r="D293">
        <v>6597</v>
      </c>
      <c r="G293">
        <v>1246</v>
      </c>
      <c r="H293">
        <v>141</v>
      </c>
    </row>
    <row r="294" spans="1:8" x14ac:dyDescent="0.3">
      <c r="A294" t="str">
        <f t="shared" si="10"/>
        <v>60-6943967</v>
      </c>
      <c r="B294" s="2">
        <v>43967</v>
      </c>
      <c r="C294" t="s">
        <v>677</v>
      </c>
      <c r="D294">
        <v>5568</v>
      </c>
      <c r="G294">
        <v>1287</v>
      </c>
      <c r="H294">
        <v>426</v>
      </c>
    </row>
    <row r="295" spans="1:8" x14ac:dyDescent="0.3">
      <c r="A295" t="str">
        <f t="shared" si="10"/>
        <v>70-7943967</v>
      </c>
      <c r="B295" s="2">
        <v>43967</v>
      </c>
      <c r="C295" t="s">
        <v>678</v>
      </c>
      <c r="D295">
        <v>3668</v>
      </c>
      <c r="G295">
        <v>1407</v>
      </c>
      <c r="H295">
        <v>733</v>
      </c>
    </row>
    <row r="296" spans="1:8" x14ac:dyDescent="0.3">
      <c r="A296" t="str">
        <f t="shared" si="10"/>
        <v>80 and older43967</v>
      </c>
      <c r="B296" s="2">
        <v>43967</v>
      </c>
      <c r="C296" t="s">
        <v>679</v>
      </c>
      <c r="D296">
        <v>5545</v>
      </c>
      <c r="G296">
        <v>3378</v>
      </c>
      <c r="H296">
        <v>2032</v>
      </c>
    </row>
    <row r="297" spans="1:8" x14ac:dyDescent="0.3">
      <c r="A297" t="str">
        <f t="shared" si="10"/>
        <v>0-943968</v>
      </c>
      <c r="B297" s="2">
        <v>43968</v>
      </c>
      <c r="C297" t="s">
        <v>672</v>
      </c>
      <c r="D297">
        <v>376</v>
      </c>
      <c r="G297">
        <v>99</v>
      </c>
      <c r="H297">
        <v>1</v>
      </c>
    </row>
    <row r="298" spans="1:8" x14ac:dyDescent="0.3">
      <c r="A298" t="str">
        <f t="shared" si="10"/>
        <v>10-1943968</v>
      </c>
      <c r="B298" s="2">
        <v>43968</v>
      </c>
      <c r="C298" s="30" t="s">
        <v>680</v>
      </c>
      <c r="D298">
        <v>900</v>
      </c>
      <c r="G298">
        <v>196</v>
      </c>
      <c r="H298">
        <v>1</v>
      </c>
    </row>
    <row r="299" spans="1:8" x14ac:dyDescent="0.3">
      <c r="A299" t="str">
        <f t="shared" si="10"/>
        <v>20-2943968</v>
      </c>
      <c r="B299" s="2">
        <v>43968</v>
      </c>
      <c r="C299" t="s">
        <v>673</v>
      </c>
      <c r="D299">
        <v>4247</v>
      </c>
      <c r="G299">
        <v>911</v>
      </c>
      <c r="H299">
        <v>4</v>
      </c>
    </row>
    <row r="300" spans="1:8" x14ac:dyDescent="0.3">
      <c r="A300" t="str">
        <f t="shared" si="10"/>
        <v>30-3943968</v>
      </c>
      <c r="B300" s="2">
        <v>43968</v>
      </c>
      <c r="C300" t="s">
        <v>674</v>
      </c>
      <c r="D300">
        <v>5297</v>
      </c>
      <c r="G300">
        <v>1203</v>
      </c>
      <c r="H300">
        <v>20</v>
      </c>
    </row>
    <row r="301" spans="1:8" x14ac:dyDescent="0.3">
      <c r="A301" t="str">
        <f t="shared" si="10"/>
        <v>40-4943968</v>
      </c>
      <c r="B301" s="2">
        <v>43968</v>
      </c>
      <c r="C301" t="s">
        <v>675</v>
      </c>
      <c r="D301">
        <v>5427</v>
      </c>
      <c r="G301">
        <v>1232</v>
      </c>
      <c r="H301">
        <v>53</v>
      </c>
    </row>
    <row r="302" spans="1:8" x14ac:dyDescent="0.3">
      <c r="A302" t="str">
        <f t="shared" si="10"/>
        <v>50-5943968</v>
      </c>
      <c r="B302" s="2">
        <v>43968</v>
      </c>
      <c r="C302" t="s">
        <v>676</v>
      </c>
      <c r="D302">
        <v>6690</v>
      </c>
      <c r="G302">
        <v>1264</v>
      </c>
      <c r="H302">
        <v>140</v>
      </c>
    </row>
    <row r="303" spans="1:8" x14ac:dyDescent="0.3">
      <c r="A303" t="str">
        <f t="shared" si="10"/>
        <v>60-6943968</v>
      </c>
      <c r="B303" s="2">
        <v>43968</v>
      </c>
      <c r="C303" t="s">
        <v>677</v>
      </c>
      <c r="D303">
        <v>5620</v>
      </c>
      <c r="G303">
        <v>1299</v>
      </c>
      <c r="H303">
        <v>435</v>
      </c>
    </row>
    <row r="304" spans="1:8" x14ac:dyDescent="0.3">
      <c r="A304" t="str">
        <f t="shared" si="10"/>
        <v>70-7943968</v>
      </c>
      <c r="B304" s="2">
        <v>43968</v>
      </c>
      <c r="C304" t="s">
        <v>678</v>
      </c>
      <c r="D304">
        <v>3742</v>
      </c>
      <c r="G304">
        <v>1436</v>
      </c>
      <c r="H304">
        <v>745</v>
      </c>
    </row>
    <row r="305" spans="1:8" x14ac:dyDescent="0.3">
      <c r="A305" t="str">
        <f t="shared" si="10"/>
        <v>80 and older43968</v>
      </c>
      <c r="B305" s="2">
        <v>43968</v>
      </c>
      <c r="C305" t="s">
        <v>679</v>
      </c>
      <c r="D305">
        <v>5681</v>
      </c>
      <c r="G305">
        <v>3461</v>
      </c>
      <c r="H305">
        <v>2048</v>
      </c>
    </row>
    <row r="306" spans="1:8" x14ac:dyDescent="0.3">
      <c r="A306" t="str">
        <f t="shared" si="10"/>
        <v>0-943969</v>
      </c>
      <c r="B306" s="2">
        <v>43969</v>
      </c>
      <c r="C306" t="s">
        <v>672</v>
      </c>
      <c r="D306">
        <v>386</v>
      </c>
      <c r="G306">
        <v>102</v>
      </c>
      <c r="H306">
        <v>1</v>
      </c>
    </row>
    <row r="307" spans="1:8" x14ac:dyDescent="0.3">
      <c r="A307" t="str">
        <f t="shared" si="10"/>
        <v>10-1943969</v>
      </c>
      <c r="B307" s="2">
        <v>43969</v>
      </c>
      <c r="C307" s="30" t="s">
        <v>680</v>
      </c>
      <c r="D307">
        <v>897</v>
      </c>
      <c r="G307">
        <v>195</v>
      </c>
      <c r="H307">
        <v>1</v>
      </c>
    </row>
    <row r="308" spans="1:8" x14ac:dyDescent="0.3">
      <c r="A308" t="str">
        <f t="shared" si="10"/>
        <v>20-2943969</v>
      </c>
      <c r="B308" s="2">
        <v>43969</v>
      </c>
      <c r="C308" t="s">
        <v>673</v>
      </c>
      <c r="D308">
        <v>4264</v>
      </c>
      <c r="G308">
        <v>915</v>
      </c>
      <c r="H308">
        <v>4</v>
      </c>
    </row>
    <row r="309" spans="1:8" x14ac:dyDescent="0.3">
      <c r="A309" t="str">
        <f t="shared" si="10"/>
        <v>30-3943969</v>
      </c>
      <c r="B309" s="2">
        <v>43969</v>
      </c>
      <c r="C309" t="s">
        <v>674</v>
      </c>
      <c r="D309">
        <v>5340</v>
      </c>
      <c r="G309">
        <v>1213</v>
      </c>
      <c r="H309">
        <v>20</v>
      </c>
    </row>
    <row r="310" spans="1:8" x14ac:dyDescent="0.3">
      <c r="A310" t="str">
        <f t="shared" si="10"/>
        <v>70-7943933</v>
      </c>
      <c r="B310" s="2">
        <v>43933</v>
      </c>
      <c r="C310" t="s">
        <v>678</v>
      </c>
      <c r="D310">
        <v>1080</v>
      </c>
      <c r="G310">
        <v>414</v>
      </c>
      <c r="H310">
        <v>122</v>
      </c>
    </row>
    <row r="311" spans="1:8" x14ac:dyDescent="0.3">
      <c r="A311" t="str">
        <f t="shared" si="10"/>
        <v>80 and older43933</v>
      </c>
      <c r="B311" s="2">
        <v>43933</v>
      </c>
      <c r="C311" t="s">
        <v>679</v>
      </c>
      <c r="D311">
        <v>1167</v>
      </c>
      <c r="G311">
        <v>711</v>
      </c>
      <c r="H311">
        <v>309</v>
      </c>
    </row>
    <row r="312" spans="1:8" x14ac:dyDescent="0.3">
      <c r="A312" t="str">
        <f t="shared" si="10"/>
        <v>0-943934</v>
      </c>
      <c r="B312" s="2">
        <v>43934</v>
      </c>
      <c r="C312" t="s">
        <v>672</v>
      </c>
      <c r="D312">
        <v>97</v>
      </c>
      <c r="G312">
        <v>26</v>
      </c>
      <c r="H312">
        <v>1</v>
      </c>
    </row>
    <row r="313" spans="1:8" x14ac:dyDescent="0.3">
      <c r="A313" t="str">
        <f t="shared" si="10"/>
        <v>10-1943934</v>
      </c>
      <c r="B313" s="2">
        <v>43934</v>
      </c>
      <c r="C313" s="30" t="s">
        <v>680</v>
      </c>
      <c r="D313">
        <v>274</v>
      </c>
      <c r="G313">
        <v>60</v>
      </c>
      <c r="H313">
        <v>0</v>
      </c>
    </row>
    <row r="314" spans="1:8" x14ac:dyDescent="0.3">
      <c r="A314" t="str">
        <f t="shared" si="10"/>
        <v>20-2943934</v>
      </c>
      <c r="B314" s="2">
        <v>43934</v>
      </c>
      <c r="C314" t="s">
        <v>673</v>
      </c>
      <c r="D314">
        <v>1430</v>
      </c>
      <c r="G314">
        <v>307</v>
      </c>
      <c r="H314">
        <v>1</v>
      </c>
    </row>
    <row r="315" spans="1:8" x14ac:dyDescent="0.3">
      <c r="A315" t="str">
        <f t="shared" si="10"/>
        <v>30-3943934</v>
      </c>
      <c r="B315" s="2">
        <v>43934</v>
      </c>
      <c r="C315" t="s">
        <v>674</v>
      </c>
      <c r="D315">
        <v>1921</v>
      </c>
      <c r="G315">
        <v>436</v>
      </c>
      <c r="H315">
        <v>8</v>
      </c>
    </row>
    <row r="316" spans="1:8" x14ac:dyDescent="0.3">
      <c r="A316" t="str">
        <f t="shared" si="10"/>
        <v>40-4943934</v>
      </c>
      <c r="B316" s="2">
        <v>43934</v>
      </c>
      <c r="C316" t="s">
        <v>675</v>
      </c>
      <c r="D316">
        <v>2151</v>
      </c>
      <c r="G316">
        <v>488</v>
      </c>
      <c r="H316">
        <v>13</v>
      </c>
    </row>
    <row r="317" spans="1:8" x14ac:dyDescent="0.3">
      <c r="A317" t="str">
        <f t="shared" si="10"/>
        <v>50-5943934</v>
      </c>
      <c r="B317" s="2">
        <v>43934</v>
      </c>
      <c r="C317" t="s">
        <v>676</v>
      </c>
      <c r="D317">
        <v>2593</v>
      </c>
      <c r="G317">
        <v>490</v>
      </c>
      <c r="H317">
        <v>30</v>
      </c>
    </row>
    <row r="318" spans="1:8" x14ac:dyDescent="0.3">
      <c r="A318" t="str">
        <f t="shared" si="10"/>
        <v>60-6943934</v>
      </c>
      <c r="B318" s="2">
        <v>43934</v>
      </c>
      <c r="C318" t="s">
        <v>677</v>
      </c>
      <c r="D318">
        <v>2148</v>
      </c>
      <c r="G318">
        <v>496</v>
      </c>
      <c r="H318">
        <v>83</v>
      </c>
    </row>
    <row r="319" spans="1:8" x14ac:dyDescent="0.3">
      <c r="A319" t="str">
        <f t="shared" si="10"/>
        <v>70-7943934</v>
      </c>
      <c r="B319" s="2">
        <v>43934</v>
      </c>
      <c r="C319" t="s">
        <v>678</v>
      </c>
      <c r="D319">
        <v>1212</v>
      </c>
      <c r="G319">
        <v>465</v>
      </c>
      <c r="H319">
        <v>134</v>
      </c>
    </row>
    <row r="320" spans="1:8" x14ac:dyDescent="0.3">
      <c r="A320" t="str">
        <f t="shared" si="10"/>
        <v>80 and older43934</v>
      </c>
      <c r="B320" s="2">
        <v>43934</v>
      </c>
      <c r="C320" t="s">
        <v>679</v>
      </c>
      <c r="D320">
        <v>1314</v>
      </c>
      <c r="G320">
        <v>800</v>
      </c>
      <c r="H320">
        <v>332</v>
      </c>
    </row>
    <row r="321" spans="1:8" x14ac:dyDescent="0.3">
      <c r="A321" t="str">
        <f t="shared" si="10"/>
        <v>0-943935</v>
      </c>
      <c r="B321" s="2">
        <v>43935</v>
      </c>
      <c r="C321" t="s">
        <v>672</v>
      </c>
      <c r="D321">
        <v>100</v>
      </c>
      <c r="G321">
        <v>26</v>
      </c>
      <c r="H321">
        <v>1</v>
      </c>
    </row>
    <row r="322" spans="1:8" x14ac:dyDescent="0.3">
      <c r="A322" t="str">
        <f t="shared" si="10"/>
        <v>10-1943935</v>
      </c>
      <c r="B322" s="2">
        <v>43935</v>
      </c>
      <c r="C322" s="30" t="s">
        <v>680</v>
      </c>
      <c r="D322">
        <v>281</v>
      </c>
      <c r="G322">
        <v>61</v>
      </c>
      <c r="H322">
        <v>0</v>
      </c>
    </row>
    <row r="323" spans="1:8" x14ac:dyDescent="0.3">
      <c r="A323" t="str">
        <f t="shared" si="10"/>
        <v>20-2943935</v>
      </c>
      <c r="B323" s="2">
        <v>43935</v>
      </c>
      <c r="C323" t="s">
        <v>673</v>
      </c>
      <c r="D323">
        <v>1489</v>
      </c>
      <c r="G323">
        <v>320</v>
      </c>
      <c r="H323">
        <v>1</v>
      </c>
    </row>
    <row r="324" spans="1:8" x14ac:dyDescent="0.3">
      <c r="A324" t="str">
        <f t="shared" si="10"/>
        <v>30-3943935</v>
      </c>
      <c r="B324" s="2">
        <v>43935</v>
      </c>
      <c r="C324" t="s">
        <v>674</v>
      </c>
      <c r="D324">
        <v>2013</v>
      </c>
      <c r="G324">
        <v>457</v>
      </c>
      <c r="H324">
        <v>8</v>
      </c>
    </row>
    <row r="325" spans="1:8" x14ac:dyDescent="0.3">
      <c r="A325" t="str">
        <f t="shared" si="10"/>
        <v>40-4943935</v>
      </c>
      <c r="B325" s="2">
        <v>43935</v>
      </c>
      <c r="C325" t="s">
        <v>675</v>
      </c>
      <c r="D325">
        <v>2256</v>
      </c>
      <c r="G325">
        <v>512</v>
      </c>
      <c r="H325">
        <v>14</v>
      </c>
    </row>
    <row r="326" spans="1:8" x14ac:dyDescent="0.3">
      <c r="A326" t="str">
        <f t="shared" si="10"/>
        <v>50-5943935</v>
      </c>
      <c r="B326" s="2">
        <v>43935</v>
      </c>
      <c r="C326" t="s">
        <v>676</v>
      </c>
      <c r="D326">
        <v>2715</v>
      </c>
      <c r="G326">
        <v>513</v>
      </c>
      <c r="H326">
        <v>32</v>
      </c>
    </row>
    <row r="327" spans="1:8" x14ac:dyDescent="0.3">
      <c r="A327" t="str">
        <f t="shared" si="10"/>
        <v>60-6943935</v>
      </c>
      <c r="B327" s="2">
        <v>43935</v>
      </c>
      <c r="C327" t="s">
        <v>677</v>
      </c>
      <c r="D327">
        <v>2245</v>
      </c>
      <c r="G327">
        <v>519</v>
      </c>
      <c r="H327">
        <v>96</v>
      </c>
    </row>
    <row r="328" spans="1:8" x14ac:dyDescent="0.3">
      <c r="A328" t="str">
        <f t="shared" si="10"/>
        <v>70-7943935</v>
      </c>
      <c r="B328" s="2">
        <v>43935</v>
      </c>
      <c r="C328" t="s">
        <v>678</v>
      </c>
      <c r="D328">
        <v>1266</v>
      </c>
      <c r="G328">
        <v>486</v>
      </c>
      <c r="H328">
        <v>150</v>
      </c>
    </row>
    <row r="329" spans="1:8" x14ac:dyDescent="0.3">
      <c r="A329" t="str">
        <f t="shared" si="10"/>
        <v>80 and older43935</v>
      </c>
      <c r="B329" s="2">
        <v>43935</v>
      </c>
      <c r="C329" t="s">
        <v>679</v>
      </c>
      <c r="D329">
        <v>1396</v>
      </c>
      <c r="G329">
        <v>850</v>
      </c>
      <c r="H329">
        <v>369</v>
      </c>
    </row>
    <row r="330" spans="1:8" x14ac:dyDescent="0.3">
      <c r="A330" t="str">
        <f t="shared" si="10"/>
        <v>0-943936</v>
      </c>
      <c r="B330" s="2">
        <v>43936</v>
      </c>
      <c r="C330" t="s">
        <v>672</v>
      </c>
      <c r="D330">
        <v>107</v>
      </c>
      <c r="G330">
        <v>28</v>
      </c>
      <c r="H330">
        <v>1</v>
      </c>
    </row>
    <row r="331" spans="1:8" x14ac:dyDescent="0.3">
      <c r="A331" t="str">
        <f t="shared" si="10"/>
        <v>10-1943936</v>
      </c>
      <c r="B331" s="2">
        <v>43936</v>
      </c>
      <c r="C331" s="30" t="s">
        <v>680</v>
      </c>
      <c r="D331">
        <v>291</v>
      </c>
      <c r="G331">
        <v>63</v>
      </c>
      <c r="H331">
        <v>1</v>
      </c>
    </row>
    <row r="332" spans="1:8" x14ac:dyDescent="0.3">
      <c r="A332" t="str">
        <f t="shared" si="10"/>
        <v>20-2943936</v>
      </c>
      <c r="B332" s="2">
        <v>43936</v>
      </c>
      <c r="C332" t="s">
        <v>673</v>
      </c>
      <c r="D332">
        <v>1557</v>
      </c>
      <c r="G332">
        <v>334</v>
      </c>
      <c r="H332">
        <v>1</v>
      </c>
    </row>
    <row r="333" spans="1:8" x14ac:dyDescent="0.3">
      <c r="A333" t="str">
        <f t="shared" si="10"/>
        <v>30-3943936</v>
      </c>
      <c r="B333" s="2">
        <v>43936</v>
      </c>
      <c r="C333" t="s">
        <v>674</v>
      </c>
      <c r="D333">
        <v>2101</v>
      </c>
      <c r="G333">
        <v>477</v>
      </c>
      <c r="H333">
        <v>9</v>
      </c>
    </row>
    <row r="334" spans="1:8" x14ac:dyDescent="0.3">
      <c r="A334" t="str">
        <f t="shared" si="10"/>
        <v>40-4943936</v>
      </c>
      <c r="B334" s="2">
        <v>43936</v>
      </c>
      <c r="C334" t="s">
        <v>675</v>
      </c>
      <c r="D334">
        <v>2348</v>
      </c>
      <c r="G334">
        <v>533</v>
      </c>
      <c r="H334">
        <v>19</v>
      </c>
    </row>
    <row r="335" spans="1:8" x14ac:dyDescent="0.3">
      <c r="A335" t="str">
        <f t="shared" si="10"/>
        <v>50-5943936</v>
      </c>
      <c r="B335" s="2">
        <v>43936</v>
      </c>
      <c r="C335" t="s">
        <v>676</v>
      </c>
      <c r="D335">
        <v>2838</v>
      </c>
      <c r="G335">
        <v>536</v>
      </c>
      <c r="H335">
        <v>35</v>
      </c>
    </row>
    <row r="336" spans="1:8" x14ac:dyDescent="0.3">
      <c r="A336" t="str">
        <f t="shared" ref="A336:A399" si="11">C336&amp;B336</f>
        <v>60-6943936</v>
      </c>
      <c r="B336" s="2">
        <v>43936</v>
      </c>
      <c r="C336" t="s">
        <v>677</v>
      </c>
      <c r="D336">
        <v>2357</v>
      </c>
      <c r="G336">
        <v>545</v>
      </c>
      <c r="H336">
        <v>118</v>
      </c>
    </row>
    <row r="337" spans="1:8" x14ac:dyDescent="0.3">
      <c r="A337" t="str">
        <f t="shared" si="11"/>
        <v>70-7943936</v>
      </c>
      <c r="B337" s="2">
        <v>43936</v>
      </c>
      <c r="C337" t="s">
        <v>678</v>
      </c>
      <c r="D337">
        <v>1381</v>
      </c>
      <c r="G337">
        <v>530</v>
      </c>
      <c r="H337">
        <v>192</v>
      </c>
    </row>
    <row r="338" spans="1:8" x14ac:dyDescent="0.3">
      <c r="A338" t="str">
        <f t="shared" si="11"/>
        <v>80 and older43936</v>
      </c>
      <c r="B338" s="2">
        <v>43936</v>
      </c>
      <c r="C338" t="s">
        <v>679</v>
      </c>
      <c r="D338">
        <v>1581</v>
      </c>
      <c r="G338">
        <v>963</v>
      </c>
      <c r="H338">
        <v>491</v>
      </c>
    </row>
    <row r="339" spans="1:8" x14ac:dyDescent="0.3">
      <c r="A339" t="str">
        <f t="shared" si="11"/>
        <v>0-943937</v>
      </c>
      <c r="B339" s="2">
        <v>43937</v>
      </c>
      <c r="C339" t="s">
        <v>672</v>
      </c>
      <c r="D339">
        <v>117</v>
      </c>
      <c r="G339">
        <v>31</v>
      </c>
      <c r="H339">
        <v>1</v>
      </c>
    </row>
    <row r="340" spans="1:8" x14ac:dyDescent="0.3">
      <c r="A340" t="str">
        <f t="shared" si="11"/>
        <v>10-1943937</v>
      </c>
      <c r="B340" s="2">
        <v>43937</v>
      </c>
      <c r="C340" s="30" t="s">
        <v>680</v>
      </c>
      <c r="D340">
        <v>311</v>
      </c>
      <c r="G340">
        <v>68</v>
      </c>
      <c r="H340">
        <v>1</v>
      </c>
    </row>
    <row r="341" spans="1:8" x14ac:dyDescent="0.3">
      <c r="A341" t="str">
        <f t="shared" si="11"/>
        <v>20-2943937</v>
      </c>
      <c r="B341" s="2">
        <v>43937</v>
      </c>
      <c r="C341" t="s">
        <v>673</v>
      </c>
      <c r="D341">
        <v>1670</v>
      </c>
      <c r="G341">
        <v>358</v>
      </c>
      <c r="H341">
        <v>2</v>
      </c>
    </row>
    <row r="342" spans="1:8" x14ac:dyDescent="0.3">
      <c r="A342" t="str">
        <f t="shared" si="11"/>
        <v>30-3943937</v>
      </c>
      <c r="B342" s="2">
        <v>43937</v>
      </c>
      <c r="C342" t="s">
        <v>674</v>
      </c>
      <c r="D342">
        <v>2244</v>
      </c>
      <c r="G342">
        <v>510</v>
      </c>
      <c r="H342">
        <v>10</v>
      </c>
    </row>
    <row r="343" spans="1:8" x14ac:dyDescent="0.3">
      <c r="A343" t="str">
        <f t="shared" si="11"/>
        <v>40-4943937</v>
      </c>
      <c r="B343" s="2">
        <v>43937</v>
      </c>
      <c r="C343" t="s">
        <v>675</v>
      </c>
      <c r="D343">
        <v>2534</v>
      </c>
      <c r="G343">
        <v>575</v>
      </c>
      <c r="H343">
        <v>20</v>
      </c>
    </row>
    <row r="344" spans="1:8" x14ac:dyDescent="0.3">
      <c r="A344" t="str">
        <f t="shared" si="11"/>
        <v>50-5943937</v>
      </c>
      <c r="B344" s="2">
        <v>43937</v>
      </c>
      <c r="C344" t="s">
        <v>676</v>
      </c>
      <c r="D344">
        <v>3050</v>
      </c>
      <c r="G344">
        <v>576</v>
      </c>
      <c r="H344">
        <v>40</v>
      </c>
    </row>
    <row r="345" spans="1:8" x14ac:dyDescent="0.3">
      <c r="A345" t="str">
        <f t="shared" si="11"/>
        <v>60-6943937</v>
      </c>
      <c r="B345" s="2">
        <v>43937</v>
      </c>
      <c r="C345" t="s">
        <v>677</v>
      </c>
      <c r="D345">
        <v>2545</v>
      </c>
      <c r="G345">
        <v>588</v>
      </c>
      <c r="H345">
        <v>138</v>
      </c>
    </row>
    <row r="346" spans="1:8" x14ac:dyDescent="0.3">
      <c r="A346" t="str">
        <f t="shared" si="11"/>
        <v>70-7943937</v>
      </c>
      <c r="B346" s="2">
        <v>43937</v>
      </c>
      <c r="C346" t="s">
        <v>678</v>
      </c>
      <c r="D346">
        <v>1477</v>
      </c>
      <c r="G346">
        <v>567</v>
      </c>
      <c r="H346">
        <v>218</v>
      </c>
    </row>
    <row r="347" spans="1:8" x14ac:dyDescent="0.3">
      <c r="A347" t="str">
        <f t="shared" si="11"/>
        <v>80 and older43937</v>
      </c>
      <c r="B347" s="2">
        <v>43937</v>
      </c>
      <c r="C347" t="s">
        <v>679</v>
      </c>
      <c r="D347">
        <v>1734</v>
      </c>
      <c r="G347">
        <v>1056</v>
      </c>
      <c r="H347">
        <v>539</v>
      </c>
    </row>
    <row r="348" spans="1:8" x14ac:dyDescent="0.3">
      <c r="A348" t="str">
        <f t="shared" si="11"/>
        <v>0-943938</v>
      </c>
      <c r="B348" s="2">
        <v>43938</v>
      </c>
      <c r="C348" t="s">
        <v>672</v>
      </c>
      <c r="D348">
        <v>130</v>
      </c>
      <c r="G348">
        <v>34</v>
      </c>
      <c r="H348">
        <v>1</v>
      </c>
    </row>
    <row r="349" spans="1:8" x14ac:dyDescent="0.3">
      <c r="A349" t="str">
        <f t="shared" si="11"/>
        <v>10-1943938</v>
      </c>
      <c r="B349" s="2">
        <v>43938</v>
      </c>
      <c r="C349" s="30" t="s">
        <v>680</v>
      </c>
      <c r="D349">
        <v>330</v>
      </c>
      <c r="G349">
        <v>72</v>
      </c>
      <c r="H349">
        <v>1</v>
      </c>
    </row>
    <row r="350" spans="1:8" x14ac:dyDescent="0.3">
      <c r="A350" t="str">
        <f t="shared" si="11"/>
        <v>20-2943938</v>
      </c>
      <c r="B350" s="2">
        <v>43938</v>
      </c>
      <c r="C350" t="s">
        <v>673</v>
      </c>
      <c r="D350">
        <v>1781</v>
      </c>
      <c r="G350">
        <v>382</v>
      </c>
      <c r="H350">
        <v>3</v>
      </c>
    </row>
    <row r="351" spans="1:8" x14ac:dyDescent="0.3">
      <c r="A351" t="str">
        <f t="shared" si="11"/>
        <v>30-3943938</v>
      </c>
      <c r="B351" s="2">
        <v>43938</v>
      </c>
      <c r="C351" t="s">
        <v>674</v>
      </c>
      <c r="D351">
        <v>2379</v>
      </c>
      <c r="G351">
        <v>540</v>
      </c>
      <c r="H351">
        <v>11</v>
      </c>
    </row>
    <row r="352" spans="1:8" x14ac:dyDescent="0.3">
      <c r="A352" t="str">
        <f t="shared" si="11"/>
        <v>40-4943938</v>
      </c>
      <c r="B352" s="2">
        <v>43938</v>
      </c>
      <c r="C352" t="s">
        <v>675</v>
      </c>
      <c r="D352">
        <v>2683</v>
      </c>
      <c r="G352">
        <v>609</v>
      </c>
      <c r="H352">
        <v>21</v>
      </c>
    </row>
    <row r="353" spans="1:8" x14ac:dyDescent="0.3">
      <c r="A353" t="str">
        <f t="shared" si="11"/>
        <v>50-5943938</v>
      </c>
      <c r="B353" s="2">
        <v>43938</v>
      </c>
      <c r="C353" t="s">
        <v>676</v>
      </c>
      <c r="D353">
        <v>3248</v>
      </c>
      <c r="G353">
        <v>613</v>
      </c>
      <c r="H353">
        <v>44</v>
      </c>
    </row>
    <row r="354" spans="1:8" x14ac:dyDescent="0.3">
      <c r="A354" t="str">
        <f t="shared" si="11"/>
        <v>60-6943938</v>
      </c>
      <c r="B354" s="2">
        <v>43938</v>
      </c>
      <c r="C354" t="s">
        <v>677</v>
      </c>
      <c r="D354">
        <v>2683</v>
      </c>
      <c r="G354">
        <v>620</v>
      </c>
      <c r="H354">
        <v>143</v>
      </c>
    </row>
    <row r="355" spans="1:8" x14ac:dyDescent="0.3">
      <c r="A355" t="str">
        <f t="shared" si="11"/>
        <v>70-7943938</v>
      </c>
      <c r="B355" s="2">
        <v>43938</v>
      </c>
      <c r="C355" t="s">
        <v>678</v>
      </c>
      <c r="D355">
        <v>1541</v>
      </c>
      <c r="G355">
        <v>591</v>
      </c>
      <c r="H355">
        <v>231</v>
      </c>
    </row>
    <row r="356" spans="1:8" x14ac:dyDescent="0.3">
      <c r="A356" t="str">
        <f t="shared" si="11"/>
        <v>80 and older43938</v>
      </c>
      <c r="B356" s="2">
        <v>43938</v>
      </c>
      <c r="C356" t="s">
        <v>679</v>
      </c>
      <c r="D356">
        <v>1866</v>
      </c>
      <c r="G356">
        <v>1137</v>
      </c>
      <c r="H356">
        <v>579</v>
      </c>
    </row>
    <row r="357" spans="1:8" x14ac:dyDescent="0.3">
      <c r="A357" t="str">
        <f t="shared" si="11"/>
        <v>0-943939</v>
      </c>
      <c r="B357" s="2">
        <v>43939</v>
      </c>
      <c r="C357" t="s">
        <v>672</v>
      </c>
      <c r="D357">
        <v>133</v>
      </c>
      <c r="G357">
        <v>35</v>
      </c>
      <c r="H357">
        <v>1</v>
      </c>
    </row>
    <row r="358" spans="1:8" x14ac:dyDescent="0.3">
      <c r="A358" t="str">
        <f t="shared" si="11"/>
        <v>10-1943939</v>
      </c>
      <c r="B358" s="2">
        <v>43939</v>
      </c>
      <c r="C358" s="30" t="s">
        <v>680</v>
      </c>
      <c r="D358">
        <v>345</v>
      </c>
      <c r="G358">
        <v>75</v>
      </c>
      <c r="H358">
        <v>2</v>
      </c>
    </row>
    <row r="359" spans="1:8" x14ac:dyDescent="0.3">
      <c r="A359" t="str">
        <f t="shared" si="11"/>
        <v>20-2943939</v>
      </c>
      <c r="B359" s="2">
        <v>43939</v>
      </c>
      <c r="C359" t="s">
        <v>673</v>
      </c>
      <c r="D359">
        <v>1854</v>
      </c>
      <c r="G359">
        <v>398</v>
      </c>
      <c r="H359">
        <v>3</v>
      </c>
    </row>
    <row r="360" spans="1:8" x14ac:dyDescent="0.3">
      <c r="A360" t="str">
        <f t="shared" si="11"/>
        <v>30-3943939</v>
      </c>
      <c r="B360" s="2">
        <v>43939</v>
      </c>
      <c r="C360" t="s">
        <v>674</v>
      </c>
      <c r="D360">
        <v>2469</v>
      </c>
      <c r="G360">
        <v>561</v>
      </c>
      <c r="H360">
        <v>11</v>
      </c>
    </row>
    <row r="361" spans="1:8" x14ac:dyDescent="0.3">
      <c r="A361" t="str">
        <f t="shared" si="11"/>
        <v>40-4943939</v>
      </c>
      <c r="B361" s="2">
        <v>43939</v>
      </c>
      <c r="C361" t="s">
        <v>675</v>
      </c>
      <c r="D361">
        <v>2791</v>
      </c>
      <c r="G361">
        <v>634</v>
      </c>
      <c r="H361">
        <v>22</v>
      </c>
    </row>
    <row r="362" spans="1:8" x14ac:dyDescent="0.3">
      <c r="A362" t="str">
        <f t="shared" si="11"/>
        <v>50-5943939</v>
      </c>
      <c r="B362" s="2">
        <v>43939</v>
      </c>
      <c r="C362" t="s">
        <v>676</v>
      </c>
      <c r="D362">
        <v>3375</v>
      </c>
      <c r="G362">
        <v>637</v>
      </c>
      <c r="H362">
        <v>44</v>
      </c>
    </row>
    <row r="363" spans="1:8" x14ac:dyDescent="0.3">
      <c r="A363" t="str">
        <f t="shared" si="11"/>
        <v>60-6943939</v>
      </c>
      <c r="B363" s="2">
        <v>43939</v>
      </c>
      <c r="C363" t="s">
        <v>677</v>
      </c>
      <c r="D363">
        <v>2805</v>
      </c>
      <c r="G363">
        <v>648</v>
      </c>
      <c r="H363">
        <v>151</v>
      </c>
    </row>
    <row r="364" spans="1:8" x14ac:dyDescent="0.3">
      <c r="A364" t="str">
        <f t="shared" si="11"/>
        <v>70-7943939</v>
      </c>
      <c r="B364" s="2">
        <v>43939</v>
      </c>
      <c r="C364" t="s">
        <v>678</v>
      </c>
      <c r="D364">
        <v>1618</v>
      </c>
      <c r="G364">
        <v>621</v>
      </c>
      <c r="H364">
        <v>245</v>
      </c>
    </row>
    <row r="365" spans="1:8" x14ac:dyDescent="0.3">
      <c r="A365" t="str">
        <f t="shared" si="11"/>
        <v>80 and older43939</v>
      </c>
      <c r="B365" s="2">
        <v>43939</v>
      </c>
      <c r="C365" t="s">
        <v>679</v>
      </c>
      <c r="D365">
        <v>1994</v>
      </c>
      <c r="G365">
        <v>1215</v>
      </c>
      <c r="H365">
        <v>605</v>
      </c>
    </row>
    <row r="366" spans="1:8" x14ac:dyDescent="0.3">
      <c r="A366" t="str">
        <f t="shared" si="11"/>
        <v>0-943940</v>
      </c>
      <c r="B366" s="2">
        <v>43940</v>
      </c>
      <c r="C366" t="s">
        <v>672</v>
      </c>
      <c r="D366">
        <v>138</v>
      </c>
      <c r="G366">
        <v>36</v>
      </c>
      <c r="H366">
        <v>1</v>
      </c>
    </row>
    <row r="367" spans="1:8" x14ac:dyDescent="0.3">
      <c r="A367" t="str">
        <f t="shared" si="11"/>
        <v>10-1943940</v>
      </c>
      <c r="B367" s="2">
        <v>43940</v>
      </c>
      <c r="C367" s="30" t="s">
        <v>680</v>
      </c>
      <c r="D367">
        <v>349</v>
      </c>
      <c r="G367">
        <v>76</v>
      </c>
      <c r="H367">
        <v>2</v>
      </c>
    </row>
    <row r="368" spans="1:8" x14ac:dyDescent="0.3">
      <c r="A368" t="str">
        <f t="shared" si="11"/>
        <v>20-2943940</v>
      </c>
      <c r="B368" s="2">
        <v>43940</v>
      </c>
      <c r="C368" t="s">
        <v>673</v>
      </c>
      <c r="D368">
        <v>1884</v>
      </c>
      <c r="G368">
        <v>404</v>
      </c>
      <c r="H368">
        <v>3</v>
      </c>
    </row>
    <row r="369" spans="1:8" x14ac:dyDescent="0.3">
      <c r="A369" t="str">
        <f t="shared" si="11"/>
        <v>30-3943940</v>
      </c>
      <c r="B369" s="2">
        <v>43940</v>
      </c>
      <c r="C369" t="s">
        <v>674</v>
      </c>
      <c r="D369">
        <v>2520</v>
      </c>
      <c r="G369">
        <v>572</v>
      </c>
      <c r="H369">
        <v>11</v>
      </c>
    </row>
    <row r="370" spans="1:8" x14ac:dyDescent="0.3">
      <c r="A370" t="str">
        <f t="shared" si="11"/>
        <v>40-4943940</v>
      </c>
      <c r="B370" s="2">
        <v>43940</v>
      </c>
      <c r="C370" t="s">
        <v>675</v>
      </c>
      <c r="D370">
        <v>2846</v>
      </c>
      <c r="G370">
        <v>646</v>
      </c>
      <c r="H370">
        <v>22</v>
      </c>
    </row>
    <row r="371" spans="1:8" x14ac:dyDescent="0.3">
      <c r="A371" t="str">
        <f t="shared" si="11"/>
        <v>50-5943940</v>
      </c>
      <c r="B371" s="2">
        <v>43940</v>
      </c>
      <c r="C371" t="s">
        <v>676</v>
      </c>
      <c r="D371">
        <v>3433</v>
      </c>
      <c r="G371">
        <v>648</v>
      </c>
      <c r="H371">
        <v>45</v>
      </c>
    </row>
    <row r="372" spans="1:8" x14ac:dyDescent="0.3">
      <c r="A372" t="str">
        <f t="shared" si="11"/>
        <v>60-6943940</v>
      </c>
      <c r="B372" s="2">
        <v>43940</v>
      </c>
      <c r="C372" t="s">
        <v>677</v>
      </c>
      <c r="D372">
        <v>2871</v>
      </c>
      <c r="G372">
        <v>664</v>
      </c>
      <c r="H372">
        <v>158</v>
      </c>
    </row>
    <row r="373" spans="1:8" x14ac:dyDescent="0.3">
      <c r="A373" t="str">
        <f t="shared" si="11"/>
        <v>70-7943940</v>
      </c>
      <c r="B373" s="2">
        <v>43940</v>
      </c>
      <c r="C373" t="s">
        <v>678</v>
      </c>
      <c r="D373">
        <v>1662</v>
      </c>
      <c r="G373">
        <v>638</v>
      </c>
      <c r="H373">
        <v>253</v>
      </c>
    </row>
    <row r="374" spans="1:8" x14ac:dyDescent="0.3">
      <c r="A374" t="str">
        <f t="shared" si="11"/>
        <v>80 and older43940</v>
      </c>
      <c r="B374" s="2">
        <v>43940</v>
      </c>
      <c r="C374" t="s">
        <v>679</v>
      </c>
      <c r="D374">
        <v>2095</v>
      </c>
      <c r="G374">
        <v>1276</v>
      </c>
      <c r="H374">
        <v>630</v>
      </c>
    </row>
    <row r="375" spans="1:8" x14ac:dyDescent="0.3">
      <c r="A375" t="str">
        <f t="shared" si="11"/>
        <v>0-943941</v>
      </c>
      <c r="B375" s="2">
        <v>43941</v>
      </c>
      <c r="C375" t="s">
        <v>672</v>
      </c>
      <c r="D375">
        <v>137</v>
      </c>
      <c r="G375">
        <v>36</v>
      </c>
      <c r="H375">
        <v>1</v>
      </c>
    </row>
    <row r="376" spans="1:8" x14ac:dyDescent="0.3">
      <c r="A376" t="str">
        <f t="shared" si="11"/>
        <v>10-1943941</v>
      </c>
      <c r="B376" s="2">
        <v>43941</v>
      </c>
      <c r="C376" s="30" t="s">
        <v>680</v>
      </c>
      <c r="D376">
        <v>371</v>
      </c>
      <c r="G376">
        <v>81</v>
      </c>
      <c r="H376">
        <v>2</v>
      </c>
    </row>
    <row r="377" spans="1:8" x14ac:dyDescent="0.3">
      <c r="A377" t="str">
        <f t="shared" si="11"/>
        <v>20-2943941</v>
      </c>
      <c r="B377" s="2">
        <v>43941</v>
      </c>
      <c r="C377" t="s">
        <v>673</v>
      </c>
      <c r="D377">
        <v>2013</v>
      </c>
      <c r="G377">
        <v>432</v>
      </c>
      <c r="H377">
        <v>3</v>
      </c>
    </row>
    <row r="378" spans="1:8" x14ac:dyDescent="0.3">
      <c r="A378" t="str">
        <f t="shared" si="11"/>
        <v>30-3943941</v>
      </c>
      <c r="B378" s="2">
        <v>43941</v>
      </c>
      <c r="C378" t="s">
        <v>674</v>
      </c>
      <c r="D378">
        <v>2718</v>
      </c>
      <c r="G378">
        <v>617</v>
      </c>
      <c r="H378">
        <v>12</v>
      </c>
    </row>
    <row r="379" spans="1:8" x14ac:dyDescent="0.3">
      <c r="A379" t="str">
        <f t="shared" si="11"/>
        <v>40-4943941</v>
      </c>
      <c r="B379" s="2">
        <v>43941</v>
      </c>
      <c r="C379" t="s">
        <v>675</v>
      </c>
      <c r="D379">
        <v>3048</v>
      </c>
      <c r="G379">
        <v>692</v>
      </c>
      <c r="H379">
        <v>28</v>
      </c>
    </row>
    <row r="380" spans="1:8" x14ac:dyDescent="0.3">
      <c r="A380" t="str">
        <f t="shared" si="11"/>
        <v>50-5943941</v>
      </c>
      <c r="B380" s="2">
        <v>43941</v>
      </c>
      <c r="C380" t="s">
        <v>676</v>
      </c>
      <c r="D380">
        <v>3696</v>
      </c>
      <c r="G380">
        <v>698</v>
      </c>
      <c r="H380">
        <v>58</v>
      </c>
    </row>
    <row r="381" spans="1:8" x14ac:dyDescent="0.3">
      <c r="A381" t="str">
        <f t="shared" si="11"/>
        <v>60-6943941</v>
      </c>
      <c r="B381" s="2">
        <v>43941</v>
      </c>
      <c r="C381" t="s">
        <v>677</v>
      </c>
      <c r="D381">
        <v>3162</v>
      </c>
      <c r="G381">
        <v>731</v>
      </c>
      <c r="H381">
        <v>192</v>
      </c>
    </row>
    <row r="382" spans="1:8" x14ac:dyDescent="0.3">
      <c r="A382" t="str">
        <f t="shared" si="11"/>
        <v>70-7943941</v>
      </c>
      <c r="B382" s="2">
        <v>43941</v>
      </c>
      <c r="C382" t="s">
        <v>678</v>
      </c>
      <c r="D382">
        <v>1901</v>
      </c>
      <c r="G382">
        <v>729</v>
      </c>
      <c r="H382">
        <v>300</v>
      </c>
    </row>
    <row r="383" spans="1:8" x14ac:dyDescent="0.3">
      <c r="A383" t="str">
        <f t="shared" si="11"/>
        <v>80 and older43941</v>
      </c>
      <c r="B383" s="2">
        <v>43941</v>
      </c>
      <c r="C383" t="s">
        <v>679</v>
      </c>
      <c r="D383">
        <v>2533</v>
      </c>
      <c r="G383">
        <v>1543</v>
      </c>
      <c r="H383">
        <v>733</v>
      </c>
    </row>
    <row r="384" spans="1:8" x14ac:dyDescent="0.3">
      <c r="A384" t="str">
        <f t="shared" si="11"/>
        <v>0-943942</v>
      </c>
      <c r="B384" s="2">
        <v>43942</v>
      </c>
      <c r="C384" t="s">
        <v>672</v>
      </c>
      <c r="D384">
        <v>144</v>
      </c>
      <c r="G384">
        <v>38</v>
      </c>
      <c r="H384">
        <v>1</v>
      </c>
    </row>
    <row r="385" spans="1:8" x14ac:dyDescent="0.3">
      <c r="A385" t="str">
        <f t="shared" si="11"/>
        <v>10-1943942</v>
      </c>
      <c r="B385" s="2">
        <v>43942</v>
      </c>
      <c r="C385" s="30" t="s">
        <v>680</v>
      </c>
      <c r="D385">
        <v>386</v>
      </c>
      <c r="G385">
        <v>84</v>
      </c>
      <c r="H385">
        <v>2</v>
      </c>
    </row>
    <row r="386" spans="1:8" x14ac:dyDescent="0.3">
      <c r="A386" t="str">
        <f t="shared" si="11"/>
        <v>20-2943942</v>
      </c>
      <c r="B386" s="2">
        <v>43942</v>
      </c>
      <c r="C386" t="s">
        <v>673</v>
      </c>
      <c r="D386">
        <v>2074</v>
      </c>
      <c r="G386">
        <v>445</v>
      </c>
      <c r="H386">
        <v>3</v>
      </c>
    </row>
    <row r="387" spans="1:8" x14ac:dyDescent="0.3">
      <c r="A387" t="str">
        <f t="shared" si="11"/>
        <v>30-3943942</v>
      </c>
      <c r="B387" s="2">
        <v>43942</v>
      </c>
      <c r="C387" t="s">
        <v>674</v>
      </c>
      <c r="D387">
        <v>2805</v>
      </c>
      <c r="G387">
        <v>637</v>
      </c>
      <c r="H387">
        <v>14</v>
      </c>
    </row>
    <row r="388" spans="1:8" x14ac:dyDescent="0.3">
      <c r="A388" t="str">
        <f t="shared" si="11"/>
        <v>40-4943942</v>
      </c>
      <c r="B388" s="2">
        <v>43942</v>
      </c>
      <c r="C388" t="s">
        <v>675</v>
      </c>
      <c r="D388">
        <v>3121</v>
      </c>
      <c r="G388">
        <v>709</v>
      </c>
      <c r="H388">
        <v>28</v>
      </c>
    </row>
    <row r="389" spans="1:8" x14ac:dyDescent="0.3">
      <c r="A389" t="str">
        <f t="shared" si="11"/>
        <v>50-5943942</v>
      </c>
      <c r="B389" s="2">
        <v>43942</v>
      </c>
      <c r="C389" t="s">
        <v>676</v>
      </c>
      <c r="D389">
        <v>3774</v>
      </c>
      <c r="G389">
        <v>713</v>
      </c>
      <c r="H389">
        <v>63</v>
      </c>
    </row>
    <row r="390" spans="1:8" x14ac:dyDescent="0.3">
      <c r="A390" t="str">
        <f t="shared" si="11"/>
        <v>60-6943942</v>
      </c>
      <c r="B390" s="2">
        <v>43942</v>
      </c>
      <c r="C390" t="s">
        <v>677</v>
      </c>
      <c r="D390">
        <v>3247</v>
      </c>
      <c r="G390">
        <v>750</v>
      </c>
      <c r="H390">
        <v>204</v>
      </c>
    </row>
    <row r="391" spans="1:8" x14ac:dyDescent="0.3">
      <c r="A391" t="str">
        <f t="shared" si="11"/>
        <v>70-7943942</v>
      </c>
      <c r="B391" s="2">
        <v>43942</v>
      </c>
      <c r="C391" t="s">
        <v>678</v>
      </c>
      <c r="D391">
        <v>1948</v>
      </c>
      <c r="G391">
        <v>747</v>
      </c>
      <c r="H391">
        <v>319</v>
      </c>
    </row>
    <row r="392" spans="1:8" x14ac:dyDescent="0.3">
      <c r="A392" t="str">
        <f t="shared" si="11"/>
        <v>80 and older43942</v>
      </c>
      <c r="B392" s="2">
        <v>43942</v>
      </c>
      <c r="C392" t="s">
        <v>679</v>
      </c>
      <c r="D392">
        <v>2624</v>
      </c>
      <c r="G392">
        <v>1598</v>
      </c>
      <c r="H392">
        <v>787</v>
      </c>
    </row>
    <row r="393" spans="1:8" x14ac:dyDescent="0.3">
      <c r="A393" t="str">
        <f t="shared" si="11"/>
        <v>0-943943</v>
      </c>
      <c r="B393" s="2">
        <v>43943</v>
      </c>
      <c r="C393" t="s">
        <v>672</v>
      </c>
      <c r="D393">
        <v>166</v>
      </c>
      <c r="G393">
        <v>44</v>
      </c>
      <c r="H393">
        <v>1</v>
      </c>
    </row>
    <row r="394" spans="1:8" x14ac:dyDescent="0.3">
      <c r="A394" t="str">
        <f t="shared" si="11"/>
        <v>10-1943943</v>
      </c>
      <c r="B394" s="2">
        <v>43943</v>
      </c>
      <c r="C394" s="30" t="s">
        <v>680</v>
      </c>
      <c r="D394">
        <v>448</v>
      </c>
      <c r="G394">
        <v>97</v>
      </c>
      <c r="H394">
        <v>1</v>
      </c>
    </row>
    <row r="395" spans="1:8" x14ac:dyDescent="0.3">
      <c r="A395" t="str">
        <f t="shared" si="11"/>
        <v>20-2943943</v>
      </c>
      <c r="B395" s="2">
        <v>43943</v>
      </c>
      <c r="C395" t="s">
        <v>673</v>
      </c>
      <c r="D395">
        <v>2313</v>
      </c>
      <c r="G395">
        <v>496</v>
      </c>
      <c r="H395">
        <v>3</v>
      </c>
    </row>
    <row r="396" spans="1:8" x14ac:dyDescent="0.3">
      <c r="A396" t="str">
        <f t="shared" si="11"/>
        <v>30-3943943</v>
      </c>
      <c r="B396" s="2">
        <v>43943</v>
      </c>
      <c r="C396" t="s">
        <v>674</v>
      </c>
      <c r="D396">
        <v>3136</v>
      </c>
      <c r="G396">
        <v>712</v>
      </c>
      <c r="H396">
        <v>14</v>
      </c>
    </row>
    <row r="397" spans="1:8" x14ac:dyDescent="0.3">
      <c r="A397" t="str">
        <f t="shared" si="11"/>
        <v>40-4943943</v>
      </c>
      <c r="B397" s="2">
        <v>43943</v>
      </c>
      <c r="C397" t="s">
        <v>675</v>
      </c>
      <c r="D397">
        <v>3450</v>
      </c>
      <c r="G397">
        <v>783</v>
      </c>
      <c r="H397">
        <v>30</v>
      </c>
    </row>
    <row r="398" spans="1:8" x14ac:dyDescent="0.3">
      <c r="A398" t="str">
        <f t="shared" si="11"/>
        <v>50-5943943</v>
      </c>
      <c r="B398" s="2">
        <v>43943</v>
      </c>
      <c r="C398" t="s">
        <v>676</v>
      </c>
      <c r="D398">
        <v>4232</v>
      </c>
      <c r="G398">
        <v>799</v>
      </c>
      <c r="H398">
        <v>69</v>
      </c>
    </row>
    <row r="399" spans="1:8" x14ac:dyDescent="0.3">
      <c r="A399" t="str">
        <f t="shared" si="11"/>
        <v>60-6943943</v>
      </c>
      <c r="B399" s="2">
        <v>43943</v>
      </c>
      <c r="C399" t="s">
        <v>677</v>
      </c>
      <c r="D399">
        <v>3549</v>
      </c>
      <c r="G399">
        <v>820</v>
      </c>
      <c r="H399">
        <v>222</v>
      </c>
    </row>
    <row r="400" spans="1:8" x14ac:dyDescent="0.3">
      <c r="A400" t="str">
        <f t="shared" ref="A400:A463" si="12">C400&amp;B400</f>
        <v>70-7943943</v>
      </c>
      <c r="B400" s="2">
        <v>43943</v>
      </c>
      <c r="C400" t="s">
        <v>678</v>
      </c>
      <c r="D400">
        <v>2114</v>
      </c>
      <c r="G400">
        <v>811</v>
      </c>
      <c r="H400">
        <v>344</v>
      </c>
    </row>
    <row r="401" spans="1:8" x14ac:dyDescent="0.3">
      <c r="A401" t="str">
        <f t="shared" si="12"/>
        <v>80 and older43943</v>
      </c>
      <c r="B401" s="2">
        <v>43943</v>
      </c>
      <c r="C401" t="s">
        <v>679</v>
      </c>
      <c r="D401">
        <v>2828</v>
      </c>
      <c r="G401">
        <v>1723</v>
      </c>
      <c r="H401">
        <v>858</v>
      </c>
    </row>
    <row r="402" spans="1:8" x14ac:dyDescent="0.3">
      <c r="A402" t="str">
        <f t="shared" si="12"/>
        <v>0-943944</v>
      </c>
      <c r="B402" s="2">
        <v>43944</v>
      </c>
      <c r="C402" t="s">
        <v>672</v>
      </c>
      <c r="D402">
        <v>169</v>
      </c>
      <c r="G402">
        <v>45</v>
      </c>
      <c r="H402">
        <v>1</v>
      </c>
    </row>
    <row r="403" spans="1:8" x14ac:dyDescent="0.3">
      <c r="A403" t="str">
        <f t="shared" si="12"/>
        <v>10-1943944</v>
      </c>
      <c r="B403" s="2">
        <v>43944</v>
      </c>
      <c r="C403" s="30" t="s">
        <v>680</v>
      </c>
      <c r="D403">
        <v>465</v>
      </c>
      <c r="G403">
        <v>101</v>
      </c>
      <c r="H403">
        <v>1</v>
      </c>
    </row>
    <row r="404" spans="1:8" x14ac:dyDescent="0.3">
      <c r="A404" t="str">
        <f t="shared" si="12"/>
        <v>20-2943944</v>
      </c>
      <c r="B404" s="2">
        <v>43944</v>
      </c>
      <c r="C404" t="s">
        <v>673</v>
      </c>
      <c r="D404">
        <v>2397</v>
      </c>
      <c r="G404">
        <v>514</v>
      </c>
      <c r="H404">
        <v>4</v>
      </c>
    </row>
    <row r="405" spans="1:8" x14ac:dyDescent="0.3">
      <c r="A405" t="str">
        <f t="shared" si="12"/>
        <v>30-3943944</v>
      </c>
      <c r="B405" s="2">
        <v>43944</v>
      </c>
      <c r="C405" t="s">
        <v>674</v>
      </c>
      <c r="D405">
        <v>3204</v>
      </c>
      <c r="G405">
        <v>728</v>
      </c>
      <c r="H405">
        <v>15</v>
      </c>
    </row>
    <row r="406" spans="1:8" x14ac:dyDescent="0.3">
      <c r="A406" t="str">
        <f t="shared" si="12"/>
        <v>40-4943944</v>
      </c>
      <c r="B406" s="2">
        <v>43944</v>
      </c>
      <c r="C406" t="s">
        <v>675</v>
      </c>
      <c r="D406">
        <v>3537</v>
      </c>
      <c r="G406">
        <v>803</v>
      </c>
      <c r="H406">
        <v>30</v>
      </c>
    </row>
    <row r="407" spans="1:8" x14ac:dyDescent="0.3">
      <c r="A407" t="str">
        <f t="shared" si="12"/>
        <v>50-5943944</v>
      </c>
      <c r="B407" s="2">
        <v>43944</v>
      </c>
      <c r="C407" t="s">
        <v>676</v>
      </c>
      <c r="D407">
        <v>4335</v>
      </c>
      <c r="G407">
        <v>819</v>
      </c>
      <c r="H407">
        <v>75</v>
      </c>
    </row>
    <row r="408" spans="1:8" x14ac:dyDescent="0.3">
      <c r="A408" t="str">
        <f t="shared" si="12"/>
        <v>60-6943944</v>
      </c>
      <c r="B408" s="2">
        <v>43944</v>
      </c>
      <c r="C408" t="s">
        <v>677</v>
      </c>
      <c r="D408">
        <v>3632</v>
      </c>
      <c r="G408">
        <v>839</v>
      </c>
      <c r="H408">
        <v>228</v>
      </c>
    </row>
    <row r="409" spans="1:8" x14ac:dyDescent="0.3">
      <c r="A409" t="str">
        <f t="shared" si="12"/>
        <v>70-7943944</v>
      </c>
      <c r="B409" s="2">
        <v>43944</v>
      </c>
      <c r="C409" t="s">
        <v>678</v>
      </c>
      <c r="D409">
        <v>2172</v>
      </c>
      <c r="G409">
        <v>833</v>
      </c>
      <c r="H409">
        <v>366</v>
      </c>
    </row>
    <row r="410" spans="1:8" x14ac:dyDescent="0.3">
      <c r="A410" t="str">
        <f t="shared" si="12"/>
        <v>80 and older43944</v>
      </c>
      <c r="B410" s="2">
        <v>43944</v>
      </c>
      <c r="C410" t="s">
        <v>679</v>
      </c>
      <c r="D410">
        <v>2951</v>
      </c>
      <c r="G410">
        <v>1798</v>
      </c>
      <c r="H410">
        <v>915</v>
      </c>
    </row>
    <row r="411" spans="1:8" x14ac:dyDescent="0.3">
      <c r="A411" t="str">
        <f t="shared" si="12"/>
        <v>0-943945</v>
      </c>
      <c r="B411" s="2">
        <v>43945</v>
      </c>
      <c r="C411" t="s">
        <v>672</v>
      </c>
      <c r="D411">
        <v>176</v>
      </c>
      <c r="G411">
        <v>46</v>
      </c>
      <c r="H411">
        <v>1</v>
      </c>
    </row>
    <row r="412" spans="1:8" x14ac:dyDescent="0.3">
      <c r="A412" t="str">
        <f t="shared" si="12"/>
        <v>10-1943945</v>
      </c>
      <c r="B412" s="2">
        <v>43945</v>
      </c>
      <c r="C412" s="30" t="s">
        <v>680</v>
      </c>
      <c r="D412">
        <v>482</v>
      </c>
      <c r="G412">
        <v>105</v>
      </c>
      <c r="H412">
        <v>1</v>
      </c>
    </row>
    <row r="413" spans="1:8" x14ac:dyDescent="0.3">
      <c r="A413" t="str">
        <f t="shared" si="12"/>
        <v>20-2943945</v>
      </c>
      <c r="B413" s="2">
        <v>43945</v>
      </c>
      <c r="C413" t="s">
        <v>673</v>
      </c>
      <c r="D413">
        <v>2465</v>
      </c>
      <c r="G413">
        <v>529</v>
      </c>
      <c r="H413">
        <v>4</v>
      </c>
    </row>
    <row r="414" spans="1:8" x14ac:dyDescent="0.3">
      <c r="A414" t="str">
        <f t="shared" si="12"/>
        <v>30-3943945</v>
      </c>
      <c r="B414" s="2">
        <v>43945</v>
      </c>
      <c r="C414" t="s">
        <v>674</v>
      </c>
      <c r="D414">
        <v>3322</v>
      </c>
      <c r="G414">
        <v>754</v>
      </c>
      <c r="H414">
        <v>16</v>
      </c>
    </row>
    <row r="415" spans="1:8" x14ac:dyDescent="0.3">
      <c r="A415" t="str">
        <f t="shared" si="12"/>
        <v>40-4943945</v>
      </c>
      <c r="B415" s="2">
        <v>43945</v>
      </c>
      <c r="C415" t="s">
        <v>675</v>
      </c>
      <c r="D415">
        <v>3621</v>
      </c>
      <c r="G415">
        <v>822</v>
      </c>
      <c r="H415">
        <v>31</v>
      </c>
    </row>
    <row r="416" spans="1:8" x14ac:dyDescent="0.3">
      <c r="A416" t="str">
        <f t="shared" si="12"/>
        <v>50-5943945</v>
      </c>
      <c r="B416" s="2">
        <v>43945</v>
      </c>
      <c r="C416" t="s">
        <v>676</v>
      </c>
      <c r="D416">
        <v>4464</v>
      </c>
      <c r="G416">
        <v>843</v>
      </c>
      <c r="H416">
        <v>78</v>
      </c>
    </row>
    <row r="417" spans="1:8" x14ac:dyDescent="0.3">
      <c r="A417" t="str">
        <f t="shared" si="12"/>
        <v>60-6943945</v>
      </c>
      <c r="B417" s="2">
        <v>43945</v>
      </c>
      <c r="C417" t="s">
        <v>677</v>
      </c>
      <c r="D417">
        <v>3739</v>
      </c>
      <c r="G417">
        <v>864</v>
      </c>
      <c r="H417">
        <v>240</v>
      </c>
    </row>
    <row r="418" spans="1:8" x14ac:dyDescent="0.3">
      <c r="A418" t="str">
        <f t="shared" si="12"/>
        <v>70-7943945</v>
      </c>
      <c r="B418" s="2">
        <v>43945</v>
      </c>
      <c r="C418" t="s">
        <v>678</v>
      </c>
      <c r="D418">
        <v>2283</v>
      </c>
      <c r="G418">
        <v>876</v>
      </c>
      <c r="H418">
        <v>398</v>
      </c>
    </row>
    <row r="419" spans="1:8" x14ac:dyDescent="0.3">
      <c r="A419" t="str">
        <f t="shared" si="12"/>
        <v>80 and older43945</v>
      </c>
      <c r="B419" s="2">
        <v>43945</v>
      </c>
      <c r="C419" t="s">
        <v>679</v>
      </c>
      <c r="D419">
        <v>3134</v>
      </c>
      <c r="G419">
        <v>1909</v>
      </c>
      <c r="H419">
        <v>992</v>
      </c>
    </row>
    <row r="420" spans="1:8" x14ac:dyDescent="0.3">
      <c r="A420" t="str">
        <f t="shared" si="12"/>
        <v>0-943946</v>
      </c>
      <c r="B420" s="2">
        <v>43946</v>
      </c>
      <c r="C420" t="s">
        <v>672</v>
      </c>
      <c r="D420">
        <v>178</v>
      </c>
      <c r="G420">
        <v>47</v>
      </c>
      <c r="H420">
        <v>1</v>
      </c>
    </row>
    <row r="421" spans="1:8" x14ac:dyDescent="0.3">
      <c r="A421" t="str">
        <f t="shared" si="12"/>
        <v>10-1943946</v>
      </c>
      <c r="B421" s="2">
        <v>43946</v>
      </c>
      <c r="C421" s="30" t="s">
        <v>680</v>
      </c>
      <c r="D421">
        <v>492</v>
      </c>
      <c r="G421">
        <v>107</v>
      </c>
      <c r="H421">
        <v>1</v>
      </c>
    </row>
    <row r="422" spans="1:8" x14ac:dyDescent="0.3">
      <c r="A422" t="str">
        <f t="shared" si="12"/>
        <v>20-2943946</v>
      </c>
      <c r="B422" s="2">
        <v>43946</v>
      </c>
      <c r="C422" t="s">
        <v>673</v>
      </c>
      <c r="D422">
        <v>2576</v>
      </c>
      <c r="G422">
        <v>553</v>
      </c>
      <c r="H422">
        <v>3</v>
      </c>
    </row>
    <row r="423" spans="1:8" x14ac:dyDescent="0.3">
      <c r="A423" t="str">
        <f t="shared" si="12"/>
        <v>30-3943946</v>
      </c>
      <c r="B423" s="2">
        <v>43946</v>
      </c>
      <c r="C423" t="s">
        <v>674</v>
      </c>
      <c r="D423">
        <v>3428</v>
      </c>
      <c r="G423">
        <v>778</v>
      </c>
      <c r="H423">
        <v>16</v>
      </c>
    </row>
    <row r="424" spans="1:8" x14ac:dyDescent="0.3">
      <c r="A424" t="str">
        <f t="shared" si="12"/>
        <v>40-4943946</v>
      </c>
      <c r="B424" s="2">
        <v>43946</v>
      </c>
      <c r="C424" t="s">
        <v>675</v>
      </c>
      <c r="D424">
        <v>3708</v>
      </c>
      <c r="G424">
        <v>842</v>
      </c>
      <c r="H424">
        <v>31</v>
      </c>
    </row>
    <row r="425" spans="1:8" x14ac:dyDescent="0.3">
      <c r="A425" t="str">
        <f t="shared" si="12"/>
        <v>50-5943946</v>
      </c>
      <c r="B425" s="2">
        <v>43946</v>
      </c>
      <c r="C425" t="s">
        <v>676</v>
      </c>
      <c r="D425">
        <v>4576</v>
      </c>
      <c r="G425">
        <v>864</v>
      </c>
      <c r="H425">
        <v>84</v>
      </c>
    </row>
    <row r="426" spans="1:8" x14ac:dyDescent="0.3">
      <c r="A426" t="str">
        <f t="shared" si="12"/>
        <v>60-6943946</v>
      </c>
      <c r="B426" s="2">
        <v>43946</v>
      </c>
      <c r="C426" t="s">
        <v>677</v>
      </c>
      <c r="D426">
        <v>3824</v>
      </c>
      <c r="G426">
        <v>884</v>
      </c>
      <c r="H426">
        <v>250</v>
      </c>
    </row>
    <row r="427" spans="1:8" x14ac:dyDescent="0.3">
      <c r="A427" t="str">
        <f t="shared" si="12"/>
        <v>70-7943946</v>
      </c>
      <c r="B427" s="2">
        <v>43946</v>
      </c>
      <c r="C427" t="s">
        <v>678</v>
      </c>
      <c r="D427">
        <v>2338</v>
      </c>
      <c r="G427">
        <v>897</v>
      </c>
      <c r="H427">
        <v>423</v>
      </c>
    </row>
    <row r="428" spans="1:8" x14ac:dyDescent="0.3">
      <c r="A428" t="str">
        <f t="shared" si="12"/>
        <v>80 and older43946</v>
      </c>
      <c r="B428" s="2">
        <v>43946</v>
      </c>
      <c r="C428" t="s">
        <v>679</v>
      </c>
      <c r="D428">
        <v>3225</v>
      </c>
      <c r="G428">
        <v>1964</v>
      </c>
      <c r="H428">
        <v>1049</v>
      </c>
    </row>
    <row r="429" spans="1:8" x14ac:dyDescent="0.3">
      <c r="A429" t="str">
        <f t="shared" si="12"/>
        <v>0-943947</v>
      </c>
      <c r="B429" s="2">
        <v>43947</v>
      </c>
      <c r="C429" t="s">
        <v>672</v>
      </c>
      <c r="D429">
        <v>184</v>
      </c>
      <c r="G429">
        <v>49</v>
      </c>
      <c r="H429">
        <v>1</v>
      </c>
    </row>
    <row r="430" spans="1:8" x14ac:dyDescent="0.3">
      <c r="A430" t="str">
        <f t="shared" si="12"/>
        <v>10-1943947</v>
      </c>
      <c r="B430" s="2">
        <v>43947</v>
      </c>
      <c r="C430" s="30" t="s">
        <v>680</v>
      </c>
      <c r="D430">
        <v>500</v>
      </c>
      <c r="G430">
        <v>109</v>
      </c>
      <c r="H430">
        <v>1</v>
      </c>
    </row>
    <row r="431" spans="1:8" x14ac:dyDescent="0.3">
      <c r="A431" t="str">
        <f t="shared" si="12"/>
        <v>20-2943947</v>
      </c>
      <c r="B431" s="2">
        <v>43947</v>
      </c>
      <c r="C431" t="s">
        <v>673</v>
      </c>
      <c r="D431">
        <v>2647</v>
      </c>
      <c r="G431">
        <v>568</v>
      </c>
      <c r="H431">
        <v>3</v>
      </c>
    </row>
    <row r="432" spans="1:8" x14ac:dyDescent="0.3">
      <c r="A432" t="str">
        <f t="shared" si="12"/>
        <v>30-3943947</v>
      </c>
      <c r="B432" s="2">
        <v>43947</v>
      </c>
      <c r="C432" t="s">
        <v>674</v>
      </c>
      <c r="D432">
        <v>3509</v>
      </c>
      <c r="G432">
        <v>797</v>
      </c>
      <c r="H432">
        <v>16</v>
      </c>
    </row>
    <row r="433" spans="1:8" x14ac:dyDescent="0.3">
      <c r="A433" t="str">
        <f t="shared" si="12"/>
        <v>40-4943947</v>
      </c>
      <c r="B433" s="2">
        <v>43947</v>
      </c>
      <c r="C433" t="s">
        <v>675</v>
      </c>
      <c r="D433">
        <v>3788</v>
      </c>
      <c r="G433">
        <v>860</v>
      </c>
      <c r="H433">
        <v>31</v>
      </c>
    </row>
    <row r="434" spans="1:8" x14ac:dyDescent="0.3">
      <c r="A434" t="str">
        <f t="shared" si="12"/>
        <v>50-5943947</v>
      </c>
      <c r="B434" s="2">
        <v>43947</v>
      </c>
      <c r="C434" t="s">
        <v>676</v>
      </c>
      <c r="D434">
        <v>4689</v>
      </c>
      <c r="G434">
        <v>886</v>
      </c>
      <c r="H434">
        <v>88</v>
      </c>
    </row>
    <row r="435" spans="1:8" x14ac:dyDescent="0.3">
      <c r="A435" t="str">
        <f t="shared" si="12"/>
        <v>60-6943947</v>
      </c>
      <c r="B435" s="2">
        <v>43947</v>
      </c>
      <c r="C435" t="s">
        <v>677</v>
      </c>
      <c r="D435">
        <v>3903</v>
      </c>
      <c r="G435">
        <v>902</v>
      </c>
      <c r="H435">
        <v>258</v>
      </c>
    </row>
    <row r="436" spans="1:8" x14ac:dyDescent="0.3">
      <c r="A436" t="str">
        <f t="shared" si="12"/>
        <v>70-7943947</v>
      </c>
      <c r="B436" s="2">
        <v>43947</v>
      </c>
      <c r="C436" t="s">
        <v>678</v>
      </c>
      <c r="D436">
        <v>2433</v>
      </c>
      <c r="G436">
        <v>933</v>
      </c>
      <c r="H436">
        <v>434</v>
      </c>
    </row>
    <row r="437" spans="1:8" x14ac:dyDescent="0.3">
      <c r="A437" t="str">
        <f t="shared" si="12"/>
        <v>80 and older43947</v>
      </c>
      <c r="B437" s="2">
        <v>43947</v>
      </c>
      <c r="C437" t="s">
        <v>679</v>
      </c>
      <c r="D437">
        <v>3382</v>
      </c>
      <c r="G437">
        <v>2060</v>
      </c>
      <c r="H437">
        <v>1091</v>
      </c>
    </row>
    <row r="438" spans="1:8" x14ac:dyDescent="0.3">
      <c r="A438" t="str">
        <f t="shared" si="12"/>
        <v>0-943948</v>
      </c>
      <c r="B438" s="2">
        <v>43948</v>
      </c>
      <c r="C438" t="s">
        <v>672</v>
      </c>
      <c r="D438">
        <v>188</v>
      </c>
      <c r="G438">
        <v>50</v>
      </c>
      <c r="H438">
        <v>1</v>
      </c>
    </row>
    <row r="439" spans="1:8" x14ac:dyDescent="0.3">
      <c r="A439" t="str">
        <f t="shared" si="12"/>
        <v>10-1943948</v>
      </c>
      <c r="B439" s="2">
        <v>43948</v>
      </c>
      <c r="C439" s="30" t="s">
        <v>680</v>
      </c>
      <c r="D439">
        <v>523</v>
      </c>
      <c r="G439">
        <v>114</v>
      </c>
      <c r="H439">
        <v>1</v>
      </c>
    </row>
    <row r="440" spans="1:8" x14ac:dyDescent="0.3">
      <c r="A440" t="str">
        <f t="shared" si="12"/>
        <v>20-2943948</v>
      </c>
      <c r="B440" s="2">
        <v>43948</v>
      </c>
      <c r="C440" t="s">
        <v>673</v>
      </c>
      <c r="D440">
        <v>2750</v>
      </c>
      <c r="G440">
        <v>590</v>
      </c>
      <c r="H440">
        <v>3</v>
      </c>
    </row>
    <row r="441" spans="1:8" x14ac:dyDescent="0.3">
      <c r="A441" t="str">
        <f t="shared" si="12"/>
        <v>30-3943948</v>
      </c>
      <c r="B441" s="2">
        <v>43948</v>
      </c>
      <c r="C441" t="s">
        <v>674</v>
      </c>
      <c r="D441">
        <v>3614</v>
      </c>
      <c r="G441">
        <v>821</v>
      </c>
      <c r="H441">
        <v>16</v>
      </c>
    </row>
    <row r="442" spans="1:8" x14ac:dyDescent="0.3">
      <c r="A442" t="str">
        <f t="shared" si="12"/>
        <v>40-4943948</v>
      </c>
      <c r="B442" s="2">
        <v>43948</v>
      </c>
      <c r="C442" t="s">
        <v>675</v>
      </c>
      <c r="D442">
        <v>3885</v>
      </c>
      <c r="G442">
        <v>882</v>
      </c>
      <c r="H442">
        <v>31</v>
      </c>
    </row>
    <row r="443" spans="1:8" x14ac:dyDescent="0.3">
      <c r="A443" t="str">
        <f t="shared" si="12"/>
        <v>50-5943948</v>
      </c>
      <c r="B443" s="2">
        <v>43948</v>
      </c>
      <c r="C443" t="s">
        <v>676</v>
      </c>
      <c r="D443">
        <v>4796</v>
      </c>
      <c r="G443">
        <v>906</v>
      </c>
      <c r="H443">
        <v>92</v>
      </c>
    </row>
    <row r="444" spans="1:8" x14ac:dyDescent="0.3">
      <c r="A444" t="str">
        <f t="shared" si="12"/>
        <v>60-6943948</v>
      </c>
      <c r="B444" s="2">
        <v>43948</v>
      </c>
      <c r="C444" t="s">
        <v>677</v>
      </c>
      <c r="D444">
        <v>4011</v>
      </c>
      <c r="G444">
        <v>927</v>
      </c>
      <c r="H444">
        <v>270</v>
      </c>
    </row>
    <row r="445" spans="1:8" x14ac:dyDescent="0.3">
      <c r="A445" t="str">
        <f t="shared" si="12"/>
        <v>70-7943948</v>
      </c>
      <c r="B445" s="2">
        <v>43948</v>
      </c>
      <c r="C445" t="s">
        <v>678</v>
      </c>
      <c r="D445">
        <v>2501</v>
      </c>
      <c r="G445">
        <v>960</v>
      </c>
      <c r="H445">
        <v>455</v>
      </c>
    </row>
    <row r="446" spans="1:8" x14ac:dyDescent="0.3">
      <c r="A446" t="str">
        <f t="shared" si="12"/>
        <v>80 and older43948</v>
      </c>
      <c r="B446" s="2">
        <v>43948</v>
      </c>
      <c r="C446" t="s">
        <v>679</v>
      </c>
      <c r="D446">
        <v>3498</v>
      </c>
      <c r="G446">
        <v>2131</v>
      </c>
      <c r="H446">
        <v>1141</v>
      </c>
    </row>
    <row r="447" spans="1:8" x14ac:dyDescent="0.3">
      <c r="A447" t="str">
        <f t="shared" si="12"/>
        <v>0-943949</v>
      </c>
      <c r="B447" s="2">
        <v>43949</v>
      </c>
      <c r="C447" t="s">
        <v>672</v>
      </c>
      <c r="D447">
        <v>190</v>
      </c>
      <c r="G447">
        <v>50</v>
      </c>
      <c r="H447">
        <v>1</v>
      </c>
    </row>
    <row r="448" spans="1:8" x14ac:dyDescent="0.3">
      <c r="A448" t="str">
        <f t="shared" si="12"/>
        <v>10-1943949</v>
      </c>
      <c r="B448" s="2">
        <v>43949</v>
      </c>
      <c r="C448" s="30" t="s">
        <v>680</v>
      </c>
      <c r="D448">
        <v>532</v>
      </c>
      <c r="G448">
        <v>116</v>
      </c>
      <c r="H448">
        <v>1</v>
      </c>
    </row>
    <row r="449" spans="1:8" x14ac:dyDescent="0.3">
      <c r="A449" t="str">
        <f t="shared" si="12"/>
        <v>20-2943949</v>
      </c>
      <c r="B449" s="2">
        <v>43949</v>
      </c>
      <c r="C449" t="s">
        <v>673</v>
      </c>
      <c r="D449">
        <v>2770</v>
      </c>
      <c r="G449">
        <v>594</v>
      </c>
      <c r="H449">
        <v>3</v>
      </c>
    </row>
    <row r="450" spans="1:8" x14ac:dyDescent="0.3">
      <c r="A450" t="str">
        <f t="shared" si="12"/>
        <v>30-3943949</v>
      </c>
      <c r="B450" s="2">
        <v>43949</v>
      </c>
      <c r="C450" t="s">
        <v>674</v>
      </c>
      <c r="D450">
        <v>3651</v>
      </c>
      <c r="G450">
        <v>829</v>
      </c>
      <c r="H450">
        <v>17</v>
      </c>
    </row>
    <row r="451" spans="1:8" x14ac:dyDescent="0.3">
      <c r="A451" t="str">
        <f t="shared" si="12"/>
        <v>40-4943949</v>
      </c>
      <c r="B451" s="2">
        <v>43949</v>
      </c>
      <c r="C451" t="s">
        <v>675</v>
      </c>
      <c r="D451">
        <v>3905</v>
      </c>
      <c r="G451">
        <v>887</v>
      </c>
      <c r="H451">
        <v>31</v>
      </c>
    </row>
    <row r="452" spans="1:8" x14ac:dyDescent="0.3">
      <c r="A452" t="str">
        <f t="shared" si="12"/>
        <v>50-5943949</v>
      </c>
      <c r="B452" s="2">
        <v>43949</v>
      </c>
      <c r="C452" t="s">
        <v>676</v>
      </c>
      <c r="D452">
        <v>4840</v>
      </c>
      <c r="G452">
        <v>914</v>
      </c>
      <c r="H452">
        <v>96</v>
      </c>
    </row>
    <row r="453" spans="1:8" x14ac:dyDescent="0.3">
      <c r="A453" t="str">
        <f t="shared" si="12"/>
        <v>60-6943949</v>
      </c>
      <c r="B453" s="2">
        <v>43949</v>
      </c>
      <c r="C453" t="s">
        <v>677</v>
      </c>
      <c r="D453">
        <v>4053</v>
      </c>
      <c r="G453">
        <v>937</v>
      </c>
      <c r="H453">
        <v>274</v>
      </c>
    </row>
    <row r="454" spans="1:8" x14ac:dyDescent="0.3">
      <c r="A454" t="str">
        <f t="shared" si="12"/>
        <v>70-7943949</v>
      </c>
      <c r="B454" s="2">
        <v>43949</v>
      </c>
      <c r="C454" t="s">
        <v>678</v>
      </c>
      <c r="D454">
        <v>2545</v>
      </c>
      <c r="G454">
        <v>976</v>
      </c>
      <c r="H454">
        <v>468</v>
      </c>
    </row>
    <row r="455" spans="1:8" x14ac:dyDescent="0.3">
      <c r="A455" t="str">
        <f t="shared" si="12"/>
        <v>80 and older43949</v>
      </c>
      <c r="B455" s="2">
        <v>43949</v>
      </c>
      <c r="C455" t="s">
        <v>679</v>
      </c>
      <c r="D455">
        <v>3593</v>
      </c>
      <c r="G455">
        <v>2189</v>
      </c>
      <c r="H455">
        <v>1195</v>
      </c>
    </row>
    <row r="456" spans="1:8" x14ac:dyDescent="0.3">
      <c r="A456" t="str">
        <f t="shared" si="12"/>
        <v>0-943950</v>
      </c>
      <c r="B456" s="2">
        <v>43950</v>
      </c>
      <c r="C456" t="s">
        <v>672</v>
      </c>
      <c r="D456">
        <v>199</v>
      </c>
      <c r="G456">
        <v>52</v>
      </c>
      <c r="H456">
        <v>1</v>
      </c>
    </row>
    <row r="457" spans="1:8" x14ac:dyDescent="0.3">
      <c r="A457" t="str">
        <f t="shared" si="12"/>
        <v>10-1943950</v>
      </c>
      <c r="B457" s="2">
        <v>43950</v>
      </c>
      <c r="C457" s="30" t="s">
        <v>680</v>
      </c>
      <c r="D457">
        <v>537</v>
      </c>
      <c r="G457">
        <v>117</v>
      </c>
      <c r="H457">
        <v>1</v>
      </c>
    </row>
    <row r="458" spans="1:8" x14ac:dyDescent="0.3">
      <c r="A458" t="str">
        <f t="shared" si="12"/>
        <v>20-2943950</v>
      </c>
      <c r="B458" s="2">
        <v>43950</v>
      </c>
      <c r="C458" t="s">
        <v>673</v>
      </c>
      <c r="D458">
        <v>2820</v>
      </c>
      <c r="G458">
        <v>605</v>
      </c>
      <c r="H458">
        <v>3</v>
      </c>
    </row>
    <row r="459" spans="1:8" x14ac:dyDescent="0.3">
      <c r="A459" t="str">
        <f t="shared" si="12"/>
        <v>30-3943950</v>
      </c>
      <c r="B459" s="2">
        <v>43950</v>
      </c>
      <c r="C459" t="s">
        <v>674</v>
      </c>
      <c r="D459">
        <v>3695</v>
      </c>
      <c r="G459">
        <v>839</v>
      </c>
      <c r="H459">
        <v>16</v>
      </c>
    </row>
    <row r="460" spans="1:8" x14ac:dyDescent="0.3">
      <c r="A460" t="str">
        <f t="shared" si="12"/>
        <v>40-4943950</v>
      </c>
      <c r="B460" s="2">
        <v>43950</v>
      </c>
      <c r="C460" t="s">
        <v>675</v>
      </c>
      <c r="D460">
        <v>3952</v>
      </c>
      <c r="G460">
        <v>897</v>
      </c>
      <c r="H460">
        <v>31</v>
      </c>
    </row>
    <row r="461" spans="1:8" x14ac:dyDescent="0.3">
      <c r="A461" t="str">
        <f t="shared" si="12"/>
        <v>50-5943950</v>
      </c>
      <c r="B461" s="2">
        <v>43950</v>
      </c>
      <c r="C461" t="s">
        <v>676</v>
      </c>
      <c r="D461">
        <v>4894</v>
      </c>
      <c r="G461">
        <v>924</v>
      </c>
      <c r="H461">
        <v>98</v>
      </c>
    </row>
    <row r="462" spans="1:8" x14ac:dyDescent="0.3">
      <c r="A462" t="str">
        <f t="shared" si="12"/>
        <v>60-6943950</v>
      </c>
      <c r="B462" s="2">
        <v>43950</v>
      </c>
      <c r="C462" t="s">
        <v>677</v>
      </c>
      <c r="D462">
        <v>4124</v>
      </c>
      <c r="G462">
        <v>953</v>
      </c>
      <c r="H462">
        <v>279</v>
      </c>
    </row>
    <row r="463" spans="1:8" x14ac:dyDescent="0.3">
      <c r="A463" t="str">
        <f t="shared" si="12"/>
        <v>70-7943950</v>
      </c>
      <c r="B463" s="2">
        <v>43950</v>
      </c>
      <c r="C463" t="s">
        <v>678</v>
      </c>
      <c r="D463">
        <v>2609</v>
      </c>
      <c r="G463">
        <v>1001</v>
      </c>
      <c r="H463">
        <v>486</v>
      </c>
    </row>
    <row r="464" spans="1:8" x14ac:dyDescent="0.3">
      <c r="A464" t="str">
        <f t="shared" ref="A464:A527" si="13">C464&amp;B464</f>
        <v>80 and older43950</v>
      </c>
      <c r="B464" s="2">
        <v>43950</v>
      </c>
      <c r="C464" t="s">
        <v>679</v>
      </c>
      <c r="D464">
        <v>3704</v>
      </c>
      <c r="G464">
        <v>2256</v>
      </c>
      <c r="H464">
        <v>1249</v>
      </c>
    </row>
    <row r="465" spans="1:8" x14ac:dyDescent="0.3">
      <c r="A465" t="str">
        <f t="shared" si="13"/>
        <v>0-943951</v>
      </c>
      <c r="B465" s="2">
        <v>43951</v>
      </c>
      <c r="C465" t="s">
        <v>672</v>
      </c>
      <c r="D465">
        <v>207</v>
      </c>
      <c r="G465">
        <v>55</v>
      </c>
      <c r="H465">
        <v>1</v>
      </c>
    </row>
    <row r="466" spans="1:8" x14ac:dyDescent="0.3">
      <c r="A466" t="str">
        <f t="shared" si="13"/>
        <v>10-1943951</v>
      </c>
      <c r="B466" s="2">
        <v>43951</v>
      </c>
      <c r="C466" s="30" t="s">
        <v>680</v>
      </c>
      <c r="D466">
        <v>568</v>
      </c>
      <c r="G466">
        <v>124</v>
      </c>
      <c r="H466">
        <v>1</v>
      </c>
    </row>
    <row r="467" spans="1:8" x14ac:dyDescent="0.3">
      <c r="A467" t="str">
        <f t="shared" si="13"/>
        <v>20-2943951</v>
      </c>
      <c r="B467" s="2">
        <v>43951</v>
      </c>
      <c r="C467" t="s">
        <v>673</v>
      </c>
      <c r="D467">
        <v>2936</v>
      </c>
      <c r="G467">
        <v>630</v>
      </c>
      <c r="H467">
        <v>3</v>
      </c>
    </row>
    <row r="468" spans="1:8" x14ac:dyDescent="0.3">
      <c r="A468" t="str">
        <f t="shared" si="13"/>
        <v>30-3943951</v>
      </c>
      <c r="B468" s="2">
        <v>43951</v>
      </c>
      <c r="C468" t="s">
        <v>674</v>
      </c>
      <c r="D468">
        <v>3821</v>
      </c>
      <c r="G468">
        <v>868</v>
      </c>
      <c r="H468">
        <v>18</v>
      </c>
    </row>
    <row r="469" spans="1:8" x14ac:dyDescent="0.3">
      <c r="A469" t="str">
        <f t="shared" si="13"/>
        <v>40-4943951</v>
      </c>
      <c r="B469" s="2">
        <v>43951</v>
      </c>
      <c r="C469" t="s">
        <v>675</v>
      </c>
      <c r="D469">
        <v>4063</v>
      </c>
      <c r="G469">
        <v>922</v>
      </c>
      <c r="H469">
        <v>31</v>
      </c>
    </row>
    <row r="470" spans="1:8" x14ac:dyDescent="0.3">
      <c r="A470" t="str">
        <f t="shared" si="13"/>
        <v>50-5943951</v>
      </c>
      <c r="B470" s="2">
        <v>43951</v>
      </c>
      <c r="C470" t="s">
        <v>676</v>
      </c>
      <c r="D470">
        <v>5040</v>
      </c>
      <c r="G470">
        <v>952</v>
      </c>
      <c r="H470">
        <v>101</v>
      </c>
    </row>
    <row r="471" spans="1:8" x14ac:dyDescent="0.3">
      <c r="A471" t="str">
        <f t="shared" si="13"/>
        <v>60-6943951</v>
      </c>
      <c r="B471" s="2">
        <v>43951</v>
      </c>
      <c r="C471" t="s">
        <v>677</v>
      </c>
      <c r="D471">
        <v>4259</v>
      </c>
      <c r="G471">
        <v>984</v>
      </c>
      <c r="H471">
        <v>290</v>
      </c>
    </row>
    <row r="472" spans="1:8" x14ac:dyDescent="0.3">
      <c r="A472" t="str">
        <f t="shared" si="13"/>
        <v>70-7943951</v>
      </c>
      <c r="B472" s="2">
        <v>43951</v>
      </c>
      <c r="C472" t="s">
        <v>678</v>
      </c>
      <c r="D472">
        <v>2712</v>
      </c>
      <c r="G472">
        <v>1041</v>
      </c>
      <c r="H472">
        <v>507</v>
      </c>
    </row>
    <row r="473" spans="1:8" x14ac:dyDescent="0.3">
      <c r="A473" t="str">
        <f t="shared" si="13"/>
        <v>80 and older43951</v>
      </c>
      <c r="B473" s="2">
        <v>43951</v>
      </c>
      <c r="C473" t="s">
        <v>679</v>
      </c>
      <c r="D473">
        <v>3860</v>
      </c>
      <c r="G473">
        <v>2351</v>
      </c>
      <c r="H473">
        <v>1301</v>
      </c>
    </row>
    <row r="474" spans="1:8" x14ac:dyDescent="0.3">
      <c r="A474" t="str">
        <f t="shared" si="13"/>
        <v>0-943952</v>
      </c>
      <c r="B474" s="2">
        <v>43952</v>
      </c>
      <c r="C474" t="s">
        <v>672</v>
      </c>
      <c r="D474">
        <v>214</v>
      </c>
      <c r="G474">
        <v>56</v>
      </c>
      <c r="H474">
        <v>1</v>
      </c>
    </row>
    <row r="475" spans="1:8" x14ac:dyDescent="0.3">
      <c r="A475" t="str">
        <f t="shared" si="13"/>
        <v>10-1943952</v>
      </c>
      <c r="B475" s="2">
        <v>43952</v>
      </c>
      <c r="C475" s="30" t="s">
        <v>680</v>
      </c>
      <c r="D475">
        <v>589</v>
      </c>
      <c r="G475">
        <v>128</v>
      </c>
      <c r="H475">
        <v>1</v>
      </c>
    </row>
    <row r="476" spans="1:8" x14ac:dyDescent="0.3">
      <c r="A476" t="str">
        <f t="shared" si="13"/>
        <v>20-2943952</v>
      </c>
      <c r="B476" s="2">
        <v>43952</v>
      </c>
      <c r="C476" t="s">
        <v>673</v>
      </c>
      <c r="D476">
        <v>3051</v>
      </c>
      <c r="G476">
        <v>655</v>
      </c>
      <c r="H476">
        <v>3</v>
      </c>
    </row>
    <row r="477" spans="1:8" x14ac:dyDescent="0.3">
      <c r="A477" t="str">
        <f t="shared" si="13"/>
        <v>30-3943952</v>
      </c>
      <c r="B477" s="2">
        <v>43952</v>
      </c>
      <c r="C477" t="s">
        <v>674</v>
      </c>
      <c r="D477">
        <v>3977</v>
      </c>
      <c r="G477">
        <v>903</v>
      </c>
      <c r="H477">
        <v>18</v>
      </c>
    </row>
    <row r="478" spans="1:8" x14ac:dyDescent="0.3">
      <c r="A478" t="str">
        <f t="shared" si="13"/>
        <v>40-4943952</v>
      </c>
      <c r="B478" s="2">
        <v>43952</v>
      </c>
      <c r="C478" t="s">
        <v>675</v>
      </c>
      <c r="D478">
        <v>4227</v>
      </c>
      <c r="G478">
        <v>960</v>
      </c>
      <c r="H478">
        <v>32</v>
      </c>
    </row>
    <row r="479" spans="1:8" x14ac:dyDescent="0.3">
      <c r="A479" t="str">
        <f t="shared" si="13"/>
        <v>50-5943952</v>
      </c>
      <c r="B479" s="2">
        <v>43952</v>
      </c>
      <c r="C479" t="s">
        <v>676</v>
      </c>
      <c r="D479">
        <v>5218</v>
      </c>
      <c r="G479">
        <v>986</v>
      </c>
      <c r="H479">
        <v>102</v>
      </c>
    </row>
    <row r="480" spans="1:8" x14ac:dyDescent="0.3">
      <c r="A480" t="str">
        <f t="shared" si="13"/>
        <v>60-6943952</v>
      </c>
      <c r="B480" s="2">
        <v>43952</v>
      </c>
      <c r="C480" t="s">
        <v>677</v>
      </c>
      <c r="D480">
        <v>4413</v>
      </c>
      <c r="G480">
        <v>1020</v>
      </c>
      <c r="H480">
        <v>300</v>
      </c>
    </row>
    <row r="481" spans="1:8" x14ac:dyDescent="0.3">
      <c r="A481" t="str">
        <f t="shared" si="13"/>
        <v>70-7943952</v>
      </c>
      <c r="B481" s="2">
        <v>43952</v>
      </c>
      <c r="C481" t="s">
        <v>678</v>
      </c>
      <c r="D481">
        <v>2808</v>
      </c>
      <c r="G481">
        <v>1077</v>
      </c>
      <c r="H481">
        <v>521</v>
      </c>
    </row>
    <row r="482" spans="1:8" x14ac:dyDescent="0.3">
      <c r="A482" t="str">
        <f t="shared" si="13"/>
        <v>80 and older43952</v>
      </c>
      <c r="B482" s="2">
        <v>43952</v>
      </c>
      <c r="C482" t="s">
        <v>679</v>
      </c>
      <c r="D482">
        <v>4063</v>
      </c>
      <c r="G482">
        <v>2475</v>
      </c>
      <c r="H482">
        <v>1357</v>
      </c>
    </row>
    <row r="483" spans="1:8" x14ac:dyDescent="0.3">
      <c r="A483" t="str">
        <f t="shared" si="13"/>
        <v>0-943953</v>
      </c>
      <c r="B483" s="2">
        <v>43953</v>
      </c>
      <c r="C483" t="s">
        <v>672</v>
      </c>
      <c r="D483">
        <v>220</v>
      </c>
      <c r="G483">
        <v>58</v>
      </c>
      <c r="H483">
        <v>1</v>
      </c>
    </row>
    <row r="484" spans="1:8" x14ac:dyDescent="0.3">
      <c r="A484" t="str">
        <f t="shared" si="13"/>
        <v>10-1943953</v>
      </c>
      <c r="B484" s="2">
        <v>43953</v>
      </c>
      <c r="C484" s="30" t="s">
        <v>680</v>
      </c>
      <c r="D484">
        <v>603</v>
      </c>
      <c r="G484">
        <v>131</v>
      </c>
      <c r="H484">
        <v>1</v>
      </c>
    </row>
    <row r="485" spans="1:8" x14ac:dyDescent="0.3">
      <c r="A485" t="str">
        <f t="shared" si="13"/>
        <v>20-2943953</v>
      </c>
      <c r="B485" s="2">
        <v>43953</v>
      </c>
      <c r="C485" t="s">
        <v>673</v>
      </c>
      <c r="D485">
        <v>3122</v>
      </c>
      <c r="G485">
        <v>670</v>
      </c>
      <c r="H485">
        <v>4</v>
      </c>
    </row>
    <row r="486" spans="1:8" x14ac:dyDescent="0.3">
      <c r="A486" t="str">
        <f t="shared" si="13"/>
        <v>30-3943953</v>
      </c>
      <c r="B486" s="2">
        <v>43953</v>
      </c>
      <c r="C486" t="s">
        <v>674</v>
      </c>
      <c r="D486">
        <v>4042</v>
      </c>
      <c r="G486">
        <v>918</v>
      </c>
      <c r="H486">
        <v>18</v>
      </c>
    </row>
    <row r="487" spans="1:8" x14ac:dyDescent="0.3">
      <c r="A487" t="str">
        <f t="shared" si="13"/>
        <v>40-4943953</v>
      </c>
      <c r="B487" s="2">
        <v>43953</v>
      </c>
      <c r="C487" t="s">
        <v>675</v>
      </c>
      <c r="D487">
        <v>4298</v>
      </c>
      <c r="G487">
        <v>976</v>
      </c>
      <c r="H487">
        <v>33</v>
      </c>
    </row>
    <row r="488" spans="1:8" x14ac:dyDescent="0.3">
      <c r="A488" t="str">
        <f t="shared" si="13"/>
        <v>50-5943953</v>
      </c>
      <c r="B488" s="2">
        <v>43953</v>
      </c>
      <c r="C488" t="s">
        <v>676</v>
      </c>
      <c r="D488">
        <v>5297</v>
      </c>
      <c r="G488">
        <v>1000</v>
      </c>
      <c r="H488">
        <v>104</v>
      </c>
    </row>
    <row r="489" spans="1:8" x14ac:dyDescent="0.3">
      <c r="A489" t="str">
        <f t="shared" si="13"/>
        <v>60-6943953</v>
      </c>
      <c r="B489" s="2">
        <v>43953</v>
      </c>
      <c r="C489" t="s">
        <v>677</v>
      </c>
      <c r="D489">
        <v>4483</v>
      </c>
      <c r="G489">
        <v>1036</v>
      </c>
      <c r="H489">
        <v>309</v>
      </c>
    </row>
    <row r="490" spans="1:8" x14ac:dyDescent="0.3">
      <c r="A490" t="str">
        <f t="shared" si="13"/>
        <v>70-7943953</v>
      </c>
      <c r="B490" s="2">
        <v>43953</v>
      </c>
      <c r="C490" t="s">
        <v>678</v>
      </c>
      <c r="D490">
        <v>2872</v>
      </c>
      <c r="G490">
        <v>1102</v>
      </c>
      <c r="H490">
        <v>535</v>
      </c>
    </row>
    <row r="491" spans="1:8" x14ac:dyDescent="0.3">
      <c r="A491" t="str">
        <f t="shared" si="13"/>
        <v>80 and older43953</v>
      </c>
      <c r="B491" s="2">
        <v>43953</v>
      </c>
      <c r="C491" t="s">
        <v>679</v>
      </c>
      <c r="D491">
        <v>4193</v>
      </c>
      <c r="G491">
        <v>2554</v>
      </c>
      <c r="H491">
        <v>1426</v>
      </c>
    </row>
    <row r="492" spans="1:8" x14ac:dyDescent="0.3">
      <c r="A492" t="str">
        <f t="shared" si="13"/>
        <v>0-943954</v>
      </c>
      <c r="B492" s="2">
        <v>43954</v>
      </c>
      <c r="C492" t="s">
        <v>672</v>
      </c>
      <c r="D492">
        <v>226</v>
      </c>
      <c r="G492">
        <v>60</v>
      </c>
      <c r="H492">
        <v>1</v>
      </c>
    </row>
    <row r="493" spans="1:8" x14ac:dyDescent="0.3">
      <c r="A493" t="str">
        <f t="shared" si="13"/>
        <v>10-1943954</v>
      </c>
      <c r="B493" s="2">
        <v>43954</v>
      </c>
      <c r="C493" s="30" t="s">
        <v>680</v>
      </c>
      <c r="D493">
        <v>611</v>
      </c>
      <c r="G493">
        <v>133</v>
      </c>
      <c r="H493">
        <v>1</v>
      </c>
    </row>
    <row r="494" spans="1:8" x14ac:dyDescent="0.3">
      <c r="A494" t="str">
        <f t="shared" si="13"/>
        <v>20-2943954</v>
      </c>
      <c r="B494" s="2">
        <v>43954</v>
      </c>
      <c r="C494" t="s">
        <v>673</v>
      </c>
      <c r="D494">
        <v>3190</v>
      </c>
      <c r="G494">
        <v>684</v>
      </c>
      <c r="H494">
        <v>4</v>
      </c>
    </row>
    <row r="495" spans="1:8" x14ac:dyDescent="0.3">
      <c r="A495" t="str">
        <f t="shared" si="13"/>
        <v>30-3943954</v>
      </c>
      <c r="B495" s="2">
        <v>43954</v>
      </c>
      <c r="C495" t="s">
        <v>674</v>
      </c>
      <c r="D495">
        <v>4151</v>
      </c>
      <c r="G495">
        <v>943</v>
      </c>
      <c r="H495">
        <v>18</v>
      </c>
    </row>
    <row r="496" spans="1:8" x14ac:dyDescent="0.3">
      <c r="A496" t="str">
        <f t="shared" si="13"/>
        <v>40-4943954</v>
      </c>
      <c r="B496" s="2">
        <v>43954</v>
      </c>
      <c r="C496" t="s">
        <v>675</v>
      </c>
      <c r="D496">
        <v>4401</v>
      </c>
      <c r="G496">
        <v>999</v>
      </c>
      <c r="H496">
        <v>37</v>
      </c>
    </row>
    <row r="497" spans="1:8" x14ac:dyDescent="0.3">
      <c r="A497" t="str">
        <f t="shared" si="13"/>
        <v>50-5943954</v>
      </c>
      <c r="B497" s="2">
        <v>43954</v>
      </c>
      <c r="C497" t="s">
        <v>676</v>
      </c>
      <c r="D497">
        <v>5405</v>
      </c>
      <c r="G497">
        <v>1021</v>
      </c>
      <c r="H497">
        <v>111</v>
      </c>
    </row>
    <row r="498" spans="1:8" x14ac:dyDescent="0.3">
      <c r="A498" t="str">
        <f t="shared" si="13"/>
        <v>60-6943954</v>
      </c>
      <c r="B498" s="2">
        <v>43954</v>
      </c>
      <c r="C498" t="s">
        <v>677</v>
      </c>
      <c r="D498">
        <v>4583</v>
      </c>
      <c r="G498">
        <v>1059</v>
      </c>
      <c r="H498">
        <v>324</v>
      </c>
    </row>
    <row r="499" spans="1:8" x14ac:dyDescent="0.3">
      <c r="A499" t="str">
        <f t="shared" si="13"/>
        <v>70-7943954</v>
      </c>
      <c r="B499" s="2">
        <v>43954</v>
      </c>
      <c r="C499" t="s">
        <v>678</v>
      </c>
      <c r="D499">
        <v>2946</v>
      </c>
      <c r="G499">
        <v>1130</v>
      </c>
      <c r="H499">
        <v>558</v>
      </c>
    </row>
    <row r="500" spans="1:8" x14ac:dyDescent="0.3">
      <c r="A500" t="str">
        <f t="shared" si="13"/>
        <v>80 and older43954</v>
      </c>
      <c r="B500" s="2">
        <v>43954</v>
      </c>
      <c r="C500" t="s">
        <v>679</v>
      </c>
      <c r="D500">
        <v>4307</v>
      </c>
      <c r="G500">
        <v>2624</v>
      </c>
      <c r="H500">
        <v>1499</v>
      </c>
    </row>
    <row r="501" spans="1:8" x14ac:dyDescent="0.3">
      <c r="A501" t="str">
        <f t="shared" si="13"/>
        <v>0-943955</v>
      </c>
      <c r="B501" s="2">
        <v>43955</v>
      </c>
      <c r="C501" t="s">
        <v>672</v>
      </c>
      <c r="D501">
        <v>239</v>
      </c>
      <c r="G501">
        <v>63</v>
      </c>
      <c r="H501">
        <v>1</v>
      </c>
    </row>
    <row r="502" spans="1:8" x14ac:dyDescent="0.3">
      <c r="A502" t="str">
        <f t="shared" si="13"/>
        <v>10-1943955</v>
      </c>
      <c r="B502" s="2">
        <v>43955</v>
      </c>
      <c r="C502" s="30" t="s">
        <v>680</v>
      </c>
      <c r="D502">
        <v>628</v>
      </c>
      <c r="G502">
        <v>137</v>
      </c>
      <c r="H502">
        <v>1</v>
      </c>
    </row>
    <row r="503" spans="1:8" x14ac:dyDescent="0.3">
      <c r="A503" t="str">
        <f t="shared" si="13"/>
        <v>20-2943955</v>
      </c>
      <c r="B503" s="2">
        <v>43955</v>
      </c>
      <c r="C503" t="s">
        <v>673</v>
      </c>
      <c r="D503">
        <v>3292</v>
      </c>
      <c r="G503">
        <v>706</v>
      </c>
      <c r="H503">
        <v>4</v>
      </c>
    </row>
    <row r="504" spans="1:8" x14ac:dyDescent="0.3">
      <c r="A504" t="str">
        <f t="shared" si="13"/>
        <v>30-3943955</v>
      </c>
      <c r="B504" s="2">
        <v>43955</v>
      </c>
      <c r="C504" t="s">
        <v>674</v>
      </c>
      <c r="D504">
        <v>4254</v>
      </c>
      <c r="G504">
        <v>966</v>
      </c>
      <c r="H504">
        <v>18</v>
      </c>
    </row>
    <row r="505" spans="1:8" x14ac:dyDescent="0.3">
      <c r="A505" t="str">
        <f t="shared" si="13"/>
        <v>40-4943955</v>
      </c>
      <c r="B505" s="2">
        <v>43955</v>
      </c>
      <c r="C505" t="s">
        <v>675</v>
      </c>
      <c r="D505">
        <v>4491</v>
      </c>
      <c r="G505">
        <v>1020</v>
      </c>
      <c r="H505">
        <v>38</v>
      </c>
    </row>
    <row r="506" spans="1:8" x14ac:dyDescent="0.3">
      <c r="A506" t="str">
        <f t="shared" si="13"/>
        <v>50-5943955</v>
      </c>
      <c r="B506" s="2">
        <v>43955</v>
      </c>
      <c r="C506" t="s">
        <v>676</v>
      </c>
      <c r="D506">
        <v>5493</v>
      </c>
      <c r="G506">
        <v>1038</v>
      </c>
      <c r="H506">
        <v>116</v>
      </c>
    </row>
    <row r="507" spans="1:8" x14ac:dyDescent="0.3">
      <c r="A507" t="str">
        <f t="shared" si="13"/>
        <v>60-6943955</v>
      </c>
      <c r="B507" s="2">
        <v>43955</v>
      </c>
      <c r="C507" t="s">
        <v>677</v>
      </c>
      <c r="D507">
        <v>4663</v>
      </c>
      <c r="G507">
        <v>1078</v>
      </c>
      <c r="H507">
        <v>328</v>
      </c>
    </row>
    <row r="508" spans="1:8" x14ac:dyDescent="0.3">
      <c r="A508" t="str">
        <f t="shared" si="13"/>
        <v>70-7943955</v>
      </c>
      <c r="B508" s="2">
        <v>43955</v>
      </c>
      <c r="C508" t="s">
        <v>678</v>
      </c>
      <c r="D508">
        <v>3010</v>
      </c>
      <c r="G508">
        <v>1155</v>
      </c>
      <c r="H508">
        <v>581</v>
      </c>
    </row>
    <row r="509" spans="1:8" x14ac:dyDescent="0.3">
      <c r="A509" t="str">
        <f t="shared" si="13"/>
        <v>80 and older43955</v>
      </c>
      <c r="B509" s="2">
        <v>43955</v>
      </c>
      <c r="C509" t="s">
        <v>679</v>
      </c>
      <c r="D509">
        <v>4400</v>
      </c>
      <c r="G509">
        <v>2680</v>
      </c>
      <c r="H509">
        <v>1543</v>
      </c>
    </row>
    <row r="510" spans="1:8" x14ac:dyDescent="0.3">
      <c r="A510" t="str">
        <f t="shared" si="13"/>
        <v>0-943971</v>
      </c>
      <c r="B510" s="2">
        <v>43971</v>
      </c>
      <c r="C510" t="s">
        <v>672</v>
      </c>
      <c r="D510">
        <v>409</v>
      </c>
      <c r="G510">
        <v>108</v>
      </c>
      <c r="H510">
        <v>1</v>
      </c>
    </row>
    <row r="511" spans="1:8" x14ac:dyDescent="0.3">
      <c r="A511" t="str">
        <f t="shared" si="13"/>
        <v>10-1943971</v>
      </c>
      <c r="B511" s="2">
        <v>43971</v>
      </c>
      <c r="C511" s="30" t="s">
        <v>680</v>
      </c>
      <c r="D511">
        <v>942</v>
      </c>
      <c r="G511">
        <v>205</v>
      </c>
      <c r="H511">
        <v>1</v>
      </c>
    </row>
    <row r="512" spans="1:8" x14ac:dyDescent="0.3">
      <c r="A512" t="str">
        <f t="shared" si="13"/>
        <v>20-2943971</v>
      </c>
      <c r="B512" s="2">
        <v>43971</v>
      </c>
      <c r="C512" t="s">
        <v>673</v>
      </c>
      <c r="D512">
        <v>4368</v>
      </c>
      <c r="G512">
        <v>937</v>
      </c>
      <c r="H512">
        <v>4</v>
      </c>
    </row>
    <row r="513" spans="1:10" x14ac:dyDescent="0.3">
      <c r="A513" t="str">
        <f t="shared" si="13"/>
        <v>30-3943971</v>
      </c>
      <c r="B513" s="2">
        <v>43971</v>
      </c>
      <c r="C513" t="s">
        <v>674</v>
      </c>
      <c r="D513">
        <v>5449</v>
      </c>
      <c r="G513">
        <v>1237</v>
      </c>
      <c r="H513">
        <v>20</v>
      </c>
    </row>
    <row r="514" spans="1:10" x14ac:dyDescent="0.3">
      <c r="A514" t="str">
        <f t="shared" si="13"/>
        <v>40-4943971</v>
      </c>
      <c r="B514" s="2">
        <v>43971</v>
      </c>
      <c r="C514" t="s">
        <v>675</v>
      </c>
      <c r="D514">
        <v>5571</v>
      </c>
      <c r="G514">
        <v>1265</v>
      </c>
      <c r="H514">
        <v>50</v>
      </c>
    </row>
    <row r="515" spans="1:10" x14ac:dyDescent="0.3">
      <c r="A515" t="str">
        <f t="shared" si="13"/>
        <v>50-5943971</v>
      </c>
      <c r="B515" s="2">
        <v>43971</v>
      </c>
      <c r="C515" t="s">
        <v>676</v>
      </c>
      <c r="D515">
        <v>6857</v>
      </c>
      <c r="G515">
        <v>1295</v>
      </c>
      <c r="H515">
        <v>150</v>
      </c>
    </row>
    <row r="516" spans="1:10" x14ac:dyDescent="0.3">
      <c r="A516" t="str">
        <f t="shared" si="13"/>
        <v>60-6943971</v>
      </c>
      <c r="B516" s="2">
        <v>43971</v>
      </c>
      <c r="C516" t="s">
        <v>677</v>
      </c>
      <c r="D516">
        <v>5787</v>
      </c>
      <c r="G516">
        <v>1338</v>
      </c>
      <c r="H516">
        <v>443</v>
      </c>
    </row>
    <row r="517" spans="1:10" x14ac:dyDescent="0.3">
      <c r="A517" t="str">
        <f t="shared" si="13"/>
        <v>70-7943971</v>
      </c>
      <c r="B517" s="2">
        <v>43971</v>
      </c>
      <c r="C517" t="s">
        <v>678</v>
      </c>
      <c r="D517">
        <v>3842</v>
      </c>
      <c r="G517">
        <v>1474</v>
      </c>
      <c r="H517">
        <v>774</v>
      </c>
    </row>
    <row r="518" spans="1:10" x14ac:dyDescent="0.3">
      <c r="A518" t="str">
        <f t="shared" si="13"/>
        <v>80 and older43971</v>
      </c>
      <c r="B518" s="2">
        <v>43971</v>
      </c>
      <c r="C518" t="s">
        <v>679</v>
      </c>
      <c r="D518">
        <v>5863</v>
      </c>
      <c r="G518">
        <v>3571</v>
      </c>
      <c r="H518">
        <v>2138</v>
      </c>
    </row>
    <row r="519" spans="1:10" x14ac:dyDescent="0.3">
      <c r="A519" t="str">
        <f t="shared" si="13"/>
        <v>0-943982</v>
      </c>
      <c r="B519" s="2">
        <v>43982</v>
      </c>
      <c r="C519" t="s">
        <v>672</v>
      </c>
      <c r="D519">
        <v>515</v>
      </c>
      <c r="E519">
        <v>494</v>
      </c>
      <c r="F519">
        <v>21</v>
      </c>
      <c r="G519">
        <v>136</v>
      </c>
      <c r="H519">
        <v>1</v>
      </c>
      <c r="I519">
        <v>1</v>
      </c>
      <c r="J519">
        <v>0</v>
      </c>
    </row>
    <row r="520" spans="1:10" x14ac:dyDescent="0.3">
      <c r="A520" t="str">
        <f t="shared" si="13"/>
        <v>10-1943982</v>
      </c>
      <c r="B520" s="2">
        <v>43982</v>
      </c>
      <c r="C520" s="30" t="s">
        <v>680</v>
      </c>
      <c r="D520">
        <v>1102</v>
      </c>
      <c r="E520">
        <v>1058</v>
      </c>
      <c r="F520">
        <v>44</v>
      </c>
      <c r="G520">
        <v>240</v>
      </c>
      <c r="H520">
        <v>1</v>
      </c>
      <c r="I520">
        <v>1</v>
      </c>
      <c r="J520">
        <v>0</v>
      </c>
    </row>
    <row r="521" spans="1:10" x14ac:dyDescent="0.3">
      <c r="A521" t="str">
        <f t="shared" si="13"/>
        <v>20-2943982</v>
      </c>
      <c r="B521" s="2">
        <v>43982</v>
      </c>
      <c r="C521" t="s">
        <v>673</v>
      </c>
      <c r="D521">
        <v>4829</v>
      </c>
      <c r="E521">
        <v>4648</v>
      </c>
      <c r="F521">
        <v>181</v>
      </c>
      <c r="G521">
        <v>1036</v>
      </c>
      <c r="H521">
        <v>4</v>
      </c>
      <c r="I521">
        <v>4</v>
      </c>
      <c r="J521">
        <v>0</v>
      </c>
    </row>
    <row r="522" spans="1:10" x14ac:dyDescent="0.3">
      <c r="A522" t="str">
        <f t="shared" si="13"/>
        <v>30-3943982</v>
      </c>
      <c r="B522" s="2">
        <v>43982</v>
      </c>
      <c r="C522" t="s">
        <v>674</v>
      </c>
      <c r="D522">
        <v>5948</v>
      </c>
      <c r="E522">
        <v>5760</v>
      </c>
      <c r="F522">
        <v>188</v>
      </c>
      <c r="G522">
        <v>1351</v>
      </c>
      <c r="H522">
        <v>19</v>
      </c>
      <c r="I522">
        <v>19</v>
      </c>
      <c r="J522">
        <v>0</v>
      </c>
    </row>
    <row r="523" spans="1:10" x14ac:dyDescent="0.3">
      <c r="A523" t="str">
        <f t="shared" si="13"/>
        <v>40-4943982</v>
      </c>
      <c r="B523" s="2">
        <v>43982</v>
      </c>
      <c r="C523" t="s">
        <v>675</v>
      </c>
      <c r="D523">
        <v>6015</v>
      </c>
      <c r="E523">
        <v>5835</v>
      </c>
      <c r="F523">
        <v>180</v>
      </c>
      <c r="G523">
        <v>1366</v>
      </c>
      <c r="H523">
        <v>52</v>
      </c>
      <c r="I523">
        <v>42</v>
      </c>
      <c r="J523">
        <v>10</v>
      </c>
    </row>
    <row r="524" spans="1:10" x14ac:dyDescent="0.3">
      <c r="A524" t="str">
        <f t="shared" si="13"/>
        <v>50-5943982</v>
      </c>
      <c r="B524" s="2">
        <v>43982</v>
      </c>
      <c r="C524" t="s">
        <v>676</v>
      </c>
      <c r="D524">
        <v>7349</v>
      </c>
      <c r="E524">
        <v>7083</v>
      </c>
      <c r="F524">
        <v>266</v>
      </c>
      <c r="G524">
        <v>1388</v>
      </c>
      <c r="H524">
        <v>156</v>
      </c>
      <c r="I524">
        <v>125</v>
      </c>
      <c r="J524">
        <v>31</v>
      </c>
    </row>
    <row r="525" spans="1:10" x14ac:dyDescent="0.3">
      <c r="A525" t="str">
        <f t="shared" si="13"/>
        <v>60-6943982</v>
      </c>
      <c r="B525" s="2">
        <v>43982</v>
      </c>
      <c r="C525" t="s">
        <v>677</v>
      </c>
      <c r="D525">
        <v>6198</v>
      </c>
      <c r="E525">
        <v>5954</v>
      </c>
      <c r="F525">
        <v>244</v>
      </c>
      <c r="G525">
        <v>1433</v>
      </c>
      <c r="H525">
        <v>499</v>
      </c>
      <c r="I525">
        <v>419</v>
      </c>
      <c r="J525">
        <v>80</v>
      </c>
    </row>
    <row r="526" spans="1:10" x14ac:dyDescent="0.3">
      <c r="A526" t="str">
        <f t="shared" si="13"/>
        <v>70-7943982</v>
      </c>
      <c r="B526" s="2">
        <v>43982</v>
      </c>
      <c r="C526" t="s">
        <v>678</v>
      </c>
      <c r="D526">
        <v>4133</v>
      </c>
      <c r="E526">
        <v>3887</v>
      </c>
      <c r="F526">
        <v>246</v>
      </c>
      <c r="G526">
        <v>1586</v>
      </c>
      <c r="H526">
        <v>844</v>
      </c>
      <c r="I526">
        <v>688</v>
      </c>
      <c r="J526">
        <v>156</v>
      </c>
    </row>
    <row r="527" spans="1:10" x14ac:dyDescent="0.3">
      <c r="A527" t="str">
        <f t="shared" si="13"/>
        <v>80 and older43982</v>
      </c>
      <c r="B527" s="2">
        <v>43982</v>
      </c>
      <c r="C527" t="s">
        <v>679</v>
      </c>
      <c r="D527">
        <v>6527</v>
      </c>
      <c r="E527">
        <v>5837</v>
      </c>
      <c r="F527">
        <v>690</v>
      </c>
      <c r="G527">
        <v>3976</v>
      </c>
      <c r="H527">
        <v>2393</v>
      </c>
      <c r="I527">
        <v>1812</v>
      </c>
      <c r="J527">
        <v>581</v>
      </c>
    </row>
    <row r="528" spans="1:10" x14ac:dyDescent="0.3">
      <c r="A528" t="str">
        <f t="shared" ref="A528:A591" si="14">C528&amp;B528</f>
        <v>0-943983</v>
      </c>
      <c r="B528" s="2">
        <v>43983</v>
      </c>
      <c r="C528" t="s">
        <v>672</v>
      </c>
      <c r="D528">
        <v>523</v>
      </c>
      <c r="E528">
        <v>502</v>
      </c>
      <c r="F528">
        <v>21</v>
      </c>
      <c r="G528">
        <v>138</v>
      </c>
      <c r="H528">
        <v>1</v>
      </c>
      <c r="I528">
        <v>1</v>
      </c>
      <c r="J528">
        <v>0</v>
      </c>
    </row>
    <row r="529" spans="1:10" x14ac:dyDescent="0.3">
      <c r="A529" t="str">
        <f t="shared" si="14"/>
        <v>10-1943983</v>
      </c>
      <c r="B529" s="2">
        <v>43983</v>
      </c>
      <c r="C529" s="30" t="s">
        <v>680</v>
      </c>
      <c r="D529">
        <v>1117</v>
      </c>
      <c r="E529">
        <v>1073</v>
      </c>
      <c r="F529">
        <v>44</v>
      </c>
      <c r="G529">
        <v>243</v>
      </c>
      <c r="H529">
        <v>1</v>
      </c>
      <c r="I529">
        <v>1</v>
      </c>
      <c r="J529">
        <v>0</v>
      </c>
    </row>
    <row r="530" spans="1:10" x14ac:dyDescent="0.3">
      <c r="A530" t="str">
        <f t="shared" si="14"/>
        <v>20-2943983</v>
      </c>
      <c r="B530" s="2">
        <v>43983</v>
      </c>
      <c r="C530" t="s">
        <v>673</v>
      </c>
      <c r="D530">
        <v>4863</v>
      </c>
      <c r="E530">
        <v>4681</v>
      </c>
      <c r="F530">
        <v>182</v>
      </c>
      <c r="G530">
        <v>1043</v>
      </c>
      <c r="H530">
        <v>4</v>
      </c>
      <c r="I530">
        <v>4</v>
      </c>
      <c r="J530">
        <v>0</v>
      </c>
    </row>
    <row r="531" spans="1:10" x14ac:dyDescent="0.3">
      <c r="A531" t="str">
        <f t="shared" si="14"/>
        <v>30-3943983</v>
      </c>
      <c r="B531" s="2">
        <v>43983</v>
      </c>
      <c r="C531" t="s">
        <v>674</v>
      </c>
      <c r="D531">
        <v>5980</v>
      </c>
      <c r="E531">
        <v>5798</v>
      </c>
      <c r="F531">
        <v>182</v>
      </c>
      <c r="G531">
        <v>1358</v>
      </c>
      <c r="H531">
        <v>19</v>
      </c>
      <c r="I531">
        <v>19</v>
      </c>
      <c r="J531">
        <v>0</v>
      </c>
    </row>
    <row r="532" spans="1:10" x14ac:dyDescent="0.3">
      <c r="A532" t="str">
        <f t="shared" si="14"/>
        <v>40-4943983</v>
      </c>
      <c r="B532" s="2">
        <v>43983</v>
      </c>
      <c r="C532" t="s">
        <v>675</v>
      </c>
      <c r="D532">
        <v>6049</v>
      </c>
      <c r="E532">
        <v>5867</v>
      </c>
      <c r="F532">
        <v>182</v>
      </c>
      <c r="G532">
        <v>1373</v>
      </c>
      <c r="H532">
        <v>52</v>
      </c>
      <c r="I532">
        <v>42</v>
      </c>
      <c r="J532">
        <v>10</v>
      </c>
    </row>
    <row r="533" spans="1:10" x14ac:dyDescent="0.3">
      <c r="A533" t="str">
        <f t="shared" si="14"/>
        <v>50-5943983</v>
      </c>
      <c r="B533" s="2">
        <v>43983</v>
      </c>
      <c r="C533" t="s">
        <v>676</v>
      </c>
      <c r="D533">
        <v>7386</v>
      </c>
      <c r="E533">
        <v>7123</v>
      </c>
      <c r="F533">
        <v>263</v>
      </c>
      <c r="G533">
        <v>1395</v>
      </c>
      <c r="H533">
        <v>157</v>
      </c>
      <c r="I533">
        <v>128</v>
      </c>
      <c r="J533">
        <v>29</v>
      </c>
    </row>
    <row r="534" spans="1:10" x14ac:dyDescent="0.3">
      <c r="A534" t="str">
        <f t="shared" si="14"/>
        <v>60-6943983</v>
      </c>
      <c r="B534" s="2">
        <v>43983</v>
      </c>
      <c r="C534" t="s">
        <v>677</v>
      </c>
      <c r="D534">
        <v>6214</v>
      </c>
      <c r="E534">
        <v>5977</v>
      </c>
      <c r="F534">
        <v>237</v>
      </c>
      <c r="G534">
        <v>1436</v>
      </c>
      <c r="H534">
        <v>493</v>
      </c>
      <c r="I534">
        <v>419</v>
      </c>
      <c r="J534">
        <v>74</v>
      </c>
    </row>
    <row r="535" spans="1:10" x14ac:dyDescent="0.3">
      <c r="A535" t="str">
        <f t="shared" si="14"/>
        <v>70-7943983</v>
      </c>
      <c r="B535" s="2">
        <v>43983</v>
      </c>
      <c r="C535" t="s">
        <v>678</v>
      </c>
      <c r="D535">
        <v>4152</v>
      </c>
      <c r="E535">
        <v>3908</v>
      </c>
      <c r="F535">
        <v>244</v>
      </c>
      <c r="G535">
        <v>1593</v>
      </c>
      <c r="H535">
        <v>853</v>
      </c>
      <c r="I535">
        <v>699</v>
      </c>
      <c r="J535">
        <v>154</v>
      </c>
    </row>
    <row r="536" spans="1:10" x14ac:dyDescent="0.3">
      <c r="A536" t="str">
        <f t="shared" si="14"/>
        <v>80 and older43983</v>
      </c>
      <c r="B536" s="2">
        <v>43983</v>
      </c>
      <c r="C536" t="s">
        <v>679</v>
      </c>
      <c r="D536">
        <v>6568</v>
      </c>
      <c r="E536">
        <v>5898</v>
      </c>
      <c r="F536">
        <v>670</v>
      </c>
      <c r="G536">
        <v>4001</v>
      </c>
      <c r="H536">
        <v>2391</v>
      </c>
      <c r="I536">
        <v>1826</v>
      </c>
      <c r="J536">
        <v>565</v>
      </c>
    </row>
    <row r="537" spans="1:10" x14ac:dyDescent="0.3">
      <c r="A537" t="str">
        <f t="shared" si="14"/>
        <v>0-943984</v>
      </c>
      <c r="B537" s="2">
        <v>43984</v>
      </c>
      <c r="C537" t="s">
        <v>672</v>
      </c>
      <c r="D537">
        <v>530</v>
      </c>
      <c r="E537">
        <v>508</v>
      </c>
      <c r="F537">
        <v>22</v>
      </c>
      <c r="G537">
        <v>140</v>
      </c>
      <c r="H537">
        <v>1</v>
      </c>
      <c r="I537">
        <v>1</v>
      </c>
      <c r="J537">
        <v>0</v>
      </c>
    </row>
    <row r="538" spans="1:10" x14ac:dyDescent="0.3">
      <c r="A538" t="str">
        <f t="shared" si="14"/>
        <v>10-1943984</v>
      </c>
      <c r="B538" s="2">
        <v>43984</v>
      </c>
      <c r="C538" s="30" t="s">
        <v>680</v>
      </c>
      <c r="D538">
        <v>1126</v>
      </c>
      <c r="E538">
        <v>1078</v>
      </c>
      <c r="F538">
        <v>48</v>
      </c>
      <c r="G538">
        <v>245</v>
      </c>
      <c r="H538">
        <v>1</v>
      </c>
      <c r="I538">
        <v>1</v>
      </c>
      <c r="J538">
        <v>0</v>
      </c>
    </row>
    <row r="539" spans="1:10" x14ac:dyDescent="0.3">
      <c r="A539" t="str">
        <f t="shared" si="14"/>
        <v>20-2943984</v>
      </c>
      <c r="B539" s="2">
        <v>43984</v>
      </c>
      <c r="C539" t="s">
        <v>673</v>
      </c>
      <c r="D539">
        <v>4886</v>
      </c>
      <c r="E539">
        <v>4704</v>
      </c>
      <c r="F539">
        <v>182</v>
      </c>
      <c r="G539">
        <v>1048</v>
      </c>
      <c r="H539">
        <v>4</v>
      </c>
      <c r="I539">
        <v>4</v>
      </c>
      <c r="J539">
        <v>0</v>
      </c>
    </row>
    <row r="540" spans="1:10" x14ac:dyDescent="0.3">
      <c r="A540" t="str">
        <f t="shared" si="14"/>
        <v>30-3943984</v>
      </c>
      <c r="B540" s="2">
        <v>43984</v>
      </c>
      <c r="C540" t="s">
        <v>674</v>
      </c>
      <c r="D540">
        <v>5991</v>
      </c>
      <c r="E540">
        <v>5812</v>
      </c>
      <c r="F540">
        <v>179</v>
      </c>
      <c r="G540">
        <v>1361</v>
      </c>
      <c r="H540">
        <v>18</v>
      </c>
      <c r="I540">
        <v>18</v>
      </c>
      <c r="J540">
        <v>0</v>
      </c>
    </row>
    <row r="541" spans="1:10" x14ac:dyDescent="0.3">
      <c r="A541" t="str">
        <f t="shared" si="14"/>
        <v>40-4943984</v>
      </c>
      <c r="B541" s="2">
        <v>43984</v>
      </c>
      <c r="C541" t="s">
        <v>675</v>
      </c>
      <c r="D541">
        <v>6059</v>
      </c>
      <c r="E541">
        <v>5877</v>
      </c>
      <c r="F541">
        <v>182</v>
      </c>
      <c r="G541">
        <v>1376</v>
      </c>
      <c r="H541">
        <v>52</v>
      </c>
      <c r="I541">
        <v>42</v>
      </c>
      <c r="J541">
        <v>10</v>
      </c>
    </row>
    <row r="542" spans="1:10" x14ac:dyDescent="0.3">
      <c r="A542" t="str">
        <f t="shared" si="14"/>
        <v>50-5943984</v>
      </c>
      <c r="B542" s="2">
        <v>43984</v>
      </c>
      <c r="C542" t="s">
        <v>676</v>
      </c>
      <c r="D542">
        <v>7387</v>
      </c>
      <c r="E542">
        <v>7126</v>
      </c>
      <c r="F542">
        <v>261</v>
      </c>
      <c r="G542">
        <v>1395</v>
      </c>
      <c r="H542">
        <v>157</v>
      </c>
      <c r="I542">
        <v>129</v>
      </c>
      <c r="J542">
        <v>28</v>
      </c>
    </row>
    <row r="543" spans="1:10" x14ac:dyDescent="0.3">
      <c r="A543" t="str">
        <f t="shared" si="14"/>
        <v>60-6943984</v>
      </c>
      <c r="B543" s="2">
        <v>43984</v>
      </c>
      <c r="C543" t="s">
        <v>677</v>
      </c>
      <c r="D543">
        <v>6226</v>
      </c>
      <c r="E543">
        <v>5990</v>
      </c>
      <c r="F543">
        <v>236</v>
      </c>
      <c r="G543">
        <v>1439</v>
      </c>
      <c r="H543">
        <v>493</v>
      </c>
      <c r="I543">
        <v>419</v>
      </c>
      <c r="J543">
        <v>74</v>
      </c>
    </row>
    <row r="544" spans="1:10" x14ac:dyDescent="0.3">
      <c r="A544" t="str">
        <f t="shared" si="14"/>
        <v>70-7943984</v>
      </c>
      <c r="B544" s="2">
        <v>43984</v>
      </c>
      <c r="C544" t="s">
        <v>678</v>
      </c>
      <c r="D544">
        <v>4154</v>
      </c>
      <c r="E544">
        <v>3910</v>
      </c>
      <c r="F544">
        <v>244</v>
      </c>
      <c r="G544">
        <v>1594</v>
      </c>
      <c r="H544">
        <v>856</v>
      </c>
      <c r="I544">
        <v>702</v>
      </c>
      <c r="J544">
        <v>154</v>
      </c>
    </row>
    <row r="545" spans="1:10" x14ac:dyDescent="0.3">
      <c r="A545" t="str">
        <f t="shared" si="14"/>
        <v>80 and older43984</v>
      </c>
      <c r="B545" s="2">
        <v>43984</v>
      </c>
      <c r="C545" t="s">
        <v>679</v>
      </c>
      <c r="D545">
        <v>6581</v>
      </c>
      <c r="E545">
        <v>5908</v>
      </c>
      <c r="F545">
        <v>673</v>
      </c>
      <c r="G545">
        <v>4009</v>
      </c>
      <c r="H545">
        <v>2406</v>
      </c>
      <c r="I545">
        <v>1840</v>
      </c>
      <c r="J545">
        <v>566</v>
      </c>
    </row>
    <row r="546" spans="1:10" x14ac:dyDescent="0.3">
      <c r="A546" t="str">
        <f t="shared" si="14"/>
        <v>0-943985</v>
      </c>
      <c r="B546" s="2">
        <v>43985</v>
      </c>
      <c r="C546" t="s">
        <v>672</v>
      </c>
      <c r="D546">
        <v>538</v>
      </c>
      <c r="E546">
        <v>514</v>
      </c>
      <c r="F546">
        <v>24</v>
      </c>
      <c r="G546">
        <v>142</v>
      </c>
      <c r="H546">
        <v>1</v>
      </c>
      <c r="I546">
        <v>1</v>
      </c>
      <c r="J546">
        <v>0</v>
      </c>
    </row>
    <row r="547" spans="1:10" x14ac:dyDescent="0.3">
      <c r="A547" t="str">
        <f t="shared" si="14"/>
        <v>10-1943985</v>
      </c>
      <c r="B547" s="2">
        <v>43985</v>
      </c>
      <c r="C547" s="30" t="s">
        <v>680</v>
      </c>
      <c r="D547">
        <v>1136</v>
      </c>
      <c r="E547">
        <v>1088</v>
      </c>
      <c r="F547">
        <v>48</v>
      </c>
      <c r="G547">
        <v>247</v>
      </c>
      <c r="H547">
        <v>1</v>
      </c>
      <c r="I547">
        <v>1</v>
      </c>
      <c r="J547">
        <v>0</v>
      </c>
    </row>
    <row r="548" spans="1:10" x14ac:dyDescent="0.3">
      <c r="A548" t="str">
        <f t="shared" si="14"/>
        <v>20-2943985</v>
      </c>
      <c r="B548" s="2">
        <v>43985</v>
      </c>
      <c r="C548" t="s">
        <v>673</v>
      </c>
      <c r="D548">
        <v>4903</v>
      </c>
      <c r="E548">
        <v>4718</v>
      </c>
      <c r="F548">
        <v>185</v>
      </c>
      <c r="G548">
        <v>1052</v>
      </c>
      <c r="H548">
        <v>4</v>
      </c>
      <c r="I548">
        <v>4</v>
      </c>
      <c r="J548">
        <v>0</v>
      </c>
    </row>
    <row r="549" spans="1:10" x14ac:dyDescent="0.3">
      <c r="A549" t="str">
        <f t="shared" si="14"/>
        <v>30-3943985</v>
      </c>
      <c r="B549" s="2">
        <v>43985</v>
      </c>
      <c r="C549" t="s">
        <v>674</v>
      </c>
      <c r="D549">
        <v>6021</v>
      </c>
      <c r="E549">
        <v>5840</v>
      </c>
      <c r="F549">
        <v>181</v>
      </c>
      <c r="G549">
        <v>1367</v>
      </c>
      <c r="H549">
        <v>18</v>
      </c>
      <c r="I549">
        <v>18</v>
      </c>
      <c r="J549">
        <v>0</v>
      </c>
    </row>
    <row r="550" spans="1:10" x14ac:dyDescent="0.3">
      <c r="A550" t="str">
        <f t="shared" si="14"/>
        <v>40-4943985</v>
      </c>
      <c r="B550" s="2">
        <v>43985</v>
      </c>
      <c r="C550" t="s">
        <v>675</v>
      </c>
      <c r="D550">
        <v>6072</v>
      </c>
      <c r="E550">
        <v>5889</v>
      </c>
      <c r="F550">
        <v>183</v>
      </c>
      <c r="G550">
        <v>1379</v>
      </c>
      <c r="H550">
        <v>51</v>
      </c>
      <c r="I550">
        <v>41</v>
      </c>
      <c r="J550">
        <v>10</v>
      </c>
    </row>
    <row r="551" spans="1:10" x14ac:dyDescent="0.3">
      <c r="A551" t="str">
        <f t="shared" si="14"/>
        <v>50-5943985</v>
      </c>
      <c r="B551" s="2">
        <v>43985</v>
      </c>
      <c r="C551" t="s">
        <v>676</v>
      </c>
      <c r="D551">
        <v>7405</v>
      </c>
      <c r="E551">
        <v>7136</v>
      </c>
      <c r="F551">
        <v>269</v>
      </c>
      <c r="G551">
        <v>1399</v>
      </c>
      <c r="H551">
        <v>159</v>
      </c>
      <c r="I551">
        <v>131</v>
      </c>
      <c r="J551">
        <v>28</v>
      </c>
    </row>
    <row r="552" spans="1:10" x14ac:dyDescent="0.3">
      <c r="A552" t="str">
        <f t="shared" si="14"/>
        <v>60-6943985</v>
      </c>
      <c r="B552" s="2">
        <v>43985</v>
      </c>
      <c r="C552" t="s">
        <v>677</v>
      </c>
      <c r="D552">
        <v>6249</v>
      </c>
      <c r="E552">
        <v>6007</v>
      </c>
      <c r="F552">
        <v>242</v>
      </c>
      <c r="G552">
        <v>1444</v>
      </c>
      <c r="H552">
        <v>495</v>
      </c>
      <c r="I552">
        <v>420</v>
      </c>
      <c r="J552">
        <v>75</v>
      </c>
    </row>
    <row r="553" spans="1:10" x14ac:dyDescent="0.3">
      <c r="A553" t="str">
        <f t="shared" si="14"/>
        <v>70-7943985</v>
      </c>
      <c r="B553" s="2">
        <v>43985</v>
      </c>
      <c r="C553" t="s">
        <v>678</v>
      </c>
      <c r="D553">
        <v>4165</v>
      </c>
      <c r="E553">
        <v>3919</v>
      </c>
      <c r="F553">
        <v>246</v>
      </c>
      <c r="G553">
        <v>1598</v>
      </c>
      <c r="H553">
        <v>859</v>
      </c>
      <c r="I553">
        <v>705</v>
      </c>
      <c r="J553">
        <v>154</v>
      </c>
    </row>
    <row r="554" spans="1:10" x14ac:dyDescent="0.3">
      <c r="A554" t="str">
        <f t="shared" si="14"/>
        <v>80 and older43985</v>
      </c>
      <c r="B554" s="2">
        <v>43985</v>
      </c>
      <c r="C554" t="s">
        <v>679</v>
      </c>
      <c r="D554">
        <v>6608</v>
      </c>
      <c r="E554">
        <v>5931</v>
      </c>
      <c r="F554">
        <v>677</v>
      </c>
      <c r="G554">
        <v>4025</v>
      </c>
      <c r="H554">
        <v>2418</v>
      </c>
      <c r="I554">
        <v>1850</v>
      </c>
      <c r="J554">
        <v>568</v>
      </c>
    </row>
    <row r="555" spans="1:10" x14ac:dyDescent="0.3">
      <c r="A555" t="str">
        <f t="shared" si="14"/>
        <v>0-943986</v>
      </c>
      <c r="B555" s="2">
        <v>43986</v>
      </c>
      <c r="C555" t="s">
        <v>672</v>
      </c>
      <c r="D555">
        <v>540</v>
      </c>
      <c r="E555">
        <v>517</v>
      </c>
      <c r="F555">
        <v>23</v>
      </c>
      <c r="G555">
        <v>142</v>
      </c>
      <c r="H555">
        <v>1</v>
      </c>
      <c r="I555">
        <v>1</v>
      </c>
      <c r="J555">
        <v>0</v>
      </c>
    </row>
    <row r="556" spans="1:10" x14ac:dyDescent="0.3">
      <c r="A556" t="str">
        <f t="shared" si="14"/>
        <v>10-1943986</v>
      </c>
      <c r="B556" s="2">
        <v>43986</v>
      </c>
      <c r="C556" s="30" t="s">
        <v>680</v>
      </c>
      <c r="D556">
        <v>1151</v>
      </c>
      <c r="E556">
        <v>1101</v>
      </c>
      <c r="F556">
        <v>50</v>
      </c>
      <c r="G556">
        <v>250</v>
      </c>
      <c r="H556">
        <v>1</v>
      </c>
      <c r="I556">
        <v>1</v>
      </c>
      <c r="J556">
        <v>0</v>
      </c>
    </row>
    <row r="557" spans="1:10" x14ac:dyDescent="0.3">
      <c r="A557" t="str">
        <f t="shared" si="14"/>
        <v>20-2943986</v>
      </c>
      <c r="B557" s="2">
        <v>43986</v>
      </c>
      <c r="C557" t="s">
        <v>673</v>
      </c>
      <c r="D557">
        <v>4950</v>
      </c>
      <c r="E557">
        <v>4765</v>
      </c>
      <c r="F557">
        <v>185</v>
      </c>
      <c r="G557">
        <v>1062</v>
      </c>
      <c r="H557">
        <v>4</v>
      </c>
      <c r="I557">
        <v>4</v>
      </c>
      <c r="J557">
        <v>0</v>
      </c>
    </row>
    <row r="558" spans="1:10" x14ac:dyDescent="0.3">
      <c r="A558" t="str">
        <f t="shared" si="14"/>
        <v>30-3943986</v>
      </c>
      <c r="B558" s="2">
        <v>43986</v>
      </c>
      <c r="C558" t="s">
        <v>674</v>
      </c>
      <c r="D558">
        <v>6058</v>
      </c>
      <c r="E558">
        <v>5875</v>
      </c>
      <c r="F558">
        <v>183</v>
      </c>
      <c r="G558">
        <v>1376</v>
      </c>
      <c r="H558">
        <v>18</v>
      </c>
      <c r="I558">
        <v>18</v>
      </c>
      <c r="J558">
        <v>0</v>
      </c>
    </row>
    <row r="559" spans="1:10" x14ac:dyDescent="0.3">
      <c r="A559" t="str">
        <f t="shared" si="14"/>
        <v>40-4943986</v>
      </c>
      <c r="B559" s="2">
        <v>43986</v>
      </c>
      <c r="C559" t="s">
        <v>675</v>
      </c>
      <c r="D559">
        <v>6110</v>
      </c>
      <c r="E559">
        <v>5925</v>
      </c>
      <c r="F559">
        <v>185</v>
      </c>
      <c r="G559">
        <v>1387</v>
      </c>
      <c r="H559">
        <v>52</v>
      </c>
      <c r="I559">
        <v>42</v>
      </c>
      <c r="J559">
        <v>10</v>
      </c>
    </row>
    <row r="560" spans="1:10" x14ac:dyDescent="0.3">
      <c r="A560" t="str">
        <f t="shared" si="14"/>
        <v>50-5943986</v>
      </c>
      <c r="B560" s="2">
        <v>43986</v>
      </c>
      <c r="C560" t="s">
        <v>676</v>
      </c>
      <c r="D560">
        <v>7437</v>
      </c>
      <c r="E560">
        <v>7166</v>
      </c>
      <c r="F560">
        <v>271</v>
      </c>
      <c r="G560">
        <v>1405</v>
      </c>
      <c r="H560">
        <v>161</v>
      </c>
      <c r="I560">
        <v>133</v>
      </c>
      <c r="J560">
        <v>28</v>
      </c>
    </row>
    <row r="561" spans="1:10" x14ac:dyDescent="0.3">
      <c r="A561" t="str">
        <f t="shared" si="14"/>
        <v>60-6943986</v>
      </c>
      <c r="B561" s="2">
        <v>43986</v>
      </c>
      <c r="C561" t="s">
        <v>677</v>
      </c>
      <c r="D561">
        <v>6269</v>
      </c>
      <c r="E561">
        <v>6028</v>
      </c>
      <c r="F561">
        <v>241</v>
      </c>
      <c r="G561">
        <v>1449</v>
      </c>
      <c r="H561">
        <v>499</v>
      </c>
      <c r="I561">
        <v>425</v>
      </c>
      <c r="J561">
        <v>74</v>
      </c>
    </row>
    <row r="562" spans="1:10" x14ac:dyDescent="0.3">
      <c r="A562" t="str">
        <f t="shared" si="14"/>
        <v>70-7943986</v>
      </c>
      <c r="B562" s="2">
        <v>43986</v>
      </c>
      <c r="C562" t="s">
        <v>678</v>
      </c>
      <c r="D562">
        <v>4171</v>
      </c>
      <c r="E562">
        <v>3928</v>
      </c>
      <c r="F562">
        <v>243</v>
      </c>
      <c r="G562">
        <v>1600</v>
      </c>
      <c r="H562">
        <v>868</v>
      </c>
      <c r="I562">
        <v>712</v>
      </c>
      <c r="J562">
        <v>156</v>
      </c>
    </row>
    <row r="563" spans="1:10" x14ac:dyDescent="0.3">
      <c r="A563" t="str">
        <f t="shared" si="14"/>
        <v>80 and older43986</v>
      </c>
      <c r="B563" s="2">
        <v>43986</v>
      </c>
      <c r="C563" t="s">
        <v>679</v>
      </c>
      <c r="D563">
        <v>6640</v>
      </c>
      <c r="E563">
        <v>5961</v>
      </c>
      <c r="F563">
        <v>679</v>
      </c>
      <c r="G563">
        <v>4045</v>
      </c>
      <c r="H563">
        <v>2433</v>
      </c>
      <c r="I563">
        <v>1860</v>
      </c>
      <c r="J563">
        <v>573</v>
      </c>
    </row>
    <row r="564" spans="1:10" x14ac:dyDescent="0.3">
      <c r="A564" t="str">
        <f t="shared" si="14"/>
        <v>0-943987</v>
      </c>
      <c r="B564" s="2">
        <v>43987</v>
      </c>
      <c r="C564" t="s">
        <v>672</v>
      </c>
      <c r="D564">
        <v>558</v>
      </c>
      <c r="E564">
        <v>535</v>
      </c>
      <c r="F564">
        <v>23</v>
      </c>
      <c r="G564">
        <v>147</v>
      </c>
      <c r="H564">
        <v>1</v>
      </c>
      <c r="I564">
        <v>1</v>
      </c>
      <c r="J564">
        <v>0</v>
      </c>
    </row>
    <row r="565" spans="1:10" x14ac:dyDescent="0.3">
      <c r="A565" t="str">
        <f t="shared" si="14"/>
        <v>10-1943987</v>
      </c>
      <c r="B565" s="2">
        <v>43987</v>
      </c>
      <c r="C565" s="30" t="s">
        <v>680</v>
      </c>
      <c r="D565">
        <v>1172</v>
      </c>
      <c r="E565">
        <v>1121</v>
      </c>
      <c r="F565">
        <v>51</v>
      </c>
      <c r="G565">
        <v>255</v>
      </c>
      <c r="H565">
        <v>1</v>
      </c>
      <c r="I565">
        <v>1</v>
      </c>
      <c r="J565">
        <v>0</v>
      </c>
    </row>
    <row r="566" spans="1:10" x14ac:dyDescent="0.3">
      <c r="A566" t="str">
        <f t="shared" si="14"/>
        <v>20-2943987</v>
      </c>
      <c r="B566" s="2">
        <v>43987</v>
      </c>
      <c r="C566" t="s">
        <v>673</v>
      </c>
      <c r="D566">
        <v>5012</v>
      </c>
      <c r="E566">
        <v>4828</v>
      </c>
      <c r="F566">
        <v>184</v>
      </c>
      <c r="G566">
        <v>1075</v>
      </c>
      <c r="H566">
        <v>4</v>
      </c>
      <c r="I566">
        <v>4</v>
      </c>
      <c r="J566">
        <v>0</v>
      </c>
    </row>
    <row r="567" spans="1:10" x14ac:dyDescent="0.3">
      <c r="A567" t="str">
        <f t="shared" si="14"/>
        <v>30-3943987</v>
      </c>
      <c r="B567" s="2">
        <v>43987</v>
      </c>
      <c r="C567" t="s">
        <v>674</v>
      </c>
      <c r="D567">
        <v>6125</v>
      </c>
      <c r="E567">
        <v>5940</v>
      </c>
      <c r="F567">
        <v>185</v>
      </c>
      <c r="G567">
        <v>1391</v>
      </c>
      <c r="H567">
        <v>18</v>
      </c>
      <c r="I567">
        <v>18</v>
      </c>
      <c r="J567">
        <v>0</v>
      </c>
    </row>
    <row r="568" spans="1:10" x14ac:dyDescent="0.3">
      <c r="A568" t="str">
        <f t="shared" si="14"/>
        <v>40-4943987</v>
      </c>
      <c r="B568" s="2">
        <v>43987</v>
      </c>
      <c r="C568" t="s">
        <v>675</v>
      </c>
      <c r="D568">
        <v>6164</v>
      </c>
      <c r="E568">
        <v>5979</v>
      </c>
      <c r="F568">
        <v>185</v>
      </c>
      <c r="G568">
        <v>1400</v>
      </c>
      <c r="H568">
        <v>52</v>
      </c>
      <c r="I568">
        <v>42</v>
      </c>
      <c r="J568">
        <v>10</v>
      </c>
    </row>
    <row r="569" spans="1:10" x14ac:dyDescent="0.3">
      <c r="A569" t="str">
        <f t="shared" si="14"/>
        <v>50-5943987</v>
      </c>
      <c r="B569" s="2">
        <v>43987</v>
      </c>
      <c r="C569" t="s">
        <v>676</v>
      </c>
      <c r="D569">
        <v>7493</v>
      </c>
      <c r="E569">
        <v>7218</v>
      </c>
      <c r="F569">
        <v>275</v>
      </c>
      <c r="G569">
        <v>1415</v>
      </c>
      <c r="H569">
        <v>161</v>
      </c>
      <c r="I569">
        <v>133</v>
      </c>
      <c r="J569">
        <v>28</v>
      </c>
    </row>
    <row r="570" spans="1:10" x14ac:dyDescent="0.3">
      <c r="A570" t="str">
        <f t="shared" si="14"/>
        <v>60-6943987</v>
      </c>
      <c r="B570" s="2">
        <v>43987</v>
      </c>
      <c r="C570" t="s">
        <v>677</v>
      </c>
      <c r="D570">
        <v>6298</v>
      </c>
      <c r="E570">
        <v>6058</v>
      </c>
      <c r="F570">
        <v>240</v>
      </c>
      <c r="G570">
        <v>1456</v>
      </c>
      <c r="H570">
        <v>503</v>
      </c>
      <c r="I570">
        <v>430</v>
      </c>
      <c r="J570">
        <v>73</v>
      </c>
    </row>
    <row r="571" spans="1:10" x14ac:dyDescent="0.3">
      <c r="A571" t="str">
        <f t="shared" si="14"/>
        <v>70-7943987</v>
      </c>
      <c r="B571" s="2">
        <v>43987</v>
      </c>
      <c r="C571" t="s">
        <v>678</v>
      </c>
      <c r="D571">
        <v>4195</v>
      </c>
      <c r="E571">
        <v>3948</v>
      </c>
      <c r="F571">
        <v>247</v>
      </c>
      <c r="G571">
        <v>1610</v>
      </c>
      <c r="H571">
        <v>873</v>
      </c>
      <c r="I571">
        <v>715</v>
      </c>
      <c r="J571">
        <v>158</v>
      </c>
    </row>
    <row r="572" spans="1:10" x14ac:dyDescent="0.3">
      <c r="A572" t="str">
        <f t="shared" si="14"/>
        <v>80 and older43987</v>
      </c>
      <c r="B572" s="2">
        <v>43987</v>
      </c>
      <c r="C572" t="s">
        <v>679</v>
      </c>
      <c r="D572">
        <v>6664</v>
      </c>
      <c r="E572">
        <v>5992</v>
      </c>
      <c r="F572">
        <v>672</v>
      </c>
      <c r="G572">
        <v>4059</v>
      </c>
      <c r="H572">
        <v>2441</v>
      </c>
      <c r="I572">
        <v>1874</v>
      </c>
      <c r="J572">
        <v>567</v>
      </c>
    </row>
    <row r="573" spans="1:10" x14ac:dyDescent="0.3">
      <c r="A573" t="str">
        <f t="shared" si="14"/>
        <v>0-943988</v>
      </c>
      <c r="B573" s="2">
        <v>43988</v>
      </c>
      <c r="C573" t="s">
        <v>672</v>
      </c>
      <c r="D573">
        <v>564</v>
      </c>
      <c r="E573">
        <v>541</v>
      </c>
      <c r="F573">
        <v>23</v>
      </c>
      <c r="G573">
        <v>149</v>
      </c>
      <c r="H573">
        <v>1</v>
      </c>
      <c r="I573">
        <v>1</v>
      </c>
      <c r="J573">
        <v>0</v>
      </c>
    </row>
    <row r="574" spans="1:10" x14ac:dyDescent="0.3">
      <c r="A574" t="str">
        <f t="shared" si="14"/>
        <v>10-1943988</v>
      </c>
      <c r="B574" s="2">
        <v>43988</v>
      </c>
      <c r="C574" s="30" t="s">
        <v>680</v>
      </c>
      <c r="D574">
        <v>1179</v>
      </c>
      <c r="E574">
        <v>1128</v>
      </c>
      <c r="F574">
        <v>51</v>
      </c>
      <c r="G574">
        <v>256</v>
      </c>
      <c r="H574">
        <v>1</v>
      </c>
      <c r="I574">
        <v>1</v>
      </c>
      <c r="J574">
        <v>0</v>
      </c>
    </row>
    <row r="575" spans="1:10" x14ac:dyDescent="0.3">
      <c r="A575" t="str">
        <f t="shared" si="14"/>
        <v>20-2943988</v>
      </c>
      <c r="B575" s="2">
        <v>43988</v>
      </c>
      <c r="C575" t="s">
        <v>673</v>
      </c>
      <c r="D575">
        <v>5038</v>
      </c>
      <c r="E575">
        <v>4853</v>
      </c>
      <c r="F575">
        <v>185</v>
      </c>
      <c r="G575">
        <v>1081</v>
      </c>
      <c r="H575">
        <v>4</v>
      </c>
      <c r="I575">
        <v>4</v>
      </c>
      <c r="J575">
        <v>0</v>
      </c>
    </row>
    <row r="576" spans="1:10" x14ac:dyDescent="0.3">
      <c r="A576" t="str">
        <f t="shared" si="14"/>
        <v>30-3943988</v>
      </c>
      <c r="B576" s="2">
        <v>43988</v>
      </c>
      <c r="C576" t="s">
        <v>674</v>
      </c>
      <c r="D576">
        <v>6150</v>
      </c>
      <c r="E576">
        <v>5965</v>
      </c>
      <c r="F576">
        <v>185</v>
      </c>
      <c r="G576">
        <v>1397</v>
      </c>
      <c r="H576">
        <v>18</v>
      </c>
      <c r="I576">
        <v>18</v>
      </c>
      <c r="J576">
        <v>0</v>
      </c>
    </row>
    <row r="577" spans="1:10" x14ac:dyDescent="0.3">
      <c r="A577" t="str">
        <f t="shared" si="14"/>
        <v>40-4943988</v>
      </c>
      <c r="B577" s="2">
        <v>43988</v>
      </c>
      <c r="C577" t="s">
        <v>675</v>
      </c>
      <c r="D577">
        <v>6186</v>
      </c>
      <c r="E577">
        <v>6001</v>
      </c>
      <c r="F577">
        <v>185</v>
      </c>
      <c r="G577">
        <v>1405</v>
      </c>
      <c r="H577">
        <v>52</v>
      </c>
      <c r="I577">
        <v>42</v>
      </c>
      <c r="J577">
        <v>10</v>
      </c>
    </row>
    <row r="578" spans="1:10" x14ac:dyDescent="0.3">
      <c r="A578" t="str">
        <f t="shared" si="14"/>
        <v>50-5943988</v>
      </c>
      <c r="B578" s="2">
        <v>43988</v>
      </c>
      <c r="C578" t="s">
        <v>676</v>
      </c>
      <c r="D578">
        <v>7515</v>
      </c>
      <c r="E578">
        <v>7242</v>
      </c>
      <c r="F578">
        <v>273</v>
      </c>
      <c r="G578">
        <v>1419</v>
      </c>
      <c r="H578">
        <v>161</v>
      </c>
      <c r="I578">
        <v>133</v>
      </c>
      <c r="J578">
        <v>28</v>
      </c>
    </row>
    <row r="579" spans="1:10" x14ac:dyDescent="0.3">
      <c r="A579" t="str">
        <f t="shared" si="14"/>
        <v>60-6943988</v>
      </c>
      <c r="B579" s="2">
        <v>43988</v>
      </c>
      <c r="C579" t="s">
        <v>677</v>
      </c>
      <c r="D579">
        <v>6310</v>
      </c>
      <c r="E579">
        <v>6071</v>
      </c>
      <c r="F579">
        <v>239</v>
      </c>
      <c r="G579">
        <v>1458</v>
      </c>
      <c r="H579">
        <v>504</v>
      </c>
      <c r="I579">
        <v>430</v>
      </c>
      <c r="J579">
        <v>74</v>
      </c>
    </row>
    <row r="580" spans="1:10" x14ac:dyDescent="0.3">
      <c r="A580" t="str">
        <f t="shared" si="14"/>
        <v>70-7943988</v>
      </c>
      <c r="B580" s="2">
        <v>43988</v>
      </c>
      <c r="C580" t="s">
        <v>678</v>
      </c>
      <c r="D580">
        <v>4202</v>
      </c>
      <c r="E580">
        <v>3955</v>
      </c>
      <c r="F580">
        <v>247</v>
      </c>
      <c r="G580">
        <v>1612</v>
      </c>
      <c r="H580">
        <v>877</v>
      </c>
      <c r="I580">
        <v>718</v>
      </c>
      <c r="J580">
        <v>159</v>
      </c>
    </row>
    <row r="581" spans="1:10" x14ac:dyDescent="0.3">
      <c r="A581" t="str">
        <f t="shared" si="14"/>
        <v>80 and older43988</v>
      </c>
      <c r="B581" s="2">
        <v>43988</v>
      </c>
      <c r="C581" t="s">
        <v>679</v>
      </c>
      <c r="D581">
        <v>6679</v>
      </c>
      <c r="E581">
        <v>6007</v>
      </c>
      <c r="F581">
        <v>672</v>
      </c>
      <c r="G581">
        <v>4068</v>
      </c>
      <c r="H581">
        <v>2452</v>
      </c>
      <c r="I581">
        <v>1882</v>
      </c>
      <c r="J581">
        <v>570</v>
      </c>
    </row>
    <row r="582" spans="1:10" x14ac:dyDescent="0.3">
      <c r="A582" t="str">
        <f t="shared" si="14"/>
        <v>0-943989</v>
      </c>
      <c r="B582" s="2">
        <v>43989</v>
      </c>
      <c r="C582" t="s">
        <v>672</v>
      </c>
      <c r="D582">
        <v>566</v>
      </c>
      <c r="E582">
        <v>543</v>
      </c>
      <c r="F582">
        <v>23</v>
      </c>
      <c r="G582">
        <v>149</v>
      </c>
      <c r="H582">
        <v>1</v>
      </c>
      <c r="I582">
        <v>1</v>
      </c>
      <c r="J582">
        <v>0</v>
      </c>
    </row>
    <row r="583" spans="1:10" x14ac:dyDescent="0.3">
      <c r="A583" t="str">
        <f t="shared" si="14"/>
        <v>10-1943989</v>
      </c>
      <c r="B583" s="2">
        <v>43989</v>
      </c>
      <c r="C583" s="30" t="s">
        <v>680</v>
      </c>
      <c r="D583">
        <v>1186</v>
      </c>
      <c r="E583">
        <v>1135</v>
      </c>
      <c r="F583">
        <v>51</v>
      </c>
      <c r="G583">
        <v>258</v>
      </c>
      <c r="H583">
        <v>1</v>
      </c>
      <c r="I583">
        <v>1</v>
      </c>
      <c r="J583">
        <v>0</v>
      </c>
    </row>
    <row r="584" spans="1:10" x14ac:dyDescent="0.3">
      <c r="A584" t="str">
        <f t="shared" si="14"/>
        <v>20-2943989</v>
      </c>
      <c r="B584" s="2">
        <v>43989</v>
      </c>
      <c r="C584" t="s">
        <v>673</v>
      </c>
      <c r="D584">
        <v>5065</v>
      </c>
      <c r="E584">
        <v>4879</v>
      </c>
      <c r="F584">
        <v>186</v>
      </c>
      <c r="G584">
        <v>1087</v>
      </c>
      <c r="H584">
        <v>4</v>
      </c>
      <c r="I584">
        <v>4</v>
      </c>
      <c r="J584">
        <v>0</v>
      </c>
    </row>
    <row r="585" spans="1:10" x14ac:dyDescent="0.3">
      <c r="A585" t="str">
        <f t="shared" si="14"/>
        <v>30-3943989</v>
      </c>
      <c r="B585" s="2">
        <v>43989</v>
      </c>
      <c r="C585" t="s">
        <v>674</v>
      </c>
      <c r="D585">
        <v>6175</v>
      </c>
      <c r="E585">
        <v>5991</v>
      </c>
      <c r="F585">
        <v>184</v>
      </c>
      <c r="G585">
        <v>1402</v>
      </c>
      <c r="H585">
        <v>19</v>
      </c>
      <c r="I585">
        <v>19</v>
      </c>
      <c r="J585">
        <v>0</v>
      </c>
    </row>
    <row r="586" spans="1:10" x14ac:dyDescent="0.3">
      <c r="A586" t="str">
        <f t="shared" si="14"/>
        <v>40-4943989</v>
      </c>
      <c r="B586" s="2">
        <v>43989</v>
      </c>
      <c r="C586" t="s">
        <v>675</v>
      </c>
      <c r="D586">
        <v>6200</v>
      </c>
      <c r="E586">
        <v>6015</v>
      </c>
      <c r="F586">
        <v>185</v>
      </c>
      <c r="G586">
        <v>1408</v>
      </c>
      <c r="H586">
        <v>52</v>
      </c>
      <c r="I586">
        <v>42</v>
      </c>
      <c r="J586">
        <v>10</v>
      </c>
    </row>
    <row r="587" spans="1:10" x14ac:dyDescent="0.3">
      <c r="A587" t="str">
        <f t="shared" si="14"/>
        <v>50-5943989</v>
      </c>
      <c r="B587" s="2">
        <v>43989</v>
      </c>
      <c r="C587" t="s">
        <v>676</v>
      </c>
      <c r="D587">
        <v>7529</v>
      </c>
      <c r="E587">
        <v>7256</v>
      </c>
      <c r="F587">
        <v>273</v>
      </c>
      <c r="G587">
        <v>1422</v>
      </c>
      <c r="H587">
        <v>161</v>
      </c>
      <c r="I587">
        <v>133</v>
      </c>
      <c r="J587">
        <v>28</v>
      </c>
    </row>
    <row r="588" spans="1:10" x14ac:dyDescent="0.3">
      <c r="A588" t="str">
        <f t="shared" si="14"/>
        <v>60-6943989</v>
      </c>
      <c r="B588" s="2">
        <v>43989</v>
      </c>
      <c r="C588" t="s">
        <v>677</v>
      </c>
      <c r="D588">
        <v>6317</v>
      </c>
      <c r="E588">
        <v>6079</v>
      </c>
      <c r="F588">
        <v>238</v>
      </c>
      <c r="G588">
        <v>1460</v>
      </c>
      <c r="H588">
        <v>506</v>
      </c>
      <c r="I588">
        <v>432</v>
      </c>
      <c r="J588">
        <v>74</v>
      </c>
    </row>
    <row r="589" spans="1:10" x14ac:dyDescent="0.3">
      <c r="A589" t="str">
        <f t="shared" si="14"/>
        <v>70-7943989</v>
      </c>
      <c r="B589" s="2">
        <v>43989</v>
      </c>
      <c r="C589" t="s">
        <v>678</v>
      </c>
      <c r="D589">
        <v>4214</v>
      </c>
      <c r="E589">
        <v>3966</v>
      </c>
      <c r="F589">
        <v>248</v>
      </c>
      <c r="G589">
        <v>1617</v>
      </c>
      <c r="H589">
        <v>879</v>
      </c>
      <c r="I589">
        <v>719</v>
      </c>
      <c r="J589">
        <v>160</v>
      </c>
    </row>
    <row r="590" spans="1:10" x14ac:dyDescent="0.3">
      <c r="A590" t="str">
        <f t="shared" si="14"/>
        <v>80 and older43989</v>
      </c>
      <c r="B590" s="2">
        <v>43989</v>
      </c>
      <c r="C590" t="s">
        <v>679</v>
      </c>
      <c r="D590">
        <v>6694</v>
      </c>
      <c r="E590">
        <v>6020</v>
      </c>
      <c r="F590">
        <v>674</v>
      </c>
      <c r="G590">
        <v>4078</v>
      </c>
      <c r="H590">
        <v>2460</v>
      </c>
      <c r="I590">
        <v>1888</v>
      </c>
      <c r="J590">
        <v>572</v>
      </c>
    </row>
    <row r="591" spans="1:10" x14ac:dyDescent="0.3">
      <c r="A591" t="str">
        <f t="shared" si="14"/>
        <v>0-943990</v>
      </c>
      <c r="B591" s="2">
        <v>43990</v>
      </c>
      <c r="C591" t="s">
        <v>672</v>
      </c>
      <c r="D591">
        <v>570</v>
      </c>
      <c r="E591">
        <v>548</v>
      </c>
      <c r="F591">
        <v>22</v>
      </c>
      <c r="G591">
        <v>150</v>
      </c>
      <c r="H591">
        <v>1</v>
      </c>
      <c r="I591">
        <v>1</v>
      </c>
      <c r="J591">
        <v>0</v>
      </c>
    </row>
    <row r="592" spans="1:10" x14ac:dyDescent="0.3">
      <c r="A592" t="str">
        <f t="shared" ref="A592:A655" si="15">C592&amp;B592</f>
        <v>10-1943990</v>
      </c>
      <c r="B592" s="2">
        <v>43990</v>
      </c>
      <c r="C592" s="30" t="s">
        <v>680</v>
      </c>
      <c r="D592">
        <v>1190</v>
      </c>
      <c r="E592">
        <v>1141</v>
      </c>
      <c r="F592">
        <v>49</v>
      </c>
      <c r="G592">
        <v>259</v>
      </c>
      <c r="H592">
        <v>1</v>
      </c>
      <c r="I592">
        <v>1</v>
      </c>
      <c r="J592">
        <v>0</v>
      </c>
    </row>
    <row r="593" spans="1:10" x14ac:dyDescent="0.3">
      <c r="A593" t="str">
        <f t="shared" si="15"/>
        <v>20-2943990</v>
      </c>
      <c r="B593" s="2">
        <v>43990</v>
      </c>
      <c r="C593" t="s">
        <v>673</v>
      </c>
      <c r="D593">
        <v>5077</v>
      </c>
      <c r="E593">
        <v>4894</v>
      </c>
      <c r="F593">
        <v>183</v>
      </c>
      <c r="G593">
        <v>1089</v>
      </c>
      <c r="H593">
        <v>4</v>
      </c>
      <c r="I593">
        <v>4</v>
      </c>
      <c r="J593">
        <v>0</v>
      </c>
    </row>
    <row r="594" spans="1:10" x14ac:dyDescent="0.3">
      <c r="A594" t="str">
        <f t="shared" si="15"/>
        <v>30-3943990</v>
      </c>
      <c r="B594" s="2">
        <v>43990</v>
      </c>
      <c r="C594" t="s">
        <v>674</v>
      </c>
      <c r="D594">
        <v>6191</v>
      </c>
      <c r="E594">
        <v>6013</v>
      </c>
      <c r="F594">
        <v>178</v>
      </c>
      <c r="G594">
        <v>1406</v>
      </c>
      <c r="H594">
        <v>20</v>
      </c>
      <c r="I594">
        <v>20</v>
      </c>
      <c r="J594">
        <v>0</v>
      </c>
    </row>
    <row r="595" spans="1:10" x14ac:dyDescent="0.3">
      <c r="A595" t="str">
        <f t="shared" si="15"/>
        <v>40-4943990</v>
      </c>
      <c r="B595" s="2">
        <v>43990</v>
      </c>
      <c r="C595" t="s">
        <v>675</v>
      </c>
      <c r="D595">
        <v>6207</v>
      </c>
      <c r="E595">
        <v>6027</v>
      </c>
      <c r="F595">
        <v>180</v>
      </c>
      <c r="G595">
        <v>1409</v>
      </c>
      <c r="H595">
        <v>52</v>
      </c>
      <c r="I595">
        <v>42</v>
      </c>
      <c r="J595">
        <v>10</v>
      </c>
    </row>
    <row r="596" spans="1:10" x14ac:dyDescent="0.3">
      <c r="A596" t="str">
        <f t="shared" si="15"/>
        <v>50-5943990</v>
      </c>
      <c r="B596" s="2">
        <v>43990</v>
      </c>
      <c r="C596" t="s">
        <v>676</v>
      </c>
      <c r="D596">
        <v>7536</v>
      </c>
      <c r="E596">
        <v>7272</v>
      </c>
      <c r="F596">
        <v>264</v>
      </c>
      <c r="G596">
        <v>1423</v>
      </c>
      <c r="H596">
        <v>162</v>
      </c>
      <c r="I596">
        <v>134</v>
      </c>
      <c r="J596">
        <v>28</v>
      </c>
    </row>
    <row r="597" spans="1:10" x14ac:dyDescent="0.3">
      <c r="A597" t="str">
        <f t="shared" si="15"/>
        <v>60-6943990</v>
      </c>
      <c r="B597" s="2">
        <v>43990</v>
      </c>
      <c r="C597" t="s">
        <v>677</v>
      </c>
      <c r="D597">
        <v>6331</v>
      </c>
      <c r="E597">
        <v>6108</v>
      </c>
      <c r="F597">
        <v>223</v>
      </c>
      <c r="G597">
        <v>1463</v>
      </c>
      <c r="H597">
        <v>507</v>
      </c>
      <c r="I597">
        <v>433</v>
      </c>
      <c r="J597">
        <v>74</v>
      </c>
    </row>
    <row r="598" spans="1:10" x14ac:dyDescent="0.3">
      <c r="A598" t="str">
        <f t="shared" si="15"/>
        <v>70-7943990</v>
      </c>
      <c r="B598" s="2">
        <v>43990</v>
      </c>
      <c r="C598" t="s">
        <v>678</v>
      </c>
      <c r="D598">
        <v>4220</v>
      </c>
      <c r="E598">
        <v>3983</v>
      </c>
      <c r="F598">
        <v>237</v>
      </c>
      <c r="G598">
        <v>1619</v>
      </c>
      <c r="H598">
        <v>882</v>
      </c>
      <c r="I598">
        <v>723</v>
      </c>
      <c r="J598">
        <v>159</v>
      </c>
    </row>
    <row r="599" spans="1:10" x14ac:dyDescent="0.3">
      <c r="A599" t="str">
        <f t="shared" si="15"/>
        <v>80 and older43990</v>
      </c>
      <c r="B599" s="2">
        <v>43990</v>
      </c>
      <c r="C599" t="s">
        <v>679</v>
      </c>
      <c r="D599">
        <v>6711</v>
      </c>
      <c r="E599">
        <v>6063</v>
      </c>
      <c r="F599">
        <v>648</v>
      </c>
      <c r="G599">
        <v>4088</v>
      </c>
      <c r="H599">
        <v>2467</v>
      </c>
      <c r="I599">
        <v>1908</v>
      </c>
      <c r="J599">
        <v>559</v>
      </c>
    </row>
    <row r="600" spans="1:10" x14ac:dyDescent="0.3">
      <c r="A600" t="str">
        <f t="shared" si="15"/>
        <v>0-943991</v>
      </c>
      <c r="B600" s="2">
        <v>43991</v>
      </c>
      <c r="C600" t="s">
        <v>672</v>
      </c>
      <c r="D600">
        <v>575</v>
      </c>
      <c r="E600">
        <v>553</v>
      </c>
      <c r="F600">
        <v>22</v>
      </c>
      <c r="G600">
        <v>152</v>
      </c>
      <c r="H600">
        <v>1</v>
      </c>
      <c r="I600">
        <v>1</v>
      </c>
      <c r="J600">
        <v>0</v>
      </c>
    </row>
    <row r="601" spans="1:10" x14ac:dyDescent="0.3">
      <c r="A601" t="str">
        <f t="shared" si="15"/>
        <v>10-1943991</v>
      </c>
      <c r="B601" s="2">
        <v>43991</v>
      </c>
      <c r="C601" s="30" t="s">
        <v>680</v>
      </c>
      <c r="D601">
        <v>1203</v>
      </c>
      <c r="E601">
        <v>1156</v>
      </c>
      <c r="F601">
        <v>47</v>
      </c>
      <c r="G601">
        <v>262</v>
      </c>
      <c r="H601">
        <v>1</v>
      </c>
      <c r="I601">
        <v>1</v>
      </c>
      <c r="J601">
        <v>0</v>
      </c>
    </row>
    <row r="602" spans="1:10" x14ac:dyDescent="0.3">
      <c r="A602" t="str">
        <f t="shared" si="15"/>
        <v>20-2943991</v>
      </c>
      <c r="B602" s="2">
        <v>43991</v>
      </c>
      <c r="C602" t="s">
        <v>673</v>
      </c>
      <c r="D602">
        <v>5098</v>
      </c>
      <c r="E602">
        <v>4923</v>
      </c>
      <c r="F602">
        <v>175</v>
      </c>
      <c r="G602">
        <v>1094</v>
      </c>
      <c r="H602">
        <v>4</v>
      </c>
      <c r="I602">
        <v>4</v>
      </c>
      <c r="J602">
        <v>0</v>
      </c>
    </row>
    <row r="603" spans="1:10" x14ac:dyDescent="0.3">
      <c r="A603" t="str">
        <f t="shared" si="15"/>
        <v>30-3943991</v>
      </c>
      <c r="B603" s="2">
        <v>43991</v>
      </c>
      <c r="C603" t="s">
        <v>674</v>
      </c>
      <c r="D603">
        <v>6224</v>
      </c>
      <c r="E603">
        <v>6061</v>
      </c>
      <c r="F603">
        <v>163</v>
      </c>
      <c r="G603">
        <v>1413</v>
      </c>
      <c r="H603">
        <v>20</v>
      </c>
      <c r="I603">
        <v>20</v>
      </c>
      <c r="J603">
        <v>0</v>
      </c>
    </row>
    <row r="604" spans="1:10" x14ac:dyDescent="0.3">
      <c r="A604" t="str">
        <f t="shared" si="15"/>
        <v>40-4943991</v>
      </c>
      <c r="B604" s="2">
        <v>43991</v>
      </c>
      <c r="C604" t="s">
        <v>675</v>
      </c>
      <c r="D604">
        <v>6235</v>
      </c>
      <c r="E604">
        <v>6066</v>
      </c>
      <c r="F604">
        <v>169</v>
      </c>
      <c r="G604">
        <v>1416</v>
      </c>
      <c r="H604">
        <v>52</v>
      </c>
      <c r="I604">
        <v>42</v>
      </c>
      <c r="J604">
        <v>10</v>
      </c>
    </row>
    <row r="605" spans="1:10" x14ac:dyDescent="0.3">
      <c r="A605" t="str">
        <f t="shared" si="15"/>
        <v>50-5943991</v>
      </c>
      <c r="B605" s="2">
        <v>43991</v>
      </c>
      <c r="C605" t="s">
        <v>676</v>
      </c>
      <c r="D605">
        <v>7553</v>
      </c>
      <c r="E605">
        <v>7322</v>
      </c>
      <c r="F605">
        <v>231</v>
      </c>
      <c r="G605">
        <v>1427</v>
      </c>
      <c r="H605">
        <v>165</v>
      </c>
      <c r="I605">
        <v>136</v>
      </c>
      <c r="J605">
        <v>29</v>
      </c>
    </row>
    <row r="606" spans="1:10" x14ac:dyDescent="0.3">
      <c r="A606" t="str">
        <f t="shared" si="15"/>
        <v>60-6943991</v>
      </c>
      <c r="B606" s="2">
        <v>43991</v>
      </c>
      <c r="C606" t="s">
        <v>677</v>
      </c>
      <c r="D606">
        <v>6350</v>
      </c>
      <c r="E606">
        <v>6141</v>
      </c>
      <c r="F606">
        <v>209</v>
      </c>
      <c r="G606">
        <v>1468</v>
      </c>
      <c r="H606">
        <v>510</v>
      </c>
      <c r="I606">
        <v>435</v>
      </c>
      <c r="J606">
        <v>75</v>
      </c>
    </row>
    <row r="607" spans="1:10" x14ac:dyDescent="0.3">
      <c r="A607" t="str">
        <f t="shared" si="15"/>
        <v>70-7943991</v>
      </c>
      <c r="B607" s="2">
        <v>43991</v>
      </c>
      <c r="C607" t="s">
        <v>678</v>
      </c>
      <c r="D607">
        <v>4230</v>
      </c>
      <c r="E607">
        <v>4004</v>
      </c>
      <c r="F607">
        <v>226</v>
      </c>
      <c r="G607">
        <v>1623</v>
      </c>
      <c r="H607">
        <v>888</v>
      </c>
      <c r="I607">
        <v>730</v>
      </c>
      <c r="J607">
        <v>158</v>
      </c>
    </row>
    <row r="608" spans="1:10" x14ac:dyDescent="0.3">
      <c r="A608" t="str">
        <f t="shared" si="15"/>
        <v>80 and older43991</v>
      </c>
      <c r="B608" s="2">
        <v>43991</v>
      </c>
      <c r="C608" t="s">
        <v>679</v>
      </c>
      <c r="D608">
        <v>6732</v>
      </c>
      <c r="E608">
        <v>6087</v>
      </c>
      <c r="F608">
        <v>645</v>
      </c>
      <c r="G608">
        <v>4101</v>
      </c>
      <c r="H608">
        <v>2478</v>
      </c>
      <c r="I608">
        <v>1914</v>
      </c>
      <c r="J608">
        <v>564</v>
      </c>
    </row>
    <row r="609" spans="1:10" x14ac:dyDescent="0.3">
      <c r="A609" t="str">
        <f t="shared" si="15"/>
        <v>0-943992</v>
      </c>
      <c r="B609" s="2">
        <v>43992</v>
      </c>
      <c r="C609" t="s">
        <v>672</v>
      </c>
      <c r="D609">
        <v>579</v>
      </c>
      <c r="E609">
        <v>557</v>
      </c>
      <c r="F609">
        <v>22</v>
      </c>
      <c r="G609">
        <v>153</v>
      </c>
      <c r="H609">
        <v>1</v>
      </c>
      <c r="I609">
        <v>1</v>
      </c>
      <c r="J609">
        <v>0</v>
      </c>
    </row>
    <row r="610" spans="1:10" x14ac:dyDescent="0.3">
      <c r="A610" t="str">
        <f t="shared" si="15"/>
        <v>10-1943992</v>
      </c>
      <c r="B610" s="2">
        <v>43992</v>
      </c>
      <c r="C610" s="30" t="s">
        <v>680</v>
      </c>
      <c r="D610">
        <v>1207</v>
      </c>
      <c r="E610">
        <v>1160</v>
      </c>
      <c r="F610">
        <v>47</v>
      </c>
      <c r="G610">
        <v>263</v>
      </c>
      <c r="H610">
        <v>1</v>
      </c>
      <c r="I610">
        <v>1</v>
      </c>
      <c r="J610">
        <v>0</v>
      </c>
    </row>
    <row r="611" spans="1:10" x14ac:dyDescent="0.3">
      <c r="A611" t="str">
        <f t="shared" si="15"/>
        <v>20-2943992</v>
      </c>
      <c r="B611" s="2">
        <v>43992</v>
      </c>
      <c r="C611" t="s">
        <v>673</v>
      </c>
      <c r="D611">
        <v>5119</v>
      </c>
      <c r="E611">
        <v>4939</v>
      </c>
      <c r="F611">
        <v>180</v>
      </c>
      <c r="G611">
        <v>1098</v>
      </c>
      <c r="H611">
        <v>4</v>
      </c>
      <c r="I611">
        <v>4</v>
      </c>
      <c r="J611">
        <v>0</v>
      </c>
    </row>
    <row r="612" spans="1:10" x14ac:dyDescent="0.3">
      <c r="A612" t="str">
        <f t="shared" si="15"/>
        <v>30-3943992</v>
      </c>
      <c r="B612" s="2">
        <v>43992</v>
      </c>
      <c r="C612" t="s">
        <v>674</v>
      </c>
      <c r="D612">
        <v>6238</v>
      </c>
      <c r="E612">
        <v>6072</v>
      </c>
      <c r="F612">
        <v>166</v>
      </c>
      <c r="G612">
        <v>1417</v>
      </c>
      <c r="H612">
        <v>20</v>
      </c>
      <c r="I612">
        <v>20</v>
      </c>
      <c r="J612">
        <v>0</v>
      </c>
    </row>
    <row r="613" spans="1:10" x14ac:dyDescent="0.3">
      <c r="A613" t="str">
        <f t="shared" si="15"/>
        <v>40-4943992</v>
      </c>
      <c r="B613" s="2">
        <v>43992</v>
      </c>
      <c r="C613" t="s">
        <v>675</v>
      </c>
      <c r="D613">
        <v>6244</v>
      </c>
      <c r="E613">
        <v>6074</v>
      </c>
      <c r="F613">
        <v>170</v>
      </c>
      <c r="G613">
        <v>1418</v>
      </c>
      <c r="H613">
        <v>51</v>
      </c>
      <c r="I613">
        <v>41</v>
      </c>
      <c r="J613">
        <v>10</v>
      </c>
    </row>
    <row r="614" spans="1:10" x14ac:dyDescent="0.3">
      <c r="A614" t="str">
        <f t="shared" si="15"/>
        <v>50-5943992</v>
      </c>
      <c r="B614" s="2">
        <v>43992</v>
      </c>
      <c r="C614" t="s">
        <v>676</v>
      </c>
      <c r="D614">
        <v>7565</v>
      </c>
      <c r="E614">
        <v>7333</v>
      </c>
      <c r="F614">
        <v>232</v>
      </c>
      <c r="G614">
        <v>1429</v>
      </c>
      <c r="H614">
        <v>166</v>
      </c>
      <c r="I614">
        <v>137</v>
      </c>
      <c r="J614">
        <v>29</v>
      </c>
    </row>
    <row r="615" spans="1:10" x14ac:dyDescent="0.3">
      <c r="A615" t="str">
        <f t="shared" si="15"/>
        <v>60-6943992</v>
      </c>
      <c r="B615" s="2">
        <v>43992</v>
      </c>
      <c r="C615" t="s">
        <v>677</v>
      </c>
      <c r="D615">
        <v>6362</v>
      </c>
      <c r="E615">
        <v>6156</v>
      </c>
      <c r="F615">
        <v>206</v>
      </c>
      <c r="G615">
        <v>1470</v>
      </c>
      <c r="H615">
        <v>511</v>
      </c>
      <c r="I615">
        <v>437</v>
      </c>
      <c r="J615">
        <v>74</v>
      </c>
    </row>
    <row r="616" spans="1:10" x14ac:dyDescent="0.3">
      <c r="A616" t="str">
        <f t="shared" si="15"/>
        <v>70-7943992</v>
      </c>
      <c r="B616" s="2">
        <v>43992</v>
      </c>
      <c r="C616" t="s">
        <v>678</v>
      </c>
      <c r="D616">
        <v>4246</v>
      </c>
      <c r="E616">
        <v>4019</v>
      </c>
      <c r="F616">
        <v>227</v>
      </c>
      <c r="G616">
        <v>1629</v>
      </c>
      <c r="H616">
        <v>891</v>
      </c>
      <c r="I616">
        <v>731</v>
      </c>
      <c r="J616">
        <v>160</v>
      </c>
    </row>
    <row r="617" spans="1:10" x14ac:dyDescent="0.3">
      <c r="A617" t="str">
        <f t="shared" si="15"/>
        <v>80 and older43992</v>
      </c>
      <c r="B617" s="2">
        <v>43992</v>
      </c>
      <c r="C617" t="s">
        <v>679</v>
      </c>
      <c r="D617">
        <v>6754</v>
      </c>
      <c r="E617">
        <v>6112</v>
      </c>
      <c r="F617">
        <v>642</v>
      </c>
      <c r="G617">
        <v>4114</v>
      </c>
      <c r="H617">
        <v>2500</v>
      </c>
      <c r="I617">
        <v>1936</v>
      </c>
      <c r="J617">
        <v>564</v>
      </c>
    </row>
    <row r="618" spans="1:10" x14ac:dyDescent="0.3">
      <c r="A618" t="str">
        <f t="shared" si="15"/>
        <v>0-943993</v>
      </c>
      <c r="B618" s="2">
        <v>43993</v>
      </c>
      <c r="C618" t="s">
        <v>672</v>
      </c>
      <c r="D618">
        <v>589</v>
      </c>
      <c r="E618">
        <v>567</v>
      </c>
      <c r="F618">
        <v>22</v>
      </c>
      <c r="G618">
        <v>155</v>
      </c>
      <c r="H618">
        <v>1</v>
      </c>
      <c r="I618">
        <v>1</v>
      </c>
      <c r="J618">
        <v>0</v>
      </c>
    </row>
    <row r="619" spans="1:10" x14ac:dyDescent="0.3">
      <c r="A619" t="str">
        <f t="shared" si="15"/>
        <v>10-1943993</v>
      </c>
      <c r="B619" s="2">
        <v>43993</v>
      </c>
      <c r="C619" s="30" t="s">
        <v>680</v>
      </c>
      <c r="D619">
        <v>1213</v>
      </c>
      <c r="E619">
        <v>1166</v>
      </c>
      <c r="F619">
        <v>47</v>
      </c>
      <c r="G619">
        <v>264</v>
      </c>
      <c r="H619">
        <v>1</v>
      </c>
      <c r="I619">
        <v>1</v>
      </c>
      <c r="J619">
        <v>0</v>
      </c>
    </row>
    <row r="620" spans="1:10" x14ac:dyDescent="0.3">
      <c r="A620" t="str">
        <f t="shared" si="15"/>
        <v>20-2943993</v>
      </c>
      <c r="B620" s="2">
        <v>43993</v>
      </c>
      <c r="C620" t="s">
        <v>673</v>
      </c>
      <c r="D620">
        <v>5166</v>
      </c>
      <c r="E620">
        <v>4986</v>
      </c>
      <c r="F620">
        <v>180</v>
      </c>
      <c r="G620">
        <v>1108</v>
      </c>
      <c r="H620">
        <v>4</v>
      </c>
      <c r="I620">
        <v>4</v>
      </c>
      <c r="J620">
        <v>0</v>
      </c>
    </row>
    <row r="621" spans="1:10" x14ac:dyDescent="0.3">
      <c r="A621" t="str">
        <f t="shared" si="15"/>
        <v>30-3943993</v>
      </c>
      <c r="B621" s="2">
        <v>43993</v>
      </c>
      <c r="C621" t="s">
        <v>674</v>
      </c>
      <c r="D621">
        <v>6306</v>
      </c>
      <c r="E621">
        <v>6141</v>
      </c>
      <c r="F621">
        <v>165</v>
      </c>
      <c r="G621">
        <v>1432</v>
      </c>
      <c r="H621">
        <v>20</v>
      </c>
      <c r="I621">
        <v>20</v>
      </c>
      <c r="J621">
        <v>0</v>
      </c>
    </row>
    <row r="622" spans="1:10" x14ac:dyDescent="0.3">
      <c r="A622" t="str">
        <f t="shared" si="15"/>
        <v>40-4943993</v>
      </c>
      <c r="B622" s="2">
        <v>43993</v>
      </c>
      <c r="C622" t="s">
        <v>675</v>
      </c>
      <c r="D622">
        <v>6279</v>
      </c>
      <c r="E622">
        <v>6110</v>
      </c>
      <c r="F622">
        <v>169</v>
      </c>
      <c r="G622">
        <v>1426</v>
      </c>
      <c r="H622">
        <v>51</v>
      </c>
      <c r="I622">
        <v>41</v>
      </c>
      <c r="J622">
        <v>10</v>
      </c>
    </row>
    <row r="623" spans="1:10" x14ac:dyDescent="0.3">
      <c r="A623" t="str">
        <f t="shared" si="15"/>
        <v>50-5943993</v>
      </c>
      <c r="B623" s="2">
        <v>43993</v>
      </c>
      <c r="C623" t="s">
        <v>676</v>
      </c>
      <c r="D623">
        <v>7597</v>
      </c>
      <c r="E623">
        <v>7366</v>
      </c>
      <c r="F623">
        <v>231</v>
      </c>
      <c r="G623">
        <v>1435</v>
      </c>
      <c r="H623">
        <v>166</v>
      </c>
      <c r="I623">
        <v>137</v>
      </c>
      <c r="J623">
        <v>29</v>
      </c>
    </row>
    <row r="624" spans="1:10" x14ac:dyDescent="0.3">
      <c r="A624" t="str">
        <f t="shared" si="15"/>
        <v>60-6943993</v>
      </c>
      <c r="B624" s="2">
        <v>43993</v>
      </c>
      <c r="C624" t="s">
        <v>677</v>
      </c>
      <c r="D624">
        <v>6375</v>
      </c>
      <c r="E624">
        <v>6169</v>
      </c>
      <c r="F624">
        <v>206</v>
      </c>
      <c r="G624">
        <v>1473</v>
      </c>
      <c r="H624">
        <v>512</v>
      </c>
      <c r="I624">
        <v>438</v>
      </c>
      <c r="J624">
        <v>74</v>
      </c>
    </row>
    <row r="625" spans="1:10" x14ac:dyDescent="0.3">
      <c r="A625" t="str">
        <f t="shared" si="15"/>
        <v>70-7943993</v>
      </c>
      <c r="B625" s="2">
        <v>43993</v>
      </c>
      <c r="C625" t="s">
        <v>678</v>
      </c>
      <c r="D625">
        <v>4252</v>
      </c>
      <c r="E625">
        <v>4026</v>
      </c>
      <c r="F625">
        <v>226</v>
      </c>
      <c r="G625">
        <v>1631</v>
      </c>
      <c r="H625">
        <v>893</v>
      </c>
      <c r="I625">
        <v>733</v>
      </c>
      <c r="J625">
        <v>160</v>
      </c>
    </row>
    <row r="626" spans="1:10" x14ac:dyDescent="0.3">
      <c r="A626" t="str">
        <f t="shared" si="15"/>
        <v>80 and older43993</v>
      </c>
      <c r="B626" s="2">
        <v>43993</v>
      </c>
      <c r="C626" t="s">
        <v>679</v>
      </c>
      <c r="D626">
        <v>6764</v>
      </c>
      <c r="E626">
        <v>6122</v>
      </c>
      <c r="F626">
        <v>642</v>
      </c>
      <c r="G626">
        <v>4120</v>
      </c>
      <c r="H626">
        <v>2510</v>
      </c>
      <c r="I626">
        <v>1946</v>
      </c>
      <c r="J626">
        <v>564</v>
      </c>
    </row>
    <row r="627" spans="1:10" x14ac:dyDescent="0.3">
      <c r="A627" t="str">
        <f t="shared" si="15"/>
        <v>0-943994</v>
      </c>
      <c r="B627" s="2">
        <v>43994</v>
      </c>
      <c r="C627" t="s">
        <v>672</v>
      </c>
      <c r="D627">
        <v>600</v>
      </c>
      <c r="E627">
        <v>578</v>
      </c>
      <c r="F627">
        <v>22</v>
      </c>
      <c r="G627">
        <v>158</v>
      </c>
      <c r="H627">
        <v>1</v>
      </c>
      <c r="I627">
        <v>1</v>
      </c>
      <c r="J627">
        <v>0</v>
      </c>
    </row>
    <row r="628" spans="1:10" x14ac:dyDescent="0.3">
      <c r="A628" t="str">
        <f t="shared" si="15"/>
        <v>10-1943994</v>
      </c>
      <c r="B628" s="2">
        <v>43994</v>
      </c>
      <c r="C628" s="30" t="s">
        <v>680</v>
      </c>
      <c r="D628">
        <v>1229</v>
      </c>
      <c r="E628">
        <v>1180</v>
      </c>
      <c r="F628">
        <v>49</v>
      </c>
      <c r="G628">
        <v>267</v>
      </c>
      <c r="H628">
        <v>1</v>
      </c>
      <c r="I628">
        <v>1</v>
      </c>
      <c r="J628">
        <v>0</v>
      </c>
    </row>
    <row r="629" spans="1:10" x14ac:dyDescent="0.3">
      <c r="A629" t="str">
        <f t="shared" si="15"/>
        <v>20-2943994</v>
      </c>
      <c r="B629" s="2">
        <v>43994</v>
      </c>
      <c r="C629" t="s">
        <v>673</v>
      </c>
      <c r="D629">
        <v>5219</v>
      </c>
      <c r="E629">
        <v>5039</v>
      </c>
      <c r="F629">
        <v>180</v>
      </c>
      <c r="G629">
        <v>1120</v>
      </c>
      <c r="H629">
        <v>4</v>
      </c>
      <c r="I629">
        <v>4</v>
      </c>
      <c r="J629">
        <v>0</v>
      </c>
    </row>
    <row r="630" spans="1:10" x14ac:dyDescent="0.3">
      <c r="A630" t="str">
        <f t="shared" si="15"/>
        <v>30-3943994</v>
      </c>
      <c r="B630" s="2">
        <v>43994</v>
      </c>
      <c r="C630" t="s">
        <v>674</v>
      </c>
      <c r="D630">
        <v>6367</v>
      </c>
      <c r="E630">
        <v>6200</v>
      </c>
      <c r="F630">
        <v>167</v>
      </c>
      <c r="G630">
        <v>1446</v>
      </c>
      <c r="H630">
        <v>20</v>
      </c>
      <c r="I630">
        <v>20</v>
      </c>
      <c r="J630">
        <v>0</v>
      </c>
    </row>
    <row r="631" spans="1:10" x14ac:dyDescent="0.3">
      <c r="A631" t="str">
        <f t="shared" si="15"/>
        <v>40-4943994</v>
      </c>
      <c r="B631" s="2">
        <v>43994</v>
      </c>
      <c r="C631" t="s">
        <v>675</v>
      </c>
      <c r="D631">
        <v>6317</v>
      </c>
      <c r="E631">
        <v>6144</v>
      </c>
      <c r="F631">
        <v>173</v>
      </c>
      <c r="G631">
        <v>1434</v>
      </c>
      <c r="H631">
        <v>51</v>
      </c>
      <c r="I631">
        <v>41</v>
      </c>
      <c r="J631">
        <v>10</v>
      </c>
    </row>
    <row r="632" spans="1:10" x14ac:dyDescent="0.3">
      <c r="A632" t="str">
        <f t="shared" si="15"/>
        <v>50-5943994</v>
      </c>
      <c r="B632" s="2">
        <v>43994</v>
      </c>
      <c r="C632" t="s">
        <v>676</v>
      </c>
      <c r="D632">
        <v>7626</v>
      </c>
      <c r="E632">
        <v>7394</v>
      </c>
      <c r="F632">
        <v>232</v>
      </c>
      <c r="G632">
        <v>1440</v>
      </c>
      <c r="H632">
        <v>166</v>
      </c>
      <c r="I632">
        <v>137</v>
      </c>
      <c r="J632">
        <v>29</v>
      </c>
    </row>
    <row r="633" spans="1:10" x14ac:dyDescent="0.3">
      <c r="A633" t="str">
        <f t="shared" si="15"/>
        <v>60-6943994</v>
      </c>
      <c r="B633" s="2">
        <v>43994</v>
      </c>
      <c r="C633" t="s">
        <v>677</v>
      </c>
      <c r="D633">
        <v>6399</v>
      </c>
      <c r="E633">
        <v>6192</v>
      </c>
      <c r="F633">
        <v>207</v>
      </c>
      <c r="G633">
        <v>1479</v>
      </c>
      <c r="H633">
        <v>515</v>
      </c>
      <c r="I633">
        <v>440</v>
      </c>
      <c r="J633">
        <v>75</v>
      </c>
    </row>
    <row r="634" spans="1:10" x14ac:dyDescent="0.3">
      <c r="A634" t="str">
        <f t="shared" si="15"/>
        <v>70-7943994</v>
      </c>
      <c r="B634" s="2">
        <v>43994</v>
      </c>
      <c r="C634" t="s">
        <v>678</v>
      </c>
      <c r="D634">
        <v>4275</v>
      </c>
      <c r="E634">
        <v>4047</v>
      </c>
      <c r="F634">
        <v>228</v>
      </c>
      <c r="G634">
        <v>1640</v>
      </c>
      <c r="H634">
        <v>899</v>
      </c>
      <c r="I634">
        <v>737</v>
      </c>
      <c r="J634">
        <v>162</v>
      </c>
    </row>
    <row r="635" spans="1:10" x14ac:dyDescent="0.3">
      <c r="A635" t="str">
        <f t="shared" si="15"/>
        <v>80 and older43994</v>
      </c>
      <c r="B635" s="2">
        <v>43994</v>
      </c>
      <c r="C635" t="s">
        <v>679</v>
      </c>
      <c r="D635">
        <v>6816</v>
      </c>
      <c r="E635">
        <v>6171</v>
      </c>
      <c r="F635">
        <v>645</v>
      </c>
      <c r="G635">
        <v>4152</v>
      </c>
      <c r="H635">
        <v>2528</v>
      </c>
      <c r="I635">
        <v>1961</v>
      </c>
      <c r="J635">
        <v>567</v>
      </c>
    </row>
    <row r="636" spans="1:10" x14ac:dyDescent="0.3">
      <c r="A636" t="str">
        <f t="shared" si="15"/>
        <v>0-943995</v>
      </c>
      <c r="B636" s="2">
        <v>43995</v>
      </c>
      <c r="C636" t="s">
        <v>672</v>
      </c>
      <c r="D636">
        <v>602</v>
      </c>
      <c r="E636">
        <v>580</v>
      </c>
      <c r="F636">
        <v>22</v>
      </c>
      <c r="G636">
        <v>159</v>
      </c>
      <c r="H636">
        <v>1</v>
      </c>
      <c r="I636">
        <v>1</v>
      </c>
      <c r="J636">
        <v>0</v>
      </c>
    </row>
    <row r="637" spans="1:10" x14ac:dyDescent="0.3">
      <c r="A637" t="str">
        <f t="shared" si="15"/>
        <v>10-1943995</v>
      </c>
      <c r="B637" s="2">
        <v>43995</v>
      </c>
      <c r="C637" s="30" t="s">
        <v>680</v>
      </c>
      <c r="D637">
        <v>1231</v>
      </c>
      <c r="E637">
        <v>1182</v>
      </c>
      <c r="F637">
        <v>49</v>
      </c>
      <c r="G637">
        <v>268</v>
      </c>
      <c r="H637">
        <v>1</v>
      </c>
      <c r="I637">
        <v>1</v>
      </c>
      <c r="J637">
        <v>0</v>
      </c>
    </row>
    <row r="638" spans="1:10" x14ac:dyDescent="0.3">
      <c r="A638" t="str">
        <f t="shared" si="15"/>
        <v>20-2943995</v>
      </c>
      <c r="B638" s="2">
        <v>43995</v>
      </c>
      <c r="C638" t="s">
        <v>673</v>
      </c>
      <c r="D638">
        <v>5239</v>
      </c>
      <c r="E638">
        <v>5059</v>
      </c>
      <c r="F638">
        <v>180</v>
      </c>
      <c r="G638">
        <v>1124</v>
      </c>
      <c r="H638">
        <v>4</v>
      </c>
      <c r="I638">
        <v>4</v>
      </c>
      <c r="J638">
        <v>0</v>
      </c>
    </row>
    <row r="639" spans="1:10" x14ac:dyDescent="0.3">
      <c r="A639" t="str">
        <f t="shared" si="15"/>
        <v>30-3943995</v>
      </c>
      <c r="B639" s="2">
        <v>43995</v>
      </c>
      <c r="C639" t="s">
        <v>674</v>
      </c>
      <c r="D639">
        <v>6402</v>
      </c>
      <c r="E639">
        <v>6235</v>
      </c>
      <c r="F639">
        <v>167</v>
      </c>
      <c r="G639">
        <v>1454</v>
      </c>
      <c r="H639">
        <v>20</v>
      </c>
      <c r="I639">
        <v>20</v>
      </c>
      <c r="J639">
        <v>0</v>
      </c>
    </row>
    <row r="640" spans="1:10" x14ac:dyDescent="0.3">
      <c r="A640" t="str">
        <f t="shared" si="15"/>
        <v>40-4943995</v>
      </c>
      <c r="B640" s="2">
        <v>43995</v>
      </c>
      <c r="C640" t="s">
        <v>675</v>
      </c>
      <c r="D640">
        <v>6338</v>
      </c>
      <c r="E640">
        <v>6167</v>
      </c>
      <c r="F640">
        <v>171</v>
      </c>
      <c r="G640">
        <v>1439</v>
      </c>
      <c r="H640">
        <v>51</v>
      </c>
      <c r="I640">
        <v>41</v>
      </c>
      <c r="J640">
        <v>10</v>
      </c>
    </row>
    <row r="641" spans="1:10" x14ac:dyDescent="0.3">
      <c r="A641" t="str">
        <f t="shared" si="15"/>
        <v>50-5943995</v>
      </c>
      <c r="B641" s="2">
        <v>43995</v>
      </c>
      <c r="C641" t="s">
        <v>676</v>
      </c>
      <c r="D641">
        <v>7642</v>
      </c>
      <c r="E641">
        <v>7410</v>
      </c>
      <c r="F641">
        <v>232</v>
      </c>
      <c r="G641">
        <v>1443</v>
      </c>
      <c r="H641">
        <v>166</v>
      </c>
      <c r="I641">
        <v>137</v>
      </c>
      <c r="J641">
        <v>29</v>
      </c>
    </row>
    <row r="642" spans="1:10" x14ac:dyDescent="0.3">
      <c r="A642" t="str">
        <f t="shared" si="15"/>
        <v>60-6943995</v>
      </c>
      <c r="B642" s="2">
        <v>43995</v>
      </c>
      <c r="C642" t="s">
        <v>677</v>
      </c>
      <c r="D642">
        <v>6411</v>
      </c>
      <c r="E642">
        <v>6203</v>
      </c>
      <c r="F642">
        <v>208</v>
      </c>
      <c r="G642">
        <v>1482</v>
      </c>
      <c r="H642">
        <v>516</v>
      </c>
      <c r="I642">
        <v>440</v>
      </c>
      <c r="J642">
        <v>76</v>
      </c>
    </row>
    <row r="643" spans="1:10" x14ac:dyDescent="0.3">
      <c r="A643" t="str">
        <f t="shared" si="15"/>
        <v>70-7943995</v>
      </c>
      <c r="B643" s="2">
        <v>43995</v>
      </c>
      <c r="C643" t="s">
        <v>678</v>
      </c>
      <c r="D643">
        <v>4280</v>
      </c>
      <c r="E643">
        <v>4053</v>
      </c>
      <c r="F643">
        <v>227</v>
      </c>
      <c r="G643">
        <v>1642</v>
      </c>
      <c r="H643">
        <v>902</v>
      </c>
      <c r="I643">
        <v>740</v>
      </c>
      <c r="J643">
        <v>162</v>
      </c>
    </row>
    <row r="644" spans="1:10" x14ac:dyDescent="0.3">
      <c r="A644" t="str">
        <f t="shared" si="15"/>
        <v>80 and older43995</v>
      </c>
      <c r="B644" s="2">
        <v>43995</v>
      </c>
      <c r="C644" t="s">
        <v>679</v>
      </c>
      <c r="D644">
        <v>6825</v>
      </c>
      <c r="E644">
        <v>6178</v>
      </c>
      <c r="F644">
        <v>647</v>
      </c>
      <c r="G644">
        <v>4157</v>
      </c>
      <c r="H644">
        <v>2539</v>
      </c>
      <c r="I644">
        <v>1971</v>
      </c>
      <c r="J644">
        <v>568</v>
      </c>
    </row>
    <row r="645" spans="1:10" x14ac:dyDescent="0.3">
      <c r="A645" t="str">
        <f t="shared" si="15"/>
        <v>0-943996</v>
      </c>
      <c r="B645" s="2">
        <v>43996</v>
      </c>
      <c r="C645" t="s">
        <v>672</v>
      </c>
      <c r="D645">
        <v>605</v>
      </c>
      <c r="E645">
        <v>581</v>
      </c>
      <c r="F645">
        <v>24</v>
      </c>
      <c r="G645">
        <v>160</v>
      </c>
      <c r="H645">
        <v>1</v>
      </c>
      <c r="I645">
        <v>1</v>
      </c>
      <c r="J645">
        <v>0</v>
      </c>
    </row>
    <row r="646" spans="1:10" x14ac:dyDescent="0.3">
      <c r="A646" t="str">
        <f t="shared" si="15"/>
        <v>10-1943996</v>
      </c>
      <c r="B646" s="2">
        <v>43996</v>
      </c>
      <c r="C646" s="30" t="s">
        <v>680</v>
      </c>
      <c r="D646">
        <v>1238</v>
      </c>
      <c r="E646">
        <v>1188</v>
      </c>
      <c r="F646">
        <v>50</v>
      </c>
      <c r="G646">
        <v>269</v>
      </c>
      <c r="H646">
        <v>1</v>
      </c>
      <c r="I646">
        <v>1</v>
      </c>
      <c r="J646">
        <v>0</v>
      </c>
    </row>
    <row r="647" spans="1:10" x14ac:dyDescent="0.3">
      <c r="A647" t="str">
        <f t="shared" si="15"/>
        <v>20-2943996</v>
      </c>
      <c r="B647" s="2">
        <v>43996</v>
      </c>
      <c r="C647" t="s">
        <v>673</v>
      </c>
      <c r="D647">
        <v>5257</v>
      </c>
      <c r="E647">
        <v>5075</v>
      </c>
      <c r="F647">
        <v>182</v>
      </c>
      <c r="G647">
        <v>1128</v>
      </c>
      <c r="H647">
        <v>4</v>
      </c>
      <c r="I647">
        <v>4</v>
      </c>
      <c r="J647">
        <v>0</v>
      </c>
    </row>
    <row r="648" spans="1:10" x14ac:dyDescent="0.3">
      <c r="A648" t="str">
        <f t="shared" si="15"/>
        <v>30-3943996</v>
      </c>
      <c r="B648" s="2">
        <v>43996</v>
      </c>
      <c r="C648" t="s">
        <v>674</v>
      </c>
      <c r="D648">
        <v>6414</v>
      </c>
      <c r="E648">
        <v>6244</v>
      </c>
      <c r="F648">
        <v>170</v>
      </c>
      <c r="G648">
        <v>1457</v>
      </c>
      <c r="H648">
        <v>20</v>
      </c>
      <c r="I648">
        <v>20</v>
      </c>
      <c r="J648">
        <v>0</v>
      </c>
    </row>
    <row r="649" spans="1:10" x14ac:dyDescent="0.3">
      <c r="A649" t="str">
        <f t="shared" si="15"/>
        <v>40-4943996</v>
      </c>
      <c r="B649" s="2">
        <v>43996</v>
      </c>
      <c r="C649" t="s">
        <v>675</v>
      </c>
      <c r="D649">
        <v>6351</v>
      </c>
      <c r="E649">
        <v>6176</v>
      </c>
      <c r="F649">
        <v>175</v>
      </c>
      <c r="G649">
        <v>1442</v>
      </c>
      <c r="H649">
        <v>52</v>
      </c>
      <c r="I649">
        <v>41</v>
      </c>
      <c r="J649">
        <v>11</v>
      </c>
    </row>
    <row r="650" spans="1:10" x14ac:dyDescent="0.3">
      <c r="A650" t="str">
        <f t="shared" si="15"/>
        <v>50-5943996</v>
      </c>
      <c r="B650" s="2">
        <v>43996</v>
      </c>
      <c r="C650" t="s">
        <v>676</v>
      </c>
      <c r="D650">
        <v>7656</v>
      </c>
      <c r="E650">
        <v>7421</v>
      </c>
      <c r="F650">
        <v>235</v>
      </c>
      <c r="G650">
        <v>1446</v>
      </c>
      <c r="H650">
        <v>166</v>
      </c>
      <c r="I650">
        <v>137</v>
      </c>
      <c r="J650">
        <v>29</v>
      </c>
    </row>
    <row r="651" spans="1:10" x14ac:dyDescent="0.3">
      <c r="A651" t="str">
        <f t="shared" si="15"/>
        <v>60-6943996</v>
      </c>
      <c r="B651" s="2">
        <v>43996</v>
      </c>
      <c r="C651" t="s">
        <v>677</v>
      </c>
      <c r="D651">
        <v>6419</v>
      </c>
      <c r="E651">
        <v>6211</v>
      </c>
      <c r="F651">
        <v>208</v>
      </c>
      <c r="G651">
        <v>1484</v>
      </c>
      <c r="H651">
        <v>516</v>
      </c>
      <c r="I651">
        <v>440</v>
      </c>
      <c r="J651">
        <v>76</v>
      </c>
    </row>
    <row r="652" spans="1:10" x14ac:dyDescent="0.3">
      <c r="A652" t="str">
        <f t="shared" si="15"/>
        <v>70-7943996</v>
      </c>
      <c r="B652" s="2">
        <v>43996</v>
      </c>
      <c r="C652" t="s">
        <v>678</v>
      </c>
      <c r="D652">
        <v>4284</v>
      </c>
      <c r="E652">
        <v>4057</v>
      </c>
      <c r="F652">
        <v>227</v>
      </c>
      <c r="G652">
        <v>1644</v>
      </c>
      <c r="H652">
        <v>902</v>
      </c>
      <c r="I652">
        <v>740</v>
      </c>
      <c r="J652">
        <v>162</v>
      </c>
    </row>
    <row r="653" spans="1:10" x14ac:dyDescent="0.3">
      <c r="A653" t="str">
        <f t="shared" si="15"/>
        <v>80 and older43996</v>
      </c>
      <c r="B653" s="2">
        <v>43996</v>
      </c>
      <c r="C653" t="s">
        <v>679</v>
      </c>
      <c r="D653">
        <v>6833</v>
      </c>
      <c r="E653">
        <v>6185</v>
      </c>
      <c r="F653">
        <v>648</v>
      </c>
      <c r="G653">
        <v>4162</v>
      </c>
      <c r="H653">
        <v>2541</v>
      </c>
      <c r="I653">
        <v>1972</v>
      </c>
      <c r="J653">
        <v>569</v>
      </c>
    </row>
    <row r="654" spans="1:10" x14ac:dyDescent="0.3">
      <c r="A654" t="str">
        <f t="shared" si="15"/>
        <v>0-943997</v>
      </c>
      <c r="B654" s="2">
        <v>43997</v>
      </c>
      <c r="C654" t="s">
        <v>672</v>
      </c>
      <c r="D654">
        <v>615</v>
      </c>
      <c r="E654">
        <v>591</v>
      </c>
      <c r="F654">
        <v>24</v>
      </c>
      <c r="G654">
        <v>162</v>
      </c>
      <c r="H654">
        <v>1</v>
      </c>
      <c r="I654">
        <v>1</v>
      </c>
      <c r="J654">
        <v>0</v>
      </c>
    </row>
    <row r="655" spans="1:10" x14ac:dyDescent="0.3">
      <c r="A655" t="str">
        <f t="shared" si="15"/>
        <v>10-1943997</v>
      </c>
      <c r="B655" s="2">
        <v>43997</v>
      </c>
      <c r="C655" s="30" t="s">
        <v>680</v>
      </c>
      <c r="D655">
        <v>1278</v>
      </c>
      <c r="E655">
        <v>1227</v>
      </c>
      <c r="F655">
        <v>51</v>
      </c>
      <c r="G655">
        <v>278</v>
      </c>
      <c r="H655">
        <v>1</v>
      </c>
      <c r="I655">
        <v>1</v>
      </c>
      <c r="J655">
        <v>0</v>
      </c>
    </row>
    <row r="656" spans="1:10" x14ac:dyDescent="0.3">
      <c r="A656" t="str">
        <f t="shared" ref="A656:A719" si="16">C656&amp;B656</f>
        <v>20-2943997</v>
      </c>
      <c r="B656" s="2">
        <v>43997</v>
      </c>
      <c r="C656" t="s">
        <v>673</v>
      </c>
      <c r="D656">
        <v>5342</v>
      </c>
      <c r="E656">
        <v>5155</v>
      </c>
      <c r="F656">
        <v>187</v>
      </c>
      <c r="G656">
        <v>1146</v>
      </c>
      <c r="H656">
        <v>5</v>
      </c>
      <c r="I656">
        <v>5</v>
      </c>
      <c r="J656">
        <v>0</v>
      </c>
    </row>
    <row r="657" spans="1:10" x14ac:dyDescent="0.3">
      <c r="A657" t="str">
        <f t="shared" si="16"/>
        <v>30-3943997</v>
      </c>
      <c r="B657" s="2">
        <v>43997</v>
      </c>
      <c r="C657" t="s">
        <v>674</v>
      </c>
      <c r="D657">
        <v>6430</v>
      </c>
      <c r="E657">
        <v>6266</v>
      </c>
      <c r="F657">
        <v>164</v>
      </c>
      <c r="G657">
        <v>1460</v>
      </c>
      <c r="H657">
        <v>20</v>
      </c>
      <c r="I657">
        <v>20</v>
      </c>
      <c r="J657">
        <v>0</v>
      </c>
    </row>
    <row r="658" spans="1:10" x14ac:dyDescent="0.3">
      <c r="A658" t="str">
        <f t="shared" si="16"/>
        <v>40-4943997</v>
      </c>
      <c r="B658" s="2">
        <v>43997</v>
      </c>
      <c r="C658" t="s">
        <v>675</v>
      </c>
      <c r="D658">
        <v>6400</v>
      </c>
      <c r="E658">
        <v>6222</v>
      </c>
      <c r="F658">
        <v>178</v>
      </c>
      <c r="G658">
        <v>1453</v>
      </c>
      <c r="H658">
        <v>55</v>
      </c>
      <c r="I658">
        <v>43</v>
      </c>
      <c r="J658">
        <v>12</v>
      </c>
    </row>
    <row r="659" spans="1:10" x14ac:dyDescent="0.3">
      <c r="A659" t="str">
        <f t="shared" si="16"/>
        <v>50-5943997</v>
      </c>
      <c r="B659" s="2">
        <v>43997</v>
      </c>
      <c r="C659" t="s">
        <v>676</v>
      </c>
      <c r="D659">
        <v>7682</v>
      </c>
      <c r="E659">
        <v>7447</v>
      </c>
      <c r="F659">
        <v>235</v>
      </c>
      <c r="G659">
        <v>1451</v>
      </c>
      <c r="H659">
        <v>167</v>
      </c>
      <c r="I659">
        <v>138</v>
      </c>
      <c r="J659">
        <v>29</v>
      </c>
    </row>
    <row r="660" spans="1:10" x14ac:dyDescent="0.3">
      <c r="A660" t="str">
        <f t="shared" si="16"/>
        <v>60-6943997</v>
      </c>
      <c r="B660" s="2">
        <v>43997</v>
      </c>
      <c r="C660" t="s">
        <v>677</v>
      </c>
      <c r="D660">
        <v>6367</v>
      </c>
      <c r="E660">
        <v>6157</v>
      </c>
      <c r="F660">
        <v>210</v>
      </c>
      <c r="G660">
        <v>1472</v>
      </c>
      <c r="H660">
        <v>519</v>
      </c>
      <c r="I660">
        <v>441</v>
      </c>
      <c r="J660">
        <v>78</v>
      </c>
    </row>
    <row r="661" spans="1:10" x14ac:dyDescent="0.3">
      <c r="A661" t="str">
        <f t="shared" si="16"/>
        <v>70-7943997</v>
      </c>
      <c r="B661" s="2">
        <v>43997</v>
      </c>
      <c r="C661" t="s">
        <v>678</v>
      </c>
      <c r="D661">
        <v>4286</v>
      </c>
      <c r="E661">
        <v>4055</v>
      </c>
      <c r="F661">
        <v>231</v>
      </c>
      <c r="G661">
        <v>1644</v>
      </c>
      <c r="H661">
        <v>915</v>
      </c>
      <c r="I661">
        <v>753</v>
      </c>
      <c r="J661">
        <v>162</v>
      </c>
    </row>
    <row r="662" spans="1:10" x14ac:dyDescent="0.3">
      <c r="A662" t="str">
        <f t="shared" si="16"/>
        <v>80 and older43997</v>
      </c>
      <c r="B662" s="2">
        <v>43997</v>
      </c>
      <c r="C662" t="s">
        <v>679</v>
      </c>
      <c r="D662">
        <v>6771</v>
      </c>
      <c r="E662">
        <v>6130</v>
      </c>
      <c r="F662">
        <v>641</v>
      </c>
      <c r="G662">
        <v>4125</v>
      </c>
      <c r="H662">
        <v>2526</v>
      </c>
      <c r="I662">
        <v>1960</v>
      </c>
      <c r="J662">
        <v>566</v>
      </c>
    </row>
    <row r="663" spans="1:10" x14ac:dyDescent="0.3">
      <c r="A663" t="str">
        <f t="shared" si="16"/>
        <v>0-943998</v>
      </c>
      <c r="B663" s="2">
        <v>43998</v>
      </c>
      <c r="C663" t="s">
        <v>672</v>
      </c>
      <c r="D663">
        <v>620</v>
      </c>
      <c r="E663">
        <v>596</v>
      </c>
      <c r="F663">
        <v>24</v>
      </c>
      <c r="G663">
        <v>164</v>
      </c>
      <c r="H663">
        <v>1</v>
      </c>
      <c r="I663">
        <v>1</v>
      </c>
      <c r="J663">
        <v>0</v>
      </c>
    </row>
    <row r="664" spans="1:10" x14ac:dyDescent="0.3">
      <c r="A664" t="str">
        <f t="shared" si="16"/>
        <v>10-1943998</v>
      </c>
      <c r="B664" s="2">
        <v>43998</v>
      </c>
      <c r="C664" s="30" t="s">
        <v>680</v>
      </c>
      <c r="D664">
        <v>1282</v>
      </c>
      <c r="E664">
        <v>1229</v>
      </c>
      <c r="F664">
        <v>53</v>
      </c>
      <c r="G664">
        <v>279</v>
      </c>
      <c r="H664">
        <v>1</v>
      </c>
      <c r="I664">
        <v>1</v>
      </c>
      <c r="J664">
        <v>0</v>
      </c>
    </row>
    <row r="665" spans="1:10" x14ac:dyDescent="0.3">
      <c r="A665" t="str">
        <f t="shared" si="16"/>
        <v>20-2943998</v>
      </c>
      <c r="B665" s="2">
        <v>43998</v>
      </c>
      <c r="C665" t="s">
        <v>673</v>
      </c>
      <c r="D665">
        <v>5351</v>
      </c>
      <c r="E665">
        <v>5163</v>
      </c>
      <c r="F665">
        <v>188</v>
      </c>
      <c r="G665">
        <v>1148</v>
      </c>
      <c r="H665">
        <v>5</v>
      </c>
      <c r="I665">
        <v>5</v>
      </c>
      <c r="J665">
        <v>0</v>
      </c>
    </row>
    <row r="666" spans="1:10" x14ac:dyDescent="0.3">
      <c r="A666" t="str">
        <f t="shared" si="16"/>
        <v>30-3943998</v>
      </c>
      <c r="B666" s="2">
        <v>43998</v>
      </c>
      <c r="C666" t="s">
        <v>674</v>
      </c>
      <c r="D666">
        <v>6440</v>
      </c>
      <c r="E666">
        <v>6276</v>
      </c>
      <c r="F666">
        <v>164</v>
      </c>
      <c r="G666">
        <v>1462</v>
      </c>
      <c r="H666">
        <v>20</v>
      </c>
      <c r="I666">
        <v>20</v>
      </c>
      <c r="J666">
        <v>0</v>
      </c>
    </row>
    <row r="667" spans="1:10" x14ac:dyDescent="0.3">
      <c r="A667" t="str">
        <f t="shared" si="16"/>
        <v>40-4943998</v>
      </c>
      <c r="B667" s="2">
        <v>43998</v>
      </c>
      <c r="C667" t="s">
        <v>675</v>
      </c>
      <c r="D667">
        <v>6407</v>
      </c>
      <c r="E667">
        <v>6227</v>
      </c>
      <c r="F667">
        <v>180</v>
      </c>
      <c r="G667">
        <v>1455</v>
      </c>
      <c r="H667">
        <v>55</v>
      </c>
      <c r="I667">
        <v>43</v>
      </c>
      <c r="J667">
        <v>12</v>
      </c>
    </row>
    <row r="668" spans="1:10" x14ac:dyDescent="0.3">
      <c r="A668" t="str">
        <f t="shared" si="16"/>
        <v>50-5943998</v>
      </c>
      <c r="B668" s="2">
        <v>43998</v>
      </c>
      <c r="C668" t="s">
        <v>676</v>
      </c>
      <c r="D668">
        <v>7699</v>
      </c>
      <c r="E668">
        <v>7461</v>
      </c>
      <c r="F668">
        <v>238</v>
      </c>
      <c r="G668">
        <v>1454</v>
      </c>
      <c r="H668">
        <v>167</v>
      </c>
      <c r="I668">
        <v>138</v>
      </c>
      <c r="J668">
        <v>29</v>
      </c>
    </row>
    <row r="669" spans="1:10" x14ac:dyDescent="0.3">
      <c r="A669" t="str">
        <f t="shared" si="16"/>
        <v>60-6943998</v>
      </c>
      <c r="B669" s="2">
        <v>43998</v>
      </c>
      <c r="C669" t="s">
        <v>677</v>
      </c>
      <c r="D669">
        <v>6379</v>
      </c>
      <c r="E669">
        <v>6166</v>
      </c>
      <c r="F669">
        <v>213</v>
      </c>
      <c r="G669">
        <v>1474</v>
      </c>
      <c r="H669">
        <v>519</v>
      </c>
      <c r="I669">
        <v>441</v>
      </c>
      <c r="J669">
        <v>78</v>
      </c>
    </row>
    <row r="670" spans="1:10" x14ac:dyDescent="0.3">
      <c r="A670" t="str">
        <f t="shared" si="16"/>
        <v>70-7943998</v>
      </c>
      <c r="B670" s="2">
        <v>43998</v>
      </c>
      <c r="C670" t="s">
        <v>678</v>
      </c>
      <c r="D670">
        <v>4291</v>
      </c>
      <c r="E670">
        <v>4060</v>
      </c>
      <c r="F670">
        <v>231</v>
      </c>
      <c r="G670">
        <v>1646</v>
      </c>
      <c r="H670">
        <v>918</v>
      </c>
      <c r="I670">
        <v>756</v>
      </c>
      <c r="J670">
        <v>162</v>
      </c>
    </row>
    <row r="671" spans="1:10" x14ac:dyDescent="0.3">
      <c r="A671" t="str">
        <f t="shared" si="16"/>
        <v>80 and older43998</v>
      </c>
      <c r="B671" s="2">
        <v>43998</v>
      </c>
      <c r="C671" t="s">
        <v>679</v>
      </c>
      <c r="D671">
        <v>6782</v>
      </c>
      <c r="E671">
        <v>6144</v>
      </c>
      <c r="F671">
        <v>638</v>
      </c>
      <c r="G671">
        <v>4131</v>
      </c>
      <c r="H671">
        <v>2532</v>
      </c>
      <c r="I671">
        <v>1968</v>
      </c>
      <c r="J671">
        <v>564</v>
      </c>
    </row>
    <row r="672" spans="1:10" x14ac:dyDescent="0.3">
      <c r="A672" t="str">
        <f t="shared" si="16"/>
        <v>0-943999</v>
      </c>
      <c r="B672" s="2">
        <v>43999</v>
      </c>
      <c r="C672" t="s">
        <v>672</v>
      </c>
      <c r="D672">
        <v>619</v>
      </c>
      <c r="E672">
        <v>595</v>
      </c>
      <c r="F672">
        <v>24</v>
      </c>
      <c r="G672">
        <v>163</v>
      </c>
      <c r="H672">
        <v>1</v>
      </c>
      <c r="I672">
        <v>1</v>
      </c>
      <c r="J672">
        <v>0</v>
      </c>
    </row>
    <row r="673" spans="1:10" x14ac:dyDescent="0.3">
      <c r="A673" t="str">
        <f t="shared" si="16"/>
        <v>10-1943999</v>
      </c>
      <c r="B673" s="2">
        <v>43999</v>
      </c>
      <c r="C673" s="30" t="s">
        <v>680</v>
      </c>
      <c r="D673">
        <v>1286</v>
      </c>
      <c r="E673">
        <v>1232</v>
      </c>
      <c r="F673">
        <v>54</v>
      </c>
      <c r="G673">
        <v>280</v>
      </c>
      <c r="H673">
        <v>1</v>
      </c>
      <c r="I673">
        <v>1</v>
      </c>
      <c r="J673">
        <v>0</v>
      </c>
    </row>
    <row r="674" spans="1:10" x14ac:dyDescent="0.3">
      <c r="A674" t="str">
        <f t="shared" si="16"/>
        <v>20-2943999</v>
      </c>
      <c r="B674" s="2">
        <v>43999</v>
      </c>
      <c r="C674" t="s">
        <v>673</v>
      </c>
      <c r="D674">
        <v>5366</v>
      </c>
      <c r="E674">
        <v>5178</v>
      </c>
      <c r="F674">
        <v>188</v>
      </c>
      <c r="G674">
        <v>1151</v>
      </c>
      <c r="H674">
        <v>5</v>
      </c>
      <c r="I674">
        <v>5</v>
      </c>
      <c r="J674">
        <v>0</v>
      </c>
    </row>
    <row r="675" spans="1:10" x14ac:dyDescent="0.3">
      <c r="A675" t="str">
        <f t="shared" si="16"/>
        <v>30-3943999</v>
      </c>
      <c r="B675" s="2">
        <v>43999</v>
      </c>
      <c r="C675" t="s">
        <v>674</v>
      </c>
      <c r="D675">
        <v>6452</v>
      </c>
      <c r="E675">
        <v>6287</v>
      </c>
      <c r="F675">
        <v>165</v>
      </c>
      <c r="G675">
        <v>1465</v>
      </c>
      <c r="H675">
        <v>20</v>
      </c>
      <c r="I675">
        <v>20</v>
      </c>
      <c r="J675">
        <v>0</v>
      </c>
    </row>
    <row r="676" spans="1:10" x14ac:dyDescent="0.3">
      <c r="A676" t="str">
        <f t="shared" si="16"/>
        <v>40-4943999</v>
      </c>
      <c r="B676" s="2">
        <v>43999</v>
      </c>
      <c r="C676" t="s">
        <v>675</v>
      </c>
      <c r="D676">
        <v>6422</v>
      </c>
      <c r="E676">
        <v>6241</v>
      </c>
      <c r="F676">
        <v>181</v>
      </c>
      <c r="G676">
        <v>1458</v>
      </c>
      <c r="H676">
        <v>55</v>
      </c>
      <c r="I676">
        <v>43</v>
      </c>
      <c r="J676">
        <v>12</v>
      </c>
    </row>
    <row r="677" spans="1:10" x14ac:dyDescent="0.3">
      <c r="A677" t="str">
        <f t="shared" si="16"/>
        <v>50-5943999</v>
      </c>
      <c r="B677" s="2">
        <v>43999</v>
      </c>
      <c r="C677" t="s">
        <v>676</v>
      </c>
      <c r="D677">
        <v>7713</v>
      </c>
      <c r="E677">
        <v>7474</v>
      </c>
      <c r="F677">
        <v>239</v>
      </c>
      <c r="G677">
        <v>1457</v>
      </c>
      <c r="H677">
        <v>167</v>
      </c>
      <c r="I677">
        <v>138</v>
      </c>
      <c r="J677">
        <v>29</v>
      </c>
    </row>
    <row r="678" spans="1:10" x14ac:dyDescent="0.3">
      <c r="A678" t="str">
        <f t="shared" si="16"/>
        <v>60-6943999</v>
      </c>
      <c r="B678" s="2">
        <v>43999</v>
      </c>
      <c r="C678" t="s">
        <v>677</v>
      </c>
      <c r="D678">
        <v>6387</v>
      </c>
      <c r="E678">
        <v>6174</v>
      </c>
      <c r="F678">
        <v>213</v>
      </c>
      <c r="G678">
        <v>1476</v>
      </c>
      <c r="H678">
        <v>521</v>
      </c>
      <c r="I678">
        <v>443</v>
      </c>
      <c r="J678">
        <v>78</v>
      </c>
    </row>
    <row r="679" spans="1:10" x14ac:dyDescent="0.3">
      <c r="A679" t="str">
        <f t="shared" si="16"/>
        <v>70-7943999</v>
      </c>
      <c r="B679" s="2">
        <v>43999</v>
      </c>
      <c r="C679" t="s">
        <v>678</v>
      </c>
      <c r="D679">
        <v>4301</v>
      </c>
      <c r="E679">
        <v>4069</v>
      </c>
      <c r="F679">
        <v>232</v>
      </c>
      <c r="G679">
        <v>1650</v>
      </c>
      <c r="H679">
        <v>920</v>
      </c>
      <c r="I679">
        <v>757</v>
      </c>
      <c r="J679">
        <v>163</v>
      </c>
    </row>
    <row r="680" spans="1:10" x14ac:dyDescent="0.3">
      <c r="A680" t="str">
        <f t="shared" si="16"/>
        <v>80 and older43999</v>
      </c>
      <c r="B680" s="2">
        <v>43999</v>
      </c>
      <c r="C680" t="s">
        <v>679</v>
      </c>
      <c r="D680">
        <v>6787</v>
      </c>
      <c r="E680">
        <v>6148</v>
      </c>
      <c r="F680">
        <v>639</v>
      </c>
      <c r="G680">
        <v>4134</v>
      </c>
      <c r="H680">
        <v>2535</v>
      </c>
      <c r="I680">
        <v>1970</v>
      </c>
      <c r="J680">
        <v>565</v>
      </c>
    </row>
    <row r="681" spans="1:10" x14ac:dyDescent="0.3">
      <c r="A681" t="str">
        <f t="shared" si="16"/>
        <v>0-944000</v>
      </c>
      <c r="B681" s="2">
        <v>44000</v>
      </c>
      <c r="C681" t="s">
        <v>672</v>
      </c>
      <c r="D681">
        <v>622</v>
      </c>
      <c r="E681">
        <v>598</v>
      </c>
      <c r="F681">
        <v>24</v>
      </c>
      <c r="G681">
        <v>164</v>
      </c>
      <c r="H681">
        <v>1</v>
      </c>
      <c r="I681">
        <v>1</v>
      </c>
      <c r="J681">
        <v>0</v>
      </c>
    </row>
    <row r="682" spans="1:10" x14ac:dyDescent="0.3">
      <c r="A682" t="str">
        <f t="shared" si="16"/>
        <v>10-1944000</v>
      </c>
      <c r="B682" s="2">
        <v>44000</v>
      </c>
      <c r="C682" s="30" t="s">
        <v>680</v>
      </c>
      <c r="D682">
        <v>1293</v>
      </c>
      <c r="E682">
        <v>1240</v>
      </c>
      <c r="F682">
        <v>53</v>
      </c>
      <c r="G682">
        <v>281</v>
      </c>
      <c r="H682">
        <v>1</v>
      </c>
      <c r="I682">
        <v>1</v>
      </c>
      <c r="J682">
        <v>0</v>
      </c>
    </row>
    <row r="683" spans="1:10" x14ac:dyDescent="0.3">
      <c r="A683" t="str">
        <f t="shared" si="16"/>
        <v>20-2944000</v>
      </c>
      <c r="B683" s="2">
        <v>44000</v>
      </c>
      <c r="C683" t="s">
        <v>673</v>
      </c>
      <c r="D683">
        <v>5393</v>
      </c>
      <c r="E683">
        <v>5204</v>
      </c>
      <c r="F683">
        <v>189</v>
      </c>
      <c r="G683">
        <v>1157</v>
      </c>
      <c r="H683">
        <v>5</v>
      </c>
      <c r="I683">
        <v>5</v>
      </c>
      <c r="J683">
        <v>0</v>
      </c>
    </row>
    <row r="684" spans="1:10" x14ac:dyDescent="0.3">
      <c r="A684" t="str">
        <f t="shared" si="16"/>
        <v>30-3944000</v>
      </c>
      <c r="B684" s="2">
        <v>44000</v>
      </c>
      <c r="C684" t="s">
        <v>674</v>
      </c>
      <c r="D684">
        <v>6463</v>
      </c>
      <c r="E684">
        <v>6299</v>
      </c>
      <c r="F684">
        <v>164</v>
      </c>
      <c r="G684">
        <v>1468</v>
      </c>
      <c r="H684">
        <v>21</v>
      </c>
      <c r="I684">
        <v>21</v>
      </c>
      <c r="J684">
        <v>0</v>
      </c>
    </row>
    <row r="685" spans="1:10" x14ac:dyDescent="0.3">
      <c r="A685" t="str">
        <f t="shared" si="16"/>
        <v>40-4944000</v>
      </c>
      <c r="B685" s="2">
        <v>44000</v>
      </c>
      <c r="C685" t="s">
        <v>675</v>
      </c>
      <c r="D685">
        <v>6433</v>
      </c>
      <c r="E685">
        <v>6252</v>
      </c>
      <c r="F685">
        <v>181</v>
      </c>
      <c r="G685">
        <v>1461</v>
      </c>
      <c r="H685">
        <v>55</v>
      </c>
      <c r="I685">
        <v>43</v>
      </c>
      <c r="J685">
        <v>12</v>
      </c>
    </row>
    <row r="686" spans="1:10" x14ac:dyDescent="0.3">
      <c r="A686" t="str">
        <f t="shared" si="16"/>
        <v>50-5944000</v>
      </c>
      <c r="B686" s="2">
        <v>44000</v>
      </c>
      <c r="C686" t="s">
        <v>676</v>
      </c>
      <c r="D686">
        <v>7728</v>
      </c>
      <c r="E686">
        <v>7490</v>
      </c>
      <c r="F686">
        <v>238</v>
      </c>
      <c r="G686">
        <v>1460</v>
      </c>
      <c r="H686">
        <v>168</v>
      </c>
      <c r="I686">
        <v>139</v>
      </c>
      <c r="J686">
        <v>29</v>
      </c>
    </row>
    <row r="687" spans="1:10" x14ac:dyDescent="0.3">
      <c r="A687" t="str">
        <f t="shared" si="16"/>
        <v>60-6944000</v>
      </c>
      <c r="B687" s="2">
        <v>44000</v>
      </c>
      <c r="C687" t="s">
        <v>677</v>
      </c>
      <c r="D687">
        <v>6399</v>
      </c>
      <c r="E687">
        <v>6186</v>
      </c>
      <c r="F687">
        <v>213</v>
      </c>
      <c r="G687">
        <v>1479</v>
      </c>
      <c r="H687">
        <v>521</v>
      </c>
      <c r="I687">
        <v>443</v>
      </c>
      <c r="J687">
        <v>78</v>
      </c>
    </row>
    <row r="688" spans="1:10" x14ac:dyDescent="0.3">
      <c r="A688" t="str">
        <f t="shared" si="16"/>
        <v>70-7944000</v>
      </c>
      <c r="B688" s="2">
        <v>44000</v>
      </c>
      <c r="C688" t="s">
        <v>678</v>
      </c>
      <c r="D688">
        <v>4313</v>
      </c>
      <c r="E688">
        <v>4081</v>
      </c>
      <c r="F688">
        <v>232</v>
      </c>
      <c r="G688">
        <v>1655</v>
      </c>
      <c r="H688">
        <v>922</v>
      </c>
      <c r="I688">
        <v>758</v>
      </c>
      <c r="J688">
        <v>164</v>
      </c>
    </row>
    <row r="689" spans="1:10" x14ac:dyDescent="0.3">
      <c r="A689" t="str">
        <f t="shared" si="16"/>
        <v>80 and older44000</v>
      </c>
      <c r="B689" s="2">
        <v>44000</v>
      </c>
      <c r="C689" t="s">
        <v>679</v>
      </c>
      <c r="D689">
        <v>6806</v>
      </c>
      <c r="E689">
        <v>6165</v>
      </c>
      <c r="F689">
        <v>641</v>
      </c>
      <c r="G689">
        <v>4146</v>
      </c>
      <c r="H689">
        <v>2543</v>
      </c>
      <c r="I689">
        <v>1974</v>
      </c>
      <c r="J689">
        <v>569</v>
      </c>
    </row>
    <row r="690" spans="1:10" x14ac:dyDescent="0.3">
      <c r="A690" t="str">
        <f t="shared" si="16"/>
        <v>0-944001</v>
      </c>
      <c r="B690" s="2">
        <v>44001</v>
      </c>
      <c r="C690" t="s">
        <v>672</v>
      </c>
      <c r="D690">
        <v>628</v>
      </c>
      <c r="E690">
        <v>604</v>
      </c>
      <c r="F690">
        <v>24</v>
      </c>
      <c r="G690">
        <v>166</v>
      </c>
      <c r="H690">
        <v>1</v>
      </c>
      <c r="I690">
        <v>1</v>
      </c>
      <c r="J690">
        <v>0</v>
      </c>
    </row>
    <row r="691" spans="1:10" x14ac:dyDescent="0.3">
      <c r="A691" t="str">
        <f t="shared" si="16"/>
        <v>10-1944001</v>
      </c>
      <c r="B691" s="2">
        <v>44001</v>
      </c>
      <c r="C691" s="30" t="s">
        <v>680</v>
      </c>
      <c r="D691">
        <v>1297</v>
      </c>
      <c r="E691">
        <v>1244</v>
      </c>
      <c r="F691">
        <v>53</v>
      </c>
      <c r="G691">
        <v>282</v>
      </c>
      <c r="H691">
        <v>1</v>
      </c>
      <c r="I691">
        <v>1</v>
      </c>
      <c r="J691">
        <v>0</v>
      </c>
    </row>
    <row r="692" spans="1:10" x14ac:dyDescent="0.3">
      <c r="A692" t="str">
        <f t="shared" si="16"/>
        <v>20-2944001</v>
      </c>
      <c r="B692" s="2">
        <v>44001</v>
      </c>
      <c r="C692" t="s">
        <v>673</v>
      </c>
      <c r="D692">
        <v>5426</v>
      </c>
      <c r="E692">
        <v>5233</v>
      </c>
      <c r="F692">
        <v>193</v>
      </c>
      <c r="G692">
        <v>1164</v>
      </c>
      <c r="H692">
        <v>5</v>
      </c>
      <c r="I692">
        <v>5</v>
      </c>
      <c r="J692">
        <v>0</v>
      </c>
    </row>
    <row r="693" spans="1:10" x14ac:dyDescent="0.3">
      <c r="A693" t="str">
        <f t="shared" si="16"/>
        <v>30-3944001</v>
      </c>
      <c r="B693" s="2">
        <v>44001</v>
      </c>
      <c r="C693" t="s">
        <v>674</v>
      </c>
      <c r="D693">
        <v>6484</v>
      </c>
      <c r="E693">
        <v>6320</v>
      </c>
      <c r="F693">
        <v>164</v>
      </c>
      <c r="G693">
        <v>1472</v>
      </c>
      <c r="H693">
        <v>21</v>
      </c>
      <c r="I693">
        <v>21</v>
      </c>
      <c r="J693">
        <v>0</v>
      </c>
    </row>
    <row r="694" spans="1:10" x14ac:dyDescent="0.3">
      <c r="A694" t="str">
        <f t="shared" si="16"/>
        <v>40-4944001</v>
      </c>
      <c r="B694" s="2">
        <v>44001</v>
      </c>
      <c r="C694" t="s">
        <v>675</v>
      </c>
      <c r="D694">
        <v>6455</v>
      </c>
      <c r="E694">
        <v>6275</v>
      </c>
      <c r="F694">
        <v>180</v>
      </c>
      <c r="G694">
        <v>1466</v>
      </c>
      <c r="H694">
        <v>56</v>
      </c>
      <c r="I694">
        <v>44</v>
      </c>
      <c r="J694">
        <v>12</v>
      </c>
    </row>
    <row r="695" spans="1:10" x14ac:dyDescent="0.3">
      <c r="A695" t="str">
        <f t="shared" si="16"/>
        <v>50-5944001</v>
      </c>
      <c r="B695" s="2">
        <v>44001</v>
      </c>
      <c r="C695" t="s">
        <v>676</v>
      </c>
      <c r="D695">
        <v>7750</v>
      </c>
      <c r="E695">
        <v>7513</v>
      </c>
      <c r="F695">
        <v>237</v>
      </c>
      <c r="G695">
        <v>1464</v>
      </c>
      <c r="H695">
        <v>169</v>
      </c>
      <c r="I695">
        <v>140</v>
      </c>
      <c r="J695">
        <v>29</v>
      </c>
    </row>
    <row r="696" spans="1:10" x14ac:dyDescent="0.3">
      <c r="A696" t="str">
        <f t="shared" si="16"/>
        <v>60-6944001</v>
      </c>
      <c r="B696" s="2">
        <v>44001</v>
      </c>
      <c r="C696" t="s">
        <v>677</v>
      </c>
      <c r="D696">
        <v>6417</v>
      </c>
      <c r="E696">
        <v>6204</v>
      </c>
      <c r="F696">
        <v>213</v>
      </c>
      <c r="G696">
        <v>1483</v>
      </c>
      <c r="H696">
        <v>520</v>
      </c>
      <c r="I696">
        <v>442</v>
      </c>
      <c r="J696">
        <v>78</v>
      </c>
    </row>
    <row r="697" spans="1:10" x14ac:dyDescent="0.3">
      <c r="A697" t="str">
        <f t="shared" si="16"/>
        <v>70-7944001</v>
      </c>
      <c r="B697" s="2">
        <v>44001</v>
      </c>
      <c r="C697" t="s">
        <v>678</v>
      </c>
      <c r="D697">
        <v>4327</v>
      </c>
      <c r="E697">
        <v>4091</v>
      </c>
      <c r="F697">
        <v>236</v>
      </c>
      <c r="G697">
        <v>1660</v>
      </c>
      <c r="H697">
        <v>929</v>
      </c>
      <c r="I697">
        <v>761</v>
      </c>
      <c r="J697">
        <v>168</v>
      </c>
    </row>
    <row r="698" spans="1:10" x14ac:dyDescent="0.3">
      <c r="A698" t="str">
        <f t="shared" si="16"/>
        <v>80 and older44001</v>
      </c>
      <c r="B698" s="2">
        <v>44001</v>
      </c>
      <c r="C698" t="s">
        <v>679</v>
      </c>
      <c r="D698">
        <v>6822</v>
      </c>
      <c r="E698">
        <v>6182</v>
      </c>
      <c r="F698">
        <v>640</v>
      </c>
      <c r="G698">
        <v>4156</v>
      </c>
      <c r="H698">
        <v>2548</v>
      </c>
      <c r="I698">
        <v>1979</v>
      </c>
      <c r="J698">
        <v>569</v>
      </c>
    </row>
    <row r="699" spans="1:10" x14ac:dyDescent="0.3">
      <c r="A699" t="str">
        <f t="shared" si="16"/>
        <v>0-944002</v>
      </c>
      <c r="B699" s="2">
        <v>44002</v>
      </c>
      <c r="C699" t="s">
        <v>672</v>
      </c>
      <c r="D699">
        <v>634</v>
      </c>
      <c r="E699">
        <v>610</v>
      </c>
      <c r="F699">
        <v>24</v>
      </c>
      <c r="G699">
        <v>167</v>
      </c>
      <c r="H699">
        <v>1</v>
      </c>
      <c r="I699">
        <v>1</v>
      </c>
      <c r="J699">
        <v>0</v>
      </c>
    </row>
    <row r="700" spans="1:10" x14ac:dyDescent="0.3">
      <c r="A700" t="str">
        <f t="shared" si="16"/>
        <v>10-1944002</v>
      </c>
      <c r="B700" s="2">
        <v>44002</v>
      </c>
      <c r="C700" s="30" t="s">
        <v>680</v>
      </c>
      <c r="D700">
        <v>1299</v>
      </c>
      <c r="E700">
        <v>1246</v>
      </c>
      <c r="F700">
        <v>53</v>
      </c>
      <c r="G700">
        <v>283</v>
      </c>
      <c r="H700">
        <v>1</v>
      </c>
      <c r="I700">
        <v>1</v>
      </c>
      <c r="J700">
        <v>0</v>
      </c>
    </row>
    <row r="701" spans="1:10" x14ac:dyDescent="0.3">
      <c r="A701" t="str">
        <f t="shared" si="16"/>
        <v>20-2944002</v>
      </c>
      <c r="B701" s="2">
        <v>44002</v>
      </c>
      <c r="C701" t="s">
        <v>673</v>
      </c>
      <c r="D701">
        <v>5431</v>
      </c>
      <c r="E701">
        <v>5239</v>
      </c>
      <c r="F701">
        <v>192</v>
      </c>
      <c r="G701">
        <v>1165</v>
      </c>
      <c r="H701">
        <v>5</v>
      </c>
      <c r="I701">
        <v>5</v>
      </c>
      <c r="J701">
        <v>0</v>
      </c>
    </row>
    <row r="702" spans="1:10" x14ac:dyDescent="0.3">
      <c r="A702" t="str">
        <f t="shared" si="16"/>
        <v>30-3944002</v>
      </c>
      <c r="B702" s="2">
        <v>44002</v>
      </c>
      <c r="C702" t="s">
        <v>674</v>
      </c>
      <c r="D702">
        <v>6490</v>
      </c>
      <c r="E702">
        <v>6326</v>
      </c>
      <c r="F702">
        <v>164</v>
      </c>
      <c r="G702">
        <v>1474</v>
      </c>
      <c r="H702">
        <v>21</v>
      </c>
      <c r="I702">
        <v>21</v>
      </c>
      <c r="J702">
        <v>0</v>
      </c>
    </row>
    <row r="703" spans="1:10" x14ac:dyDescent="0.3">
      <c r="A703" t="str">
        <f t="shared" si="16"/>
        <v>40-4944002</v>
      </c>
      <c r="B703" s="2">
        <v>44002</v>
      </c>
      <c r="C703" t="s">
        <v>675</v>
      </c>
      <c r="D703">
        <v>6462</v>
      </c>
      <c r="E703">
        <v>6282</v>
      </c>
      <c r="F703">
        <v>180</v>
      </c>
      <c r="G703">
        <v>1467</v>
      </c>
      <c r="H703">
        <v>56</v>
      </c>
      <c r="I703">
        <v>44</v>
      </c>
      <c r="J703">
        <v>12</v>
      </c>
    </row>
    <row r="704" spans="1:10" x14ac:dyDescent="0.3">
      <c r="A704" t="str">
        <f t="shared" si="16"/>
        <v>50-5944002</v>
      </c>
      <c r="B704" s="2">
        <v>44002</v>
      </c>
      <c r="C704" t="s">
        <v>676</v>
      </c>
      <c r="D704">
        <v>7754</v>
      </c>
      <c r="E704">
        <v>7517</v>
      </c>
      <c r="F704">
        <v>237</v>
      </c>
      <c r="G704">
        <v>1465</v>
      </c>
      <c r="H704">
        <v>169</v>
      </c>
      <c r="I704">
        <v>140</v>
      </c>
      <c r="J704">
        <v>29</v>
      </c>
    </row>
    <row r="705" spans="1:10" x14ac:dyDescent="0.3">
      <c r="A705" t="str">
        <f t="shared" si="16"/>
        <v>60-6944002</v>
      </c>
      <c r="B705" s="2">
        <v>44002</v>
      </c>
      <c r="C705" t="s">
        <v>677</v>
      </c>
      <c r="D705">
        <v>6421</v>
      </c>
      <c r="E705">
        <v>6207</v>
      </c>
      <c r="F705">
        <v>214</v>
      </c>
      <c r="G705">
        <v>1484</v>
      </c>
      <c r="H705">
        <v>521</v>
      </c>
      <c r="I705">
        <v>442</v>
      </c>
      <c r="J705">
        <v>79</v>
      </c>
    </row>
    <row r="706" spans="1:10" x14ac:dyDescent="0.3">
      <c r="A706" t="str">
        <f t="shared" si="16"/>
        <v>70-7944002</v>
      </c>
      <c r="B706" s="2">
        <v>44002</v>
      </c>
      <c r="C706" t="s">
        <v>678</v>
      </c>
      <c r="D706">
        <v>4329</v>
      </c>
      <c r="E706">
        <v>4093</v>
      </c>
      <c r="F706">
        <v>236</v>
      </c>
      <c r="G706">
        <v>1661</v>
      </c>
      <c r="H706">
        <v>933</v>
      </c>
      <c r="I706">
        <v>765</v>
      </c>
      <c r="J706">
        <v>168</v>
      </c>
    </row>
    <row r="707" spans="1:10" x14ac:dyDescent="0.3">
      <c r="A707" t="str">
        <f t="shared" si="16"/>
        <v>80 and older44002</v>
      </c>
      <c r="B707" s="2">
        <v>44002</v>
      </c>
      <c r="C707" t="s">
        <v>679</v>
      </c>
      <c r="D707">
        <v>6826</v>
      </c>
      <c r="E707">
        <v>6185</v>
      </c>
      <c r="F707">
        <v>641</v>
      </c>
      <c r="G707">
        <v>4158</v>
      </c>
      <c r="H707">
        <v>2552</v>
      </c>
      <c r="I707">
        <v>1982</v>
      </c>
      <c r="J707">
        <v>570</v>
      </c>
    </row>
    <row r="708" spans="1:10" x14ac:dyDescent="0.3">
      <c r="A708" t="str">
        <f t="shared" si="16"/>
        <v>0-944003</v>
      </c>
      <c r="B708" s="2">
        <v>44003</v>
      </c>
      <c r="C708" t="s">
        <v>672</v>
      </c>
      <c r="D708">
        <v>634</v>
      </c>
      <c r="E708">
        <v>610</v>
      </c>
      <c r="F708">
        <v>24</v>
      </c>
      <c r="G708">
        <v>167</v>
      </c>
      <c r="H708">
        <v>1</v>
      </c>
      <c r="I708">
        <v>1</v>
      </c>
      <c r="J708">
        <v>0</v>
      </c>
    </row>
    <row r="709" spans="1:10" x14ac:dyDescent="0.3">
      <c r="A709" t="str">
        <f t="shared" si="16"/>
        <v>10-1944003</v>
      </c>
      <c r="B709" s="2">
        <v>44003</v>
      </c>
      <c r="C709" s="30" t="s">
        <v>680</v>
      </c>
      <c r="D709">
        <v>1300</v>
      </c>
      <c r="E709">
        <v>1247</v>
      </c>
      <c r="F709">
        <v>53</v>
      </c>
      <c r="G709">
        <v>283</v>
      </c>
      <c r="H709">
        <v>1</v>
      </c>
      <c r="I709">
        <v>1</v>
      </c>
      <c r="J709">
        <v>0</v>
      </c>
    </row>
    <row r="710" spans="1:10" x14ac:dyDescent="0.3">
      <c r="A710" t="str">
        <f t="shared" si="16"/>
        <v>20-2944003</v>
      </c>
      <c r="B710" s="2">
        <v>44003</v>
      </c>
      <c r="C710" t="s">
        <v>673</v>
      </c>
      <c r="D710">
        <v>5439</v>
      </c>
      <c r="E710">
        <v>5245</v>
      </c>
      <c r="F710">
        <v>194</v>
      </c>
      <c r="G710">
        <v>1167</v>
      </c>
      <c r="H710">
        <v>5</v>
      </c>
      <c r="I710">
        <v>5</v>
      </c>
      <c r="J710">
        <v>0</v>
      </c>
    </row>
    <row r="711" spans="1:10" x14ac:dyDescent="0.3">
      <c r="A711" t="str">
        <f t="shared" si="16"/>
        <v>30-3944003</v>
      </c>
      <c r="B711" s="2">
        <v>44003</v>
      </c>
      <c r="C711" t="s">
        <v>674</v>
      </c>
      <c r="D711">
        <v>6490</v>
      </c>
      <c r="E711">
        <v>6326</v>
      </c>
      <c r="F711">
        <v>164</v>
      </c>
      <c r="G711">
        <v>1474</v>
      </c>
      <c r="H711">
        <v>21</v>
      </c>
      <c r="I711">
        <v>21</v>
      </c>
      <c r="J711">
        <v>0</v>
      </c>
    </row>
    <row r="712" spans="1:10" x14ac:dyDescent="0.3">
      <c r="A712" t="str">
        <f t="shared" si="16"/>
        <v>40-4944003</v>
      </c>
      <c r="B712" s="2">
        <v>44003</v>
      </c>
      <c r="C712" t="s">
        <v>675</v>
      </c>
      <c r="D712">
        <v>6466</v>
      </c>
      <c r="E712">
        <v>6283</v>
      </c>
      <c r="F712">
        <v>183</v>
      </c>
      <c r="G712">
        <v>1468</v>
      </c>
      <c r="H712">
        <v>56</v>
      </c>
      <c r="I712">
        <v>44</v>
      </c>
      <c r="J712">
        <v>12</v>
      </c>
    </row>
    <row r="713" spans="1:10" x14ac:dyDescent="0.3">
      <c r="A713" t="str">
        <f t="shared" si="16"/>
        <v>50-5944003</v>
      </c>
      <c r="B713" s="2">
        <v>44003</v>
      </c>
      <c r="C713" t="s">
        <v>676</v>
      </c>
      <c r="D713">
        <v>7760</v>
      </c>
      <c r="E713">
        <v>7522</v>
      </c>
      <c r="F713">
        <v>238</v>
      </c>
      <c r="G713">
        <v>1466</v>
      </c>
      <c r="H713">
        <v>169</v>
      </c>
      <c r="I713">
        <v>140</v>
      </c>
      <c r="J713">
        <v>29</v>
      </c>
    </row>
    <row r="714" spans="1:10" x14ac:dyDescent="0.3">
      <c r="A714" t="str">
        <f t="shared" si="16"/>
        <v>60-6944003</v>
      </c>
      <c r="B714" s="2">
        <v>44003</v>
      </c>
      <c r="C714" t="s">
        <v>677</v>
      </c>
      <c r="D714">
        <v>6425</v>
      </c>
      <c r="E714">
        <v>6210</v>
      </c>
      <c r="F714">
        <v>215</v>
      </c>
      <c r="G714">
        <v>1485</v>
      </c>
      <c r="H714">
        <v>521</v>
      </c>
      <c r="I714">
        <v>442</v>
      </c>
      <c r="J714">
        <v>79</v>
      </c>
    </row>
    <row r="715" spans="1:10" x14ac:dyDescent="0.3">
      <c r="A715" t="str">
        <f t="shared" si="16"/>
        <v>70-7944003</v>
      </c>
      <c r="B715" s="2">
        <v>44003</v>
      </c>
      <c r="C715" t="s">
        <v>678</v>
      </c>
      <c r="D715">
        <v>4331</v>
      </c>
      <c r="E715">
        <v>4094</v>
      </c>
      <c r="F715">
        <v>237</v>
      </c>
      <c r="G715">
        <v>1662</v>
      </c>
      <c r="H715">
        <v>935</v>
      </c>
      <c r="I715">
        <v>766</v>
      </c>
      <c r="J715">
        <v>169</v>
      </c>
    </row>
    <row r="716" spans="1:10" x14ac:dyDescent="0.3">
      <c r="A716" t="str">
        <f t="shared" si="16"/>
        <v>80 and older44003</v>
      </c>
      <c r="B716" s="2">
        <v>44003</v>
      </c>
      <c r="C716" t="s">
        <v>679</v>
      </c>
      <c r="D716">
        <v>6828</v>
      </c>
      <c r="E716">
        <v>6186</v>
      </c>
      <c r="F716">
        <v>642</v>
      </c>
      <c r="G716">
        <v>4159</v>
      </c>
      <c r="H716">
        <v>2553</v>
      </c>
      <c r="I716">
        <v>1983</v>
      </c>
      <c r="J716">
        <v>570</v>
      </c>
    </row>
    <row r="717" spans="1:10" x14ac:dyDescent="0.3">
      <c r="A717" t="str">
        <f t="shared" si="16"/>
        <v>0-944004</v>
      </c>
      <c r="B717" s="2">
        <v>44004</v>
      </c>
      <c r="C717" t="s">
        <v>672</v>
      </c>
      <c r="D717">
        <v>634</v>
      </c>
      <c r="E717">
        <v>611</v>
      </c>
      <c r="F717">
        <v>23</v>
      </c>
      <c r="G717">
        <v>167</v>
      </c>
      <c r="H717">
        <v>1</v>
      </c>
      <c r="I717">
        <v>1</v>
      </c>
      <c r="J717">
        <v>0</v>
      </c>
    </row>
    <row r="718" spans="1:10" x14ac:dyDescent="0.3">
      <c r="A718" t="str">
        <f t="shared" si="16"/>
        <v>10-1944004</v>
      </c>
      <c r="B718" s="2">
        <v>44004</v>
      </c>
      <c r="C718" s="30" t="s">
        <v>680</v>
      </c>
      <c r="D718">
        <v>1303</v>
      </c>
      <c r="E718">
        <v>1250</v>
      </c>
      <c r="F718">
        <v>53</v>
      </c>
      <c r="G718">
        <v>283</v>
      </c>
      <c r="H718">
        <v>1</v>
      </c>
      <c r="I718">
        <v>1</v>
      </c>
      <c r="J718">
        <v>0</v>
      </c>
    </row>
    <row r="719" spans="1:10" x14ac:dyDescent="0.3">
      <c r="A719" t="str">
        <f t="shared" si="16"/>
        <v>20-2944004</v>
      </c>
      <c r="B719" s="2">
        <v>44004</v>
      </c>
      <c r="C719" t="s">
        <v>673</v>
      </c>
      <c r="D719">
        <v>5463</v>
      </c>
      <c r="E719">
        <v>5269</v>
      </c>
      <c r="F719">
        <v>194</v>
      </c>
      <c r="G719">
        <v>1172</v>
      </c>
      <c r="H719">
        <v>4</v>
      </c>
      <c r="I719">
        <v>4</v>
      </c>
      <c r="J719">
        <v>0</v>
      </c>
    </row>
    <row r="720" spans="1:10" x14ac:dyDescent="0.3">
      <c r="A720" t="str">
        <f t="shared" ref="A720:A783" si="17">C720&amp;B720</f>
        <v>30-3944004</v>
      </c>
      <c r="B720" s="2">
        <v>44004</v>
      </c>
      <c r="C720" t="s">
        <v>674</v>
      </c>
      <c r="D720">
        <v>6509</v>
      </c>
      <c r="E720">
        <v>6345</v>
      </c>
      <c r="F720">
        <v>164</v>
      </c>
      <c r="G720">
        <v>1478</v>
      </c>
      <c r="H720">
        <v>21</v>
      </c>
      <c r="I720">
        <v>21</v>
      </c>
      <c r="J720">
        <v>0</v>
      </c>
    </row>
    <row r="721" spans="1:10" x14ac:dyDescent="0.3">
      <c r="A721" t="str">
        <f t="shared" si="17"/>
        <v>40-4944004</v>
      </c>
      <c r="B721" s="2">
        <v>44004</v>
      </c>
      <c r="C721" t="s">
        <v>675</v>
      </c>
      <c r="D721">
        <v>6472</v>
      </c>
      <c r="E721">
        <v>6289</v>
      </c>
      <c r="F721">
        <v>183</v>
      </c>
      <c r="G721">
        <v>1469</v>
      </c>
      <c r="H721">
        <v>56</v>
      </c>
      <c r="I721">
        <v>44</v>
      </c>
      <c r="J721">
        <v>12</v>
      </c>
    </row>
    <row r="722" spans="1:10" x14ac:dyDescent="0.3">
      <c r="A722" t="str">
        <f t="shared" si="17"/>
        <v>50-5944004</v>
      </c>
      <c r="B722" s="2">
        <v>44004</v>
      </c>
      <c r="C722" t="s">
        <v>676</v>
      </c>
      <c r="D722">
        <v>7771</v>
      </c>
      <c r="E722">
        <v>7535</v>
      </c>
      <c r="F722">
        <v>236</v>
      </c>
      <c r="G722">
        <v>1468</v>
      </c>
      <c r="H722">
        <v>170</v>
      </c>
      <c r="I722">
        <v>141</v>
      </c>
      <c r="J722">
        <v>29</v>
      </c>
    </row>
    <row r="723" spans="1:10" x14ac:dyDescent="0.3">
      <c r="A723" t="str">
        <f t="shared" si="17"/>
        <v>60-6944004</v>
      </c>
      <c r="B723" s="2">
        <v>44004</v>
      </c>
      <c r="C723" t="s">
        <v>677</v>
      </c>
      <c r="D723">
        <v>6445</v>
      </c>
      <c r="E723">
        <v>6234</v>
      </c>
      <c r="F723">
        <v>211</v>
      </c>
      <c r="G723">
        <v>1490</v>
      </c>
      <c r="H723">
        <v>522</v>
      </c>
      <c r="I723">
        <v>444</v>
      </c>
      <c r="J723">
        <v>78</v>
      </c>
    </row>
    <row r="724" spans="1:10" x14ac:dyDescent="0.3">
      <c r="A724" t="str">
        <f t="shared" si="17"/>
        <v>70-7944004</v>
      </c>
      <c r="B724" s="2">
        <v>44004</v>
      </c>
      <c r="C724" t="s">
        <v>678</v>
      </c>
      <c r="D724">
        <v>4343</v>
      </c>
      <c r="E724">
        <v>4109</v>
      </c>
      <c r="F724">
        <v>234</v>
      </c>
      <c r="G724">
        <v>1666</v>
      </c>
      <c r="H724">
        <v>935</v>
      </c>
      <c r="I724">
        <v>769</v>
      </c>
      <c r="J724">
        <v>166</v>
      </c>
    </row>
    <row r="725" spans="1:10" x14ac:dyDescent="0.3">
      <c r="A725" t="str">
        <f t="shared" si="17"/>
        <v>80 and older44004</v>
      </c>
      <c r="B725" s="2">
        <v>44004</v>
      </c>
      <c r="C725" t="s">
        <v>679</v>
      </c>
      <c r="D725">
        <v>6850</v>
      </c>
      <c r="E725">
        <v>6202</v>
      </c>
      <c r="F725">
        <v>648</v>
      </c>
      <c r="G725">
        <v>4173</v>
      </c>
      <c r="H725">
        <v>2566</v>
      </c>
      <c r="I725">
        <v>1989</v>
      </c>
      <c r="J725">
        <v>577</v>
      </c>
    </row>
    <row r="726" spans="1:10" x14ac:dyDescent="0.3">
      <c r="A726" t="str">
        <f t="shared" si="17"/>
        <v>0-944005</v>
      </c>
      <c r="B726" s="2">
        <v>44005</v>
      </c>
      <c r="C726" t="s">
        <v>672</v>
      </c>
      <c r="D726">
        <v>635</v>
      </c>
      <c r="E726">
        <v>612</v>
      </c>
      <c r="F726">
        <v>23</v>
      </c>
      <c r="G726">
        <v>167</v>
      </c>
      <c r="H726">
        <v>1</v>
      </c>
      <c r="I726">
        <v>1</v>
      </c>
      <c r="J726">
        <v>0</v>
      </c>
    </row>
    <row r="727" spans="1:10" x14ac:dyDescent="0.3">
      <c r="A727" t="str">
        <f t="shared" si="17"/>
        <v>10-1944005</v>
      </c>
      <c r="B727" s="2">
        <v>44005</v>
      </c>
      <c r="C727" s="30" t="s">
        <v>680</v>
      </c>
      <c r="D727">
        <v>1304</v>
      </c>
      <c r="E727">
        <v>1251</v>
      </c>
      <c r="F727">
        <v>53</v>
      </c>
      <c r="G727">
        <v>284</v>
      </c>
      <c r="H727">
        <v>1</v>
      </c>
      <c r="I727">
        <v>1</v>
      </c>
      <c r="J727">
        <v>0</v>
      </c>
    </row>
    <row r="728" spans="1:10" x14ac:dyDescent="0.3">
      <c r="A728" t="str">
        <f t="shared" si="17"/>
        <v>20-2944005</v>
      </c>
      <c r="B728" s="2">
        <v>44005</v>
      </c>
      <c r="C728" t="s">
        <v>673</v>
      </c>
      <c r="D728">
        <v>5466</v>
      </c>
      <c r="E728">
        <v>5272</v>
      </c>
      <c r="F728">
        <v>194</v>
      </c>
      <c r="G728">
        <v>1173</v>
      </c>
      <c r="H728">
        <v>4</v>
      </c>
      <c r="I728">
        <v>4</v>
      </c>
      <c r="J728">
        <v>0</v>
      </c>
    </row>
    <row r="729" spans="1:10" x14ac:dyDescent="0.3">
      <c r="A729" t="str">
        <f t="shared" si="17"/>
        <v>30-3944005</v>
      </c>
      <c r="B729" s="2">
        <v>44005</v>
      </c>
      <c r="C729" t="s">
        <v>674</v>
      </c>
      <c r="D729">
        <v>6512</v>
      </c>
      <c r="E729">
        <v>6348</v>
      </c>
      <c r="F729">
        <v>164</v>
      </c>
      <c r="G729">
        <v>1479</v>
      </c>
      <c r="H729">
        <v>21</v>
      </c>
      <c r="I729">
        <v>21</v>
      </c>
      <c r="J729">
        <v>0</v>
      </c>
    </row>
    <row r="730" spans="1:10" x14ac:dyDescent="0.3">
      <c r="A730" t="str">
        <f t="shared" si="17"/>
        <v>40-4944005</v>
      </c>
      <c r="B730" s="2">
        <v>44005</v>
      </c>
      <c r="C730" t="s">
        <v>675</v>
      </c>
      <c r="D730">
        <v>6474</v>
      </c>
      <c r="E730">
        <v>6291</v>
      </c>
      <c r="F730">
        <v>183</v>
      </c>
      <c r="G730">
        <v>1470</v>
      </c>
      <c r="H730">
        <v>56</v>
      </c>
      <c r="I730">
        <v>44</v>
      </c>
      <c r="J730">
        <v>12</v>
      </c>
    </row>
    <row r="731" spans="1:10" x14ac:dyDescent="0.3">
      <c r="A731" t="str">
        <f t="shared" si="17"/>
        <v>50-5944005</v>
      </c>
      <c r="B731" s="2">
        <v>44005</v>
      </c>
      <c r="C731" t="s">
        <v>676</v>
      </c>
      <c r="D731">
        <v>7772</v>
      </c>
      <c r="E731">
        <v>7536</v>
      </c>
      <c r="F731">
        <v>236</v>
      </c>
      <c r="G731">
        <v>1468</v>
      </c>
      <c r="H731">
        <v>171</v>
      </c>
      <c r="I731">
        <v>142</v>
      </c>
      <c r="J731">
        <v>29</v>
      </c>
    </row>
    <row r="732" spans="1:10" x14ac:dyDescent="0.3">
      <c r="A732" t="str">
        <f t="shared" si="17"/>
        <v>60-6944005</v>
      </c>
      <c r="B732" s="2">
        <v>44005</v>
      </c>
      <c r="C732" t="s">
        <v>677</v>
      </c>
      <c r="D732">
        <v>6445</v>
      </c>
      <c r="E732">
        <v>6234</v>
      </c>
      <c r="F732">
        <v>211</v>
      </c>
      <c r="G732">
        <v>1490</v>
      </c>
      <c r="H732">
        <v>523</v>
      </c>
      <c r="I732">
        <v>445</v>
      </c>
      <c r="J732">
        <v>78</v>
      </c>
    </row>
    <row r="733" spans="1:10" x14ac:dyDescent="0.3">
      <c r="A733" t="str">
        <f t="shared" si="17"/>
        <v>70-7944005</v>
      </c>
      <c r="B733" s="2">
        <v>44005</v>
      </c>
      <c r="C733" t="s">
        <v>678</v>
      </c>
      <c r="D733">
        <v>4345</v>
      </c>
      <c r="E733">
        <v>4111</v>
      </c>
      <c r="F733">
        <v>234</v>
      </c>
      <c r="G733">
        <v>1667</v>
      </c>
      <c r="H733">
        <v>935</v>
      </c>
      <c r="I733">
        <v>769</v>
      </c>
      <c r="J733">
        <v>166</v>
      </c>
    </row>
    <row r="734" spans="1:10" x14ac:dyDescent="0.3">
      <c r="A734" t="str">
        <f t="shared" si="17"/>
        <v>80 and older44005</v>
      </c>
      <c r="B734" s="2">
        <v>44005</v>
      </c>
      <c r="C734" t="s">
        <v>679</v>
      </c>
      <c r="D734">
        <v>6851</v>
      </c>
      <c r="E734">
        <v>6202</v>
      </c>
      <c r="F734">
        <v>649</v>
      </c>
      <c r="G734">
        <v>4173</v>
      </c>
      <c r="H734">
        <v>2574</v>
      </c>
      <c r="I734">
        <v>1996</v>
      </c>
      <c r="J734">
        <v>578</v>
      </c>
    </row>
    <row r="735" spans="1:10" x14ac:dyDescent="0.3">
      <c r="A735" t="str">
        <f t="shared" si="17"/>
        <v>0-944006</v>
      </c>
      <c r="B735" s="2">
        <v>44006</v>
      </c>
      <c r="C735" t="s">
        <v>672</v>
      </c>
      <c r="D735">
        <v>637</v>
      </c>
      <c r="E735">
        <v>614</v>
      </c>
      <c r="F735">
        <v>23</v>
      </c>
      <c r="G735">
        <v>168</v>
      </c>
      <c r="H735">
        <v>1</v>
      </c>
      <c r="I735">
        <v>1</v>
      </c>
      <c r="J735">
        <v>0</v>
      </c>
    </row>
    <row r="736" spans="1:10" x14ac:dyDescent="0.3">
      <c r="A736" t="str">
        <f t="shared" si="17"/>
        <v>10-1944006</v>
      </c>
      <c r="B736" s="2">
        <v>44006</v>
      </c>
      <c r="C736" s="30" t="s">
        <v>680</v>
      </c>
      <c r="D736">
        <v>1310</v>
      </c>
      <c r="E736">
        <v>1257</v>
      </c>
      <c r="F736">
        <v>53</v>
      </c>
      <c r="G736">
        <v>285</v>
      </c>
      <c r="H736">
        <v>1</v>
      </c>
      <c r="I736">
        <v>1</v>
      </c>
      <c r="J736">
        <v>0</v>
      </c>
    </row>
    <row r="737" spans="1:10" x14ac:dyDescent="0.3">
      <c r="A737" t="str">
        <f t="shared" si="17"/>
        <v>20-2944006</v>
      </c>
      <c r="B737" s="2">
        <v>44006</v>
      </c>
      <c r="C737" t="s">
        <v>673</v>
      </c>
      <c r="D737">
        <v>5489</v>
      </c>
      <c r="E737">
        <v>5290</v>
      </c>
      <c r="F737">
        <v>199</v>
      </c>
      <c r="G737">
        <v>1178</v>
      </c>
      <c r="H737">
        <v>4</v>
      </c>
      <c r="I737">
        <v>4</v>
      </c>
      <c r="J737">
        <v>0</v>
      </c>
    </row>
    <row r="738" spans="1:10" x14ac:dyDescent="0.3">
      <c r="A738" t="str">
        <f t="shared" si="17"/>
        <v>30-3944006</v>
      </c>
      <c r="B738" s="2">
        <v>44006</v>
      </c>
      <c r="C738" t="s">
        <v>674</v>
      </c>
      <c r="D738">
        <v>6526</v>
      </c>
      <c r="E738">
        <v>6358</v>
      </c>
      <c r="F738">
        <v>168</v>
      </c>
      <c r="G738">
        <v>1482</v>
      </c>
      <c r="H738">
        <v>21</v>
      </c>
      <c r="I738">
        <v>21</v>
      </c>
      <c r="J738">
        <v>0</v>
      </c>
    </row>
    <row r="739" spans="1:10" x14ac:dyDescent="0.3">
      <c r="A739" t="str">
        <f t="shared" si="17"/>
        <v>40-4944006</v>
      </c>
      <c r="B739" s="2">
        <v>44006</v>
      </c>
      <c r="C739" t="s">
        <v>675</v>
      </c>
      <c r="D739">
        <v>6488</v>
      </c>
      <c r="E739">
        <v>6301</v>
      </c>
      <c r="F739">
        <v>187</v>
      </c>
      <c r="G739">
        <v>1473</v>
      </c>
      <c r="H739">
        <v>56</v>
      </c>
      <c r="I739">
        <v>44</v>
      </c>
      <c r="J739">
        <v>12</v>
      </c>
    </row>
    <row r="740" spans="1:10" x14ac:dyDescent="0.3">
      <c r="A740" t="str">
        <f t="shared" si="17"/>
        <v>50-5944006</v>
      </c>
      <c r="B740" s="2">
        <v>44006</v>
      </c>
      <c r="C740" t="s">
        <v>676</v>
      </c>
      <c r="D740">
        <v>7778</v>
      </c>
      <c r="E740">
        <v>7540</v>
      </c>
      <c r="F740">
        <v>238</v>
      </c>
      <c r="G740">
        <v>1469</v>
      </c>
      <c r="H740">
        <v>171</v>
      </c>
      <c r="I740">
        <v>142</v>
      </c>
      <c r="J740">
        <v>29</v>
      </c>
    </row>
    <row r="741" spans="1:10" x14ac:dyDescent="0.3">
      <c r="A741" t="str">
        <f t="shared" si="17"/>
        <v>60-6944006</v>
      </c>
      <c r="B741" s="2">
        <v>44006</v>
      </c>
      <c r="C741" t="s">
        <v>677</v>
      </c>
      <c r="D741">
        <v>6451</v>
      </c>
      <c r="E741">
        <v>6241</v>
      </c>
      <c r="F741">
        <v>210</v>
      </c>
      <c r="G741">
        <v>1491</v>
      </c>
      <c r="H741">
        <v>525</v>
      </c>
      <c r="I741">
        <v>447</v>
      </c>
      <c r="J741">
        <v>78</v>
      </c>
    </row>
    <row r="742" spans="1:10" x14ac:dyDescent="0.3">
      <c r="A742" t="str">
        <f t="shared" si="17"/>
        <v>70-7944006</v>
      </c>
      <c r="B742" s="2">
        <v>44006</v>
      </c>
      <c r="C742" t="s">
        <v>678</v>
      </c>
      <c r="D742">
        <v>4347</v>
      </c>
      <c r="E742">
        <v>4110</v>
      </c>
      <c r="F742">
        <v>237</v>
      </c>
      <c r="G742">
        <v>1668</v>
      </c>
      <c r="H742">
        <v>939</v>
      </c>
      <c r="I742">
        <v>772</v>
      </c>
      <c r="J742">
        <v>167</v>
      </c>
    </row>
    <row r="743" spans="1:10" x14ac:dyDescent="0.3">
      <c r="A743" t="str">
        <f t="shared" si="17"/>
        <v>80 and older44006</v>
      </c>
      <c r="B743" s="2">
        <v>44006</v>
      </c>
      <c r="C743" t="s">
        <v>679</v>
      </c>
      <c r="D743">
        <v>6858</v>
      </c>
      <c r="E743">
        <v>6209</v>
      </c>
      <c r="F743">
        <v>649</v>
      </c>
      <c r="G743">
        <v>4178</v>
      </c>
      <c r="H743">
        <v>2579</v>
      </c>
      <c r="I743">
        <v>2002</v>
      </c>
      <c r="J743">
        <v>577</v>
      </c>
    </row>
    <row r="744" spans="1:10" x14ac:dyDescent="0.3">
      <c r="A744" t="str">
        <f t="shared" si="17"/>
        <v>0-944007</v>
      </c>
      <c r="B744" s="2">
        <v>44007</v>
      </c>
      <c r="C744" t="s">
        <v>672</v>
      </c>
      <c r="D744">
        <v>639</v>
      </c>
      <c r="E744">
        <v>616</v>
      </c>
      <c r="F744">
        <v>23</v>
      </c>
      <c r="G744">
        <v>169</v>
      </c>
      <c r="H744">
        <v>1</v>
      </c>
      <c r="I744">
        <v>1</v>
      </c>
      <c r="J744">
        <v>0</v>
      </c>
    </row>
    <row r="745" spans="1:10" x14ac:dyDescent="0.3">
      <c r="A745" t="str">
        <f t="shared" si="17"/>
        <v>10-1944007</v>
      </c>
      <c r="B745" s="2">
        <v>44007</v>
      </c>
      <c r="C745" s="30" t="s">
        <v>680</v>
      </c>
      <c r="D745">
        <v>1315</v>
      </c>
      <c r="E745">
        <v>1262</v>
      </c>
      <c r="F745">
        <v>53</v>
      </c>
      <c r="G745">
        <v>286</v>
      </c>
      <c r="H745">
        <v>1</v>
      </c>
      <c r="I745">
        <v>1</v>
      </c>
      <c r="J745">
        <v>0</v>
      </c>
    </row>
    <row r="746" spans="1:10" x14ac:dyDescent="0.3">
      <c r="A746" t="str">
        <f t="shared" si="17"/>
        <v>20-2944007</v>
      </c>
      <c r="B746" s="2">
        <v>44007</v>
      </c>
      <c r="C746" t="s">
        <v>673</v>
      </c>
      <c r="D746">
        <v>5502</v>
      </c>
      <c r="E746">
        <v>5305</v>
      </c>
      <c r="F746">
        <v>197</v>
      </c>
      <c r="G746">
        <v>1181</v>
      </c>
      <c r="H746">
        <v>4</v>
      </c>
      <c r="I746">
        <v>4</v>
      </c>
      <c r="J746">
        <v>0</v>
      </c>
    </row>
    <row r="747" spans="1:10" x14ac:dyDescent="0.3">
      <c r="A747" t="str">
        <f t="shared" si="17"/>
        <v>30-3944007</v>
      </c>
      <c r="B747" s="2">
        <v>44007</v>
      </c>
      <c r="C747" t="s">
        <v>674</v>
      </c>
      <c r="D747">
        <v>6536</v>
      </c>
      <c r="E747">
        <v>6368</v>
      </c>
      <c r="F747">
        <v>168</v>
      </c>
      <c r="G747">
        <v>1484</v>
      </c>
      <c r="H747">
        <v>21</v>
      </c>
      <c r="I747">
        <v>21</v>
      </c>
      <c r="J747">
        <v>0</v>
      </c>
    </row>
    <row r="748" spans="1:10" x14ac:dyDescent="0.3">
      <c r="A748" t="str">
        <f t="shared" si="17"/>
        <v>40-4944007</v>
      </c>
      <c r="B748" s="2">
        <v>44007</v>
      </c>
      <c r="C748" t="s">
        <v>675</v>
      </c>
      <c r="D748">
        <v>6493</v>
      </c>
      <c r="E748">
        <v>6307</v>
      </c>
      <c r="F748">
        <v>186</v>
      </c>
      <c r="G748">
        <v>1474</v>
      </c>
      <c r="H748">
        <v>56</v>
      </c>
      <c r="I748">
        <v>44</v>
      </c>
      <c r="J748">
        <v>12</v>
      </c>
    </row>
    <row r="749" spans="1:10" x14ac:dyDescent="0.3">
      <c r="A749" t="str">
        <f t="shared" si="17"/>
        <v>50-5944007</v>
      </c>
      <c r="B749" s="2">
        <v>44007</v>
      </c>
      <c r="C749" t="s">
        <v>676</v>
      </c>
      <c r="D749">
        <v>7785</v>
      </c>
      <c r="E749">
        <v>7548</v>
      </c>
      <c r="F749">
        <v>237</v>
      </c>
      <c r="G749">
        <v>1470</v>
      </c>
      <c r="H749">
        <v>172</v>
      </c>
      <c r="I749">
        <v>143</v>
      </c>
      <c r="J749">
        <v>29</v>
      </c>
    </row>
    <row r="750" spans="1:10" x14ac:dyDescent="0.3">
      <c r="A750" t="str">
        <f t="shared" si="17"/>
        <v>60-6944007</v>
      </c>
      <c r="B750" s="2">
        <v>44007</v>
      </c>
      <c r="C750" t="s">
        <v>677</v>
      </c>
      <c r="D750">
        <v>6458</v>
      </c>
      <c r="E750">
        <v>6248</v>
      </c>
      <c r="F750">
        <v>210</v>
      </c>
      <c r="G750">
        <v>1493</v>
      </c>
      <c r="H750">
        <v>526</v>
      </c>
      <c r="I750">
        <v>447</v>
      </c>
      <c r="J750">
        <v>79</v>
      </c>
    </row>
    <row r="751" spans="1:10" x14ac:dyDescent="0.3">
      <c r="A751" t="str">
        <f t="shared" si="17"/>
        <v>70-7944007</v>
      </c>
      <c r="B751" s="2">
        <v>44007</v>
      </c>
      <c r="C751" t="s">
        <v>678</v>
      </c>
      <c r="D751">
        <v>4355</v>
      </c>
      <c r="E751">
        <v>4118</v>
      </c>
      <c r="F751">
        <v>237</v>
      </c>
      <c r="G751">
        <v>1671</v>
      </c>
      <c r="H751">
        <v>940</v>
      </c>
      <c r="I751">
        <v>773</v>
      </c>
      <c r="J751">
        <v>167</v>
      </c>
    </row>
    <row r="752" spans="1:10" x14ac:dyDescent="0.3">
      <c r="A752" t="str">
        <f t="shared" si="17"/>
        <v>80 and older44007</v>
      </c>
      <c r="B752" s="2">
        <v>44007</v>
      </c>
      <c r="C752" t="s">
        <v>679</v>
      </c>
      <c r="D752">
        <v>6866</v>
      </c>
      <c r="E752">
        <v>6217</v>
      </c>
      <c r="F752">
        <v>649</v>
      </c>
      <c r="G752">
        <v>4182</v>
      </c>
      <c r="H752">
        <v>2584</v>
      </c>
      <c r="I752">
        <v>2006</v>
      </c>
      <c r="J752">
        <v>578</v>
      </c>
    </row>
    <row r="753" spans="1:10" x14ac:dyDescent="0.3">
      <c r="A753" t="str">
        <f t="shared" si="17"/>
        <v>0-944008</v>
      </c>
      <c r="B753" s="2">
        <v>44008</v>
      </c>
      <c r="C753" t="s">
        <v>672</v>
      </c>
      <c r="D753">
        <v>645</v>
      </c>
      <c r="E753">
        <v>621</v>
      </c>
      <c r="F753">
        <v>24</v>
      </c>
      <c r="G753">
        <v>170</v>
      </c>
      <c r="H753">
        <v>1</v>
      </c>
      <c r="I753">
        <v>1</v>
      </c>
      <c r="J753">
        <v>0</v>
      </c>
    </row>
    <row r="754" spans="1:10" x14ac:dyDescent="0.3">
      <c r="A754" t="str">
        <f t="shared" si="17"/>
        <v>10-1944008</v>
      </c>
      <c r="B754" s="2">
        <v>44008</v>
      </c>
      <c r="C754" s="30" t="s">
        <v>680</v>
      </c>
      <c r="D754">
        <v>1320</v>
      </c>
      <c r="E754">
        <v>1266</v>
      </c>
      <c r="F754">
        <v>54</v>
      </c>
      <c r="G754">
        <v>287</v>
      </c>
      <c r="H754">
        <v>1</v>
      </c>
      <c r="I754">
        <v>1</v>
      </c>
      <c r="J754">
        <v>0</v>
      </c>
    </row>
    <row r="755" spans="1:10" x14ac:dyDescent="0.3">
      <c r="A755" t="str">
        <f t="shared" si="17"/>
        <v>20-2944008</v>
      </c>
      <c r="B755" s="2">
        <v>44008</v>
      </c>
      <c r="C755" t="s">
        <v>673</v>
      </c>
      <c r="D755">
        <v>5530</v>
      </c>
      <c r="E755">
        <v>5332</v>
      </c>
      <c r="F755">
        <v>198</v>
      </c>
      <c r="G755">
        <v>1187</v>
      </c>
      <c r="H755">
        <v>4</v>
      </c>
      <c r="I755">
        <v>4</v>
      </c>
      <c r="J755">
        <v>0</v>
      </c>
    </row>
    <row r="756" spans="1:10" x14ac:dyDescent="0.3">
      <c r="A756" t="str">
        <f t="shared" si="17"/>
        <v>30-3944008</v>
      </c>
      <c r="B756" s="2">
        <v>44008</v>
      </c>
      <c r="C756" t="s">
        <v>674</v>
      </c>
      <c r="D756">
        <v>6549</v>
      </c>
      <c r="E756">
        <v>6379</v>
      </c>
      <c r="F756">
        <v>170</v>
      </c>
      <c r="G756">
        <v>1487</v>
      </c>
      <c r="H756">
        <v>21</v>
      </c>
      <c r="I756">
        <v>21</v>
      </c>
      <c r="J756">
        <v>0</v>
      </c>
    </row>
    <row r="757" spans="1:10" x14ac:dyDescent="0.3">
      <c r="A757" t="str">
        <f t="shared" si="17"/>
        <v>40-4944008</v>
      </c>
      <c r="B757" s="2">
        <v>44008</v>
      </c>
      <c r="C757" t="s">
        <v>675</v>
      </c>
      <c r="D757">
        <v>6510</v>
      </c>
      <c r="E757">
        <v>6325</v>
      </c>
      <c r="F757">
        <v>185</v>
      </c>
      <c r="G757">
        <v>1478</v>
      </c>
      <c r="H757">
        <v>56</v>
      </c>
      <c r="I757">
        <v>44</v>
      </c>
      <c r="J757">
        <v>12</v>
      </c>
    </row>
    <row r="758" spans="1:10" x14ac:dyDescent="0.3">
      <c r="A758" t="str">
        <f t="shared" si="17"/>
        <v>50-5944008</v>
      </c>
      <c r="B758" s="2">
        <v>44008</v>
      </c>
      <c r="C758" t="s">
        <v>676</v>
      </c>
      <c r="D758">
        <v>7807</v>
      </c>
      <c r="E758">
        <v>7569</v>
      </c>
      <c r="F758">
        <v>238</v>
      </c>
      <c r="G758">
        <v>1475</v>
      </c>
      <c r="H758">
        <v>173</v>
      </c>
      <c r="I758">
        <v>144</v>
      </c>
      <c r="J758">
        <v>29</v>
      </c>
    </row>
    <row r="759" spans="1:10" x14ac:dyDescent="0.3">
      <c r="A759" t="str">
        <f t="shared" si="17"/>
        <v>60-6944008</v>
      </c>
      <c r="B759" s="2">
        <v>44008</v>
      </c>
      <c r="C759" t="s">
        <v>677</v>
      </c>
      <c r="D759">
        <v>6474</v>
      </c>
      <c r="E759">
        <v>6265</v>
      </c>
      <c r="F759">
        <v>209</v>
      </c>
      <c r="G759">
        <v>1496</v>
      </c>
      <c r="H759">
        <v>526</v>
      </c>
      <c r="I759">
        <v>447</v>
      </c>
      <c r="J759">
        <v>79</v>
      </c>
    </row>
    <row r="760" spans="1:10" x14ac:dyDescent="0.3">
      <c r="A760" t="str">
        <f t="shared" si="17"/>
        <v>70-7944008</v>
      </c>
      <c r="B760" s="2">
        <v>44008</v>
      </c>
      <c r="C760" t="s">
        <v>678</v>
      </c>
      <c r="D760">
        <v>4367</v>
      </c>
      <c r="E760">
        <v>4128</v>
      </c>
      <c r="F760">
        <v>239</v>
      </c>
      <c r="G760">
        <v>1676</v>
      </c>
      <c r="H760">
        <v>941</v>
      </c>
      <c r="I760">
        <v>773</v>
      </c>
      <c r="J760">
        <v>168</v>
      </c>
    </row>
    <row r="761" spans="1:10" x14ac:dyDescent="0.3">
      <c r="A761" t="str">
        <f t="shared" si="17"/>
        <v>80 and older44008</v>
      </c>
      <c r="B761" s="2">
        <v>44008</v>
      </c>
      <c r="C761" t="s">
        <v>679</v>
      </c>
      <c r="D761">
        <v>6895</v>
      </c>
      <c r="E761">
        <v>6244</v>
      </c>
      <c r="F761">
        <v>651</v>
      </c>
      <c r="G761">
        <v>4200</v>
      </c>
      <c r="H761">
        <v>2586</v>
      </c>
      <c r="I761">
        <v>2008</v>
      </c>
      <c r="J761">
        <v>578</v>
      </c>
    </row>
    <row r="762" spans="1:10" x14ac:dyDescent="0.3">
      <c r="A762" t="str">
        <f t="shared" si="17"/>
        <v>0-944009</v>
      </c>
      <c r="B762" s="2">
        <v>44009</v>
      </c>
      <c r="C762" t="s">
        <v>672</v>
      </c>
      <c r="D762">
        <v>645</v>
      </c>
      <c r="E762">
        <v>621</v>
      </c>
      <c r="F762">
        <v>24</v>
      </c>
      <c r="G762">
        <v>170</v>
      </c>
      <c r="H762">
        <v>1</v>
      </c>
      <c r="I762">
        <v>1</v>
      </c>
      <c r="J762">
        <v>0</v>
      </c>
    </row>
    <row r="763" spans="1:10" x14ac:dyDescent="0.3">
      <c r="A763" t="str">
        <f t="shared" si="17"/>
        <v>10-1944009</v>
      </c>
      <c r="B763" s="2">
        <v>44009</v>
      </c>
      <c r="C763" s="30" t="s">
        <v>680</v>
      </c>
      <c r="D763">
        <v>1334</v>
      </c>
      <c r="E763">
        <v>1281</v>
      </c>
      <c r="F763">
        <v>53</v>
      </c>
      <c r="G763">
        <v>290</v>
      </c>
      <c r="H763">
        <v>1</v>
      </c>
      <c r="I763">
        <v>1</v>
      </c>
      <c r="J763">
        <v>0</v>
      </c>
    </row>
    <row r="764" spans="1:10" x14ac:dyDescent="0.3">
      <c r="A764" t="str">
        <f t="shared" si="17"/>
        <v>20-2944009</v>
      </c>
      <c r="B764" s="2">
        <v>44009</v>
      </c>
      <c r="C764" t="s">
        <v>673</v>
      </c>
      <c r="D764">
        <v>5556</v>
      </c>
      <c r="E764">
        <v>5358</v>
      </c>
      <c r="F764">
        <v>198</v>
      </c>
      <c r="G764">
        <v>1192</v>
      </c>
      <c r="H764">
        <v>4</v>
      </c>
      <c r="I764">
        <v>4</v>
      </c>
      <c r="J764">
        <v>0</v>
      </c>
    </row>
    <row r="765" spans="1:10" x14ac:dyDescent="0.3">
      <c r="A765" t="str">
        <f t="shared" si="17"/>
        <v>30-3944009</v>
      </c>
      <c r="B765" s="2">
        <v>44009</v>
      </c>
      <c r="C765" t="s">
        <v>674</v>
      </c>
      <c r="D765">
        <v>6562</v>
      </c>
      <c r="E765">
        <v>6392</v>
      </c>
      <c r="F765">
        <v>170</v>
      </c>
      <c r="G765">
        <v>1490</v>
      </c>
      <c r="H765">
        <v>21</v>
      </c>
      <c r="I765">
        <v>21</v>
      </c>
      <c r="J765">
        <v>0</v>
      </c>
    </row>
    <row r="766" spans="1:10" x14ac:dyDescent="0.3">
      <c r="A766" t="str">
        <f t="shared" si="17"/>
        <v>40-4944009</v>
      </c>
      <c r="B766" s="2">
        <v>44009</v>
      </c>
      <c r="C766" t="s">
        <v>675</v>
      </c>
      <c r="D766">
        <v>6526</v>
      </c>
      <c r="E766">
        <v>6341</v>
      </c>
      <c r="F766">
        <v>185</v>
      </c>
      <c r="G766">
        <v>1482</v>
      </c>
      <c r="H766">
        <v>56</v>
      </c>
      <c r="I766">
        <v>44</v>
      </c>
      <c r="J766">
        <v>12</v>
      </c>
    </row>
    <row r="767" spans="1:10" x14ac:dyDescent="0.3">
      <c r="A767" t="str">
        <f t="shared" si="17"/>
        <v>50-5944009</v>
      </c>
      <c r="B767" s="2">
        <v>44009</v>
      </c>
      <c r="C767" t="s">
        <v>676</v>
      </c>
      <c r="D767">
        <v>7819</v>
      </c>
      <c r="E767">
        <v>7582</v>
      </c>
      <c r="F767">
        <v>237</v>
      </c>
      <c r="G767">
        <v>1477</v>
      </c>
      <c r="H767">
        <v>174</v>
      </c>
      <c r="I767">
        <v>145</v>
      </c>
      <c r="J767">
        <v>29</v>
      </c>
    </row>
    <row r="768" spans="1:10" x14ac:dyDescent="0.3">
      <c r="A768" t="str">
        <f t="shared" si="17"/>
        <v>60-6944009</v>
      </c>
      <c r="B768" s="2">
        <v>44009</v>
      </c>
      <c r="C768" t="s">
        <v>677</v>
      </c>
      <c r="D768">
        <v>6482</v>
      </c>
      <c r="E768">
        <v>6273</v>
      </c>
      <c r="F768">
        <v>209</v>
      </c>
      <c r="G768">
        <v>1498</v>
      </c>
      <c r="H768">
        <v>528</v>
      </c>
      <c r="I768">
        <v>449</v>
      </c>
      <c r="J768">
        <v>79</v>
      </c>
    </row>
    <row r="769" spans="1:14" x14ac:dyDescent="0.3">
      <c r="A769" t="str">
        <f t="shared" si="17"/>
        <v>70-7944009</v>
      </c>
      <c r="B769" s="2">
        <v>44009</v>
      </c>
      <c r="C769" t="s">
        <v>678</v>
      </c>
      <c r="D769">
        <v>4372</v>
      </c>
      <c r="E769">
        <v>4133</v>
      </c>
      <c r="F769">
        <v>239</v>
      </c>
      <c r="G769">
        <v>1677</v>
      </c>
      <c r="H769">
        <v>941</v>
      </c>
      <c r="I769">
        <v>773</v>
      </c>
      <c r="J769">
        <v>168</v>
      </c>
      <c r="N769" s="8">
        <v>43926</v>
      </c>
    </row>
    <row r="770" spans="1:14" x14ac:dyDescent="0.3">
      <c r="A770" t="str">
        <f t="shared" si="17"/>
        <v>80 and older44009</v>
      </c>
      <c r="B770" s="2">
        <v>44009</v>
      </c>
      <c r="C770" t="s">
        <v>679</v>
      </c>
      <c r="D770">
        <v>6899</v>
      </c>
      <c r="E770">
        <v>6248</v>
      </c>
      <c r="F770">
        <v>651</v>
      </c>
      <c r="G770">
        <v>4202</v>
      </c>
      <c r="H770">
        <v>2588</v>
      </c>
      <c r="I770">
        <v>2010</v>
      </c>
      <c r="J770">
        <v>578</v>
      </c>
      <c r="N770" s="8">
        <v>43933</v>
      </c>
    </row>
    <row r="771" spans="1:14" x14ac:dyDescent="0.3">
      <c r="A771" t="str">
        <f t="shared" si="17"/>
        <v>0-944010</v>
      </c>
      <c r="B771" s="2">
        <v>44010</v>
      </c>
      <c r="C771" t="s">
        <v>672</v>
      </c>
      <c r="D771">
        <v>647</v>
      </c>
      <c r="E771">
        <v>623</v>
      </c>
      <c r="F771">
        <v>24</v>
      </c>
      <c r="G771">
        <v>171</v>
      </c>
      <c r="H771">
        <v>1</v>
      </c>
      <c r="I771">
        <v>1</v>
      </c>
      <c r="J771">
        <v>0</v>
      </c>
      <c r="N771" s="8">
        <v>43940</v>
      </c>
    </row>
    <row r="772" spans="1:14" x14ac:dyDescent="0.3">
      <c r="A772" t="str">
        <f t="shared" si="17"/>
        <v>10-1944010</v>
      </c>
      <c r="B772" s="2">
        <v>44010</v>
      </c>
      <c r="C772" s="30" t="s">
        <v>680</v>
      </c>
      <c r="D772">
        <v>1345</v>
      </c>
      <c r="E772">
        <v>1292</v>
      </c>
      <c r="F772">
        <v>53</v>
      </c>
      <c r="G772">
        <v>293</v>
      </c>
      <c r="H772">
        <v>1</v>
      </c>
      <c r="I772">
        <v>1</v>
      </c>
      <c r="J772">
        <v>0</v>
      </c>
      <c r="N772" s="8">
        <v>43947</v>
      </c>
    </row>
    <row r="773" spans="1:14" x14ac:dyDescent="0.3">
      <c r="A773" t="str">
        <f t="shared" si="17"/>
        <v>20-2944010</v>
      </c>
      <c r="B773" s="2">
        <v>44010</v>
      </c>
      <c r="C773" t="s">
        <v>673</v>
      </c>
      <c r="D773">
        <v>5575</v>
      </c>
      <c r="E773">
        <v>5377</v>
      </c>
      <c r="F773">
        <v>198</v>
      </c>
      <c r="G773">
        <v>1196</v>
      </c>
      <c r="H773">
        <v>4</v>
      </c>
      <c r="I773">
        <v>4</v>
      </c>
      <c r="J773">
        <v>0</v>
      </c>
      <c r="N773" s="8">
        <v>43954</v>
      </c>
    </row>
    <row r="774" spans="1:14" x14ac:dyDescent="0.3">
      <c r="A774" t="str">
        <f t="shared" si="17"/>
        <v>30-3944010</v>
      </c>
      <c r="B774" s="2">
        <v>44010</v>
      </c>
      <c r="C774" t="s">
        <v>674</v>
      </c>
      <c r="D774">
        <v>6579</v>
      </c>
      <c r="E774">
        <v>6410</v>
      </c>
      <c r="F774">
        <v>169</v>
      </c>
      <c r="G774">
        <v>1494</v>
      </c>
      <c r="H774">
        <v>21</v>
      </c>
      <c r="I774">
        <v>21</v>
      </c>
      <c r="J774">
        <v>0</v>
      </c>
      <c r="N774" s="8">
        <v>43961</v>
      </c>
    </row>
    <row r="775" spans="1:14" x14ac:dyDescent="0.3">
      <c r="A775" t="str">
        <f t="shared" si="17"/>
        <v>40-4944010</v>
      </c>
      <c r="B775" s="2">
        <v>44010</v>
      </c>
      <c r="C775" t="s">
        <v>675</v>
      </c>
      <c r="D775">
        <v>6544</v>
      </c>
      <c r="E775">
        <v>6358</v>
      </c>
      <c r="F775">
        <v>186</v>
      </c>
      <c r="G775">
        <v>1486</v>
      </c>
      <c r="H775">
        <v>56</v>
      </c>
      <c r="I775">
        <v>44</v>
      </c>
      <c r="J775">
        <v>12</v>
      </c>
      <c r="N775" s="8">
        <v>43968</v>
      </c>
    </row>
    <row r="776" spans="1:14" x14ac:dyDescent="0.3">
      <c r="A776" t="str">
        <f t="shared" si="17"/>
        <v>50-5944010</v>
      </c>
      <c r="B776" s="2">
        <v>44010</v>
      </c>
      <c r="C776" t="s">
        <v>676</v>
      </c>
      <c r="D776">
        <v>7833</v>
      </c>
      <c r="E776">
        <v>7594</v>
      </c>
      <c r="F776">
        <v>239</v>
      </c>
      <c r="G776">
        <v>1479</v>
      </c>
      <c r="H776">
        <v>176</v>
      </c>
      <c r="I776">
        <v>146</v>
      </c>
      <c r="J776">
        <v>30</v>
      </c>
      <c r="N776" s="8">
        <v>43975</v>
      </c>
    </row>
    <row r="777" spans="1:14" x14ac:dyDescent="0.3">
      <c r="A777" t="str">
        <f t="shared" si="17"/>
        <v>60-6944010</v>
      </c>
      <c r="B777" s="2">
        <v>44010</v>
      </c>
      <c r="C777" t="s">
        <v>677</v>
      </c>
      <c r="D777">
        <v>6494</v>
      </c>
      <c r="E777">
        <v>6283</v>
      </c>
      <c r="F777">
        <v>211</v>
      </c>
      <c r="G777">
        <v>1501</v>
      </c>
      <c r="H777">
        <v>531</v>
      </c>
      <c r="I777">
        <v>451</v>
      </c>
      <c r="J777">
        <v>80</v>
      </c>
      <c r="N777" s="8">
        <v>43982</v>
      </c>
    </row>
    <row r="778" spans="1:14" x14ac:dyDescent="0.3">
      <c r="A778" t="str">
        <f t="shared" si="17"/>
        <v>70-7944010</v>
      </c>
      <c r="B778" s="2">
        <v>44010</v>
      </c>
      <c r="C778" t="s">
        <v>678</v>
      </c>
      <c r="D778">
        <v>4382</v>
      </c>
      <c r="E778">
        <v>4143</v>
      </c>
      <c r="F778">
        <v>239</v>
      </c>
      <c r="G778">
        <v>1681</v>
      </c>
      <c r="H778">
        <v>941</v>
      </c>
      <c r="I778">
        <v>773</v>
      </c>
      <c r="J778">
        <v>168</v>
      </c>
      <c r="N778" s="8">
        <v>43989</v>
      </c>
    </row>
    <row r="779" spans="1:14" x14ac:dyDescent="0.3">
      <c r="A779" t="str">
        <f t="shared" si="17"/>
        <v>80 and older44010</v>
      </c>
      <c r="B779" s="2">
        <v>44010</v>
      </c>
      <c r="C779" t="s">
        <v>679</v>
      </c>
      <c r="D779">
        <v>6904</v>
      </c>
      <c r="E779">
        <v>6253</v>
      </c>
      <c r="F779">
        <v>651</v>
      </c>
      <c r="G779">
        <v>4206</v>
      </c>
      <c r="H779">
        <v>2589</v>
      </c>
      <c r="I779">
        <v>2010</v>
      </c>
      <c r="J779">
        <v>579</v>
      </c>
      <c r="N779" s="8">
        <v>43996</v>
      </c>
    </row>
    <row r="780" spans="1:14" x14ac:dyDescent="0.3">
      <c r="A780" t="str">
        <f t="shared" si="17"/>
        <v>0-944011</v>
      </c>
      <c r="B780" s="2">
        <v>44011</v>
      </c>
      <c r="C780" t="s">
        <v>672</v>
      </c>
      <c r="D780">
        <v>655</v>
      </c>
      <c r="E780">
        <v>631</v>
      </c>
      <c r="F780">
        <v>24</v>
      </c>
      <c r="G780">
        <v>173</v>
      </c>
      <c r="H780">
        <v>1</v>
      </c>
      <c r="I780">
        <v>1</v>
      </c>
      <c r="J780">
        <v>0</v>
      </c>
      <c r="N780" s="8">
        <v>44003</v>
      </c>
    </row>
    <row r="781" spans="1:14" x14ac:dyDescent="0.3">
      <c r="A781" t="str">
        <f t="shared" si="17"/>
        <v>10-1944011</v>
      </c>
      <c r="B781" s="2">
        <v>44011</v>
      </c>
      <c r="C781" s="30" t="s">
        <v>680</v>
      </c>
      <c r="D781">
        <v>1362</v>
      </c>
      <c r="E781">
        <v>1307</v>
      </c>
      <c r="F781">
        <v>55</v>
      </c>
      <c r="G781">
        <v>296</v>
      </c>
      <c r="H781">
        <v>1</v>
      </c>
      <c r="I781">
        <v>1</v>
      </c>
      <c r="J781">
        <v>0</v>
      </c>
      <c r="N781" s="8">
        <v>44010</v>
      </c>
    </row>
    <row r="782" spans="1:14" x14ac:dyDescent="0.3">
      <c r="A782" t="str">
        <f t="shared" si="17"/>
        <v>20-2944011</v>
      </c>
      <c r="B782" s="2">
        <v>44011</v>
      </c>
      <c r="C782" t="s">
        <v>673</v>
      </c>
      <c r="D782">
        <v>5610</v>
      </c>
      <c r="E782">
        <v>5411</v>
      </c>
      <c r="F782">
        <v>199</v>
      </c>
      <c r="G782">
        <v>1204</v>
      </c>
      <c r="H782">
        <v>4</v>
      </c>
      <c r="I782">
        <v>4</v>
      </c>
      <c r="J782">
        <v>0</v>
      </c>
      <c r="N782" s="8">
        <v>44017</v>
      </c>
    </row>
    <row r="783" spans="1:14" ht="15" thickBot="1" x14ac:dyDescent="0.35">
      <c r="A783" t="str">
        <f t="shared" si="17"/>
        <v>30-3944011</v>
      </c>
      <c r="B783" s="2">
        <v>44011</v>
      </c>
      <c r="C783" t="s">
        <v>674</v>
      </c>
      <c r="D783">
        <v>6598</v>
      </c>
      <c r="E783">
        <v>6430</v>
      </c>
      <c r="F783">
        <v>168</v>
      </c>
      <c r="G783">
        <v>1498</v>
      </c>
      <c r="H783">
        <v>21</v>
      </c>
      <c r="I783">
        <v>21</v>
      </c>
      <c r="J783">
        <v>0</v>
      </c>
      <c r="N783" s="12">
        <v>44022</v>
      </c>
    </row>
    <row r="784" spans="1:14" x14ac:dyDescent="0.3">
      <c r="A784" t="str">
        <f t="shared" ref="A784:A847" si="18">C784&amp;B784</f>
        <v>40-4944011</v>
      </c>
      <c r="B784" s="2">
        <v>44011</v>
      </c>
      <c r="C784" t="s">
        <v>675</v>
      </c>
      <c r="D784">
        <v>6561</v>
      </c>
      <c r="E784">
        <v>6376</v>
      </c>
      <c r="F784">
        <v>185</v>
      </c>
      <c r="G784">
        <v>1490</v>
      </c>
      <c r="H784">
        <v>56</v>
      </c>
      <c r="I784">
        <v>44</v>
      </c>
      <c r="J784">
        <v>12</v>
      </c>
    </row>
    <row r="785" spans="1:10" x14ac:dyDescent="0.3">
      <c r="A785" t="str">
        <f t="shared" si="18"/>
        <v>50-5944011</v>
      </c>
      <c r="B785" s="2">
        <v>44011</v>
      </c>
      <c r="C785" t="s">
        <v>676</v>
      </c>
      <c r="D785">
        <v>7857</v>
      </c>
      <c r="E785">
        <v>7618</v>
      </c>
      <c r="F785">
        <v>239</v>
      </c>
      <c r="G785">
        <v>1484</v>
      </c>
      <c r="H785">
        <v>176</v>
      </c>
      <c r="I785">
        <v>146</v>
      </c>
      <c r="J785">
        <v>30</v>
      </c>
    </row>
    <row r="786" spans="1:10" x14ac:dyDescent="0.3">
      <c r="A786" t="str">
        <f t="shared" si="18"/>
        <v>60-6944011</v>
      </c>
      <c r="B786" s="2">
        <v>44011</v>
      </c>
      <c r="C786" t="s">
        <v>677</v>
      </c>
      <c r="D786">
        <v>6509</v>
      </c>
      <c r="E786">
        <v>6296</v>
      </c>
      <c r="F786">
        <v>213</v>
      </c>
      <c r="G786">
        <v>1504</v>
      </c>
      <c r="H786">
        <v>531</v>
      </c>
      <c r="I786">
        <v>451</v>
      </c>
      <c r="J786">
        <v>80</v>
      </c>
    </row>
    <row r="787" spans="1:10" x14ac:dyDescent="0.3">
      <c r="A787" t="str">
        <f t="shared" si="18"/>
        <v>70-7944011</v>
      </c>
      <c r="B787" s="2">
        <v>44011</v>
      </c>
      <c r="C787" t="s">
        <v>678</v>
      </c>
      <c r="D787">
        <v>4393</v>
      </c>
      <c r="E787">
        <v>4155</v>
      </c>
      <c r="F787">
        <v>238</v>
      </c>
      <c r="G787">
        <v>1685</v>
      </c>
      <c r="H787">
        <v>942</v>
      </c>
      <c r="I787">
        <v>774</v>
      </c>
      <c r="J787">
        <v>168</v>
      </c>
    </row>
    <row r="788" spans="1:10" x14ac:dyDescent="0.3">
      <c r="A788" t="str">
        <f t="shared" si="18"/>
        <v>80 and older44011</v>
      </c>
      <c r="B788" s="2">
        <v>44011</v>
      </c>
      <c r="C788" t="s">
        <v>679</v>
      </c>
      <c r="D788">
        <v>6910</v>
      </c>
      <c r="E788">
        <v>6259</v>
      </c>
      <c r="F788">
        <v>651</v>
      </c>
      <c r="G788">
        <v>4209</v>
      </c>
      <c r="H788">
        <v>2590</v>
      </c>
      <c r="I788">
        <v>2011</v>
      </c>
      <c r="J788">
        <v>579</v>
      </c>
    </row>
    <row r="789" spans="1:10" x14ac:dyDescent="0.3">
      <c r="A789" t="str">
        <f t="shared" si="18"/>
        <v>0-944012</v>
      </c>
      <c r="B789" s="2">
        <v>44012</v>
      </c>
      <c r="C789" t="s">
        <v>672</v>
      </c>
      <c r="D789">
        <v>658</v>
      </c>
      <c r="E789">
        <v>634</v>
      </c>
      <c r="F789">
        <v>24</v>
      </c>
      <c r="G789">
        <v>174</v>
      </c>
      <c r="H789">
        <v>1</v>
      </c>
      <c r="I789">
        <v>1</v>
      </c>
      <c r="J789">
        <v>0</v>
      </c>
    </row>
    <row r="790" spans="1:10" x14ac:dyDescent="0.3">
      <c r="A790" t="str">
        <f t="shared" si="18"/>
        <v>10-1944012</v>
      </c>
      <c r="B790" s="2">
        <v>44012</v>
      </c>
      <c r="C790" s="30" t="s">
        <v>680</v>
      </c>
      <c r="D790">
        <v>1366</v>
      </c>
      <c r="E790">
        <v>1311</v>
      </c>
      <c r="F790">
        <v>55</v>
      </c>
      <c r="G790">
        <v>297</v>
      </c>
      <c r="H790">
        <v>1</v>
      </c>
      <c r="I790">
        <v>1</v>
      </c>
      <c r="J790">
        <v>0</v>
      </c>
    </row>
    <row r="791" spans="1:10" x14ac:dyDescent="0.3">
      <c r="A791" t="str">
        <f t="shared" si="18"/>
        <v>20-2944012</v>
      </c>
      <c r="B791" s="2">
        <v>44012</v>
      </c>
      <c r="C791" t="s">
        <v>673</v>
      </c>
      <c r="D791">
        <v>5625</v>
      </c>
      <c r="E791">
        <v>5424</v>
      </c>
      <c r="F791">
        <v>201</v>
      </c>
      <c r="G791">
        <v>1207</v>
      </c>
      <c r="H791">
        <v>4</v>
      </c>
      <c r="I791">
        <v>4</v>
      </c>
      <c r="J791">
        <v>0</v>
      </c>
    </row>
    <row r="792" spans="1:10" x14ac:dyDescent="0.3">
      <c r="A792" t="str">
        <f t="shared" si="18"/>
        <v>30-3944012</v>
      </c>
      <c r="B792" s="2">
        <v>44012</v>
      </c>
      <c r="C792" t="s">
        <v>674</v>
      </c>
      <c r="D792">
        <v>6610</v>
      </c>
      <c r="E792">
        <v>6442</v>
      </c>
      <c r="F792">
        <v>168</v>
      </c>
      <c r="G792">
        <v>1501</v>
      </c>
      <c r="H792">
        <v>21</v>
      </c>
      <c r="I792">
        <v>21</v>
      </c>
      <c r="J792">
        <v>0</v>
      </c>
    </row>
    <row r="793" spans="1:10" x14ac:dyDescent="0.3">
      <c r="A793" t="str">
        <f t="shared" si="18"/>
        <v>40-4944012</v>
      </c>
      <c r="B793" s="2">
        <v>44012</v>
      </c>
      <c r="C793" t="s">
        <v>675</v>
      </c>
      <c r="D793">
        <v>6570</v>
      </c>
      <c r="E793">
        <v>6385</v>
      </c>
      <c r="F793">
        <v>185</v>
      </c>
      <c r="G793">
        <v>1492</v>
      </c>
      <c r="H793">
        <v>56</v>
      </c>
      <c r="I793">
        <v>44</v>
      </c>
      <c r="J793">
        <v>12</v>
      </c>
    </row>
    <row r="794" spans="1:10" x14ac:dyDescent="0.3">
      <c r="A794" t="str">
        <f t="shared" si="18"/>
        <v>50-5944012</v>
      </c>
      <c r="B794" s="2">
        <v>44012</v>
      </c>
      <c r="C794" t="s">
        <v>676</v>
      </c>
      <c r="D794">
        <v>7863</v>
      </c>
      <c r="E794">
        <v>7625</v>
      </c>
      <c r="F794">
        <v>238</v>
      </c>
      <c r="G794">
        <v>1485</v>
      </c>
      <c r="H794">
        <v>176</v>
      </c>
      <c r="I794">
        <v>146</v>
      </c>
      <c r="J794">
        <v>30</v>
      </c>
    </row>
    <row r="795" spans="1:10" x14ac:dyDescent="0.3">
      <c r="A795" t="str">
        <f t="shared" si="18"/>
        <v>60-6944012</v>
      </c>
      <c r="B795" s="2">
        <v>44012</v>
      </c>
      <c r="C795" t="s">
        <v>677</v>
      </c>
      <c r="D795">
        <v>6517</v>
      </c>
      <c r="E795">
        <v>6303</v>
      </c>
      <c r="F795">
        <v>214</v>
      </c>
      <c r="G795">
        <v>1506</v>
      </c>
      <c r="H795">
        <v>532</v>
      </c>
      <c r="I795">
        <v>451</v>
      </c>
      <c r="J795">
        <v>81</v>
      </c>
    </row>
    <row r="796" spans="1:10" x14ac:dyDescent="0.3">
      <c r="A796" t="str">
        <f t="shared" si="18"/>
        <v>70-7944012</v>
      </c>
      <c r="B796" s="2">
        <v>44012</v>
      </c>
      <c r="C796" t="s">
        <v>678</v>
      </c>
      <c r="D796">
        <v>4395</v>
      </c>
      <c r="E796">
        <v>4157</v>
      </c>
      <c r="F796">
        <v>238</v>
      </c>
      <c r="G796">
        <v>1686</v>
      </c>
      <c r="H796">
        <v>943</v>
      </c>
      <c r="I796">
        <v>775</v>
      </c>
      <c r="J796">
        <v>168</v>
      </c>
    </row>
    <row r="797" spans="1:10" x14ac:dyDescent="0.3">
      <c r="A797" t="str">
        <f t="shared" si="18"/>
        <v>80 and older44012</v>
      </c>
      <c r="B797" s="2">
        <v>44012</v>
      </c>
      <c r="C797" t="s">
        <v>679</v>
      </c>
      <c r="D797">
        <v>6909</v>
      </c>
      <c r="E797">
        <v>6261</v>
      </c>
      <c r="F797">
        <v>648</v>
      </c>
      <c r="G797">
        <v>4209</v>
      </c>
      <c r="H797">
        <v>2590</v>
      </c>
      <c r="I797">
        <v>2014</v>
      </c>
      <c r="J797">
        <v>576</v>
      </c>
    </row>
    <row r="798" spans="1:10" x14ac:dyDescent="0.3">
      <c r="A798" t="str">
        <f t="shared" si="18"/>
        <v>0-944013</v>
      </c>
      <c r="B798" s="2">
        <v>44013</v>
      </c>
      <c r="C798" t="s">
        <v>672</v>
      </c>
      <c r="D798">
        <v>660</v>
      </c>
      <c r="E798">
        <v>637</v>
      </c>
      <c r="F798">
        <v>23</v>
      </c>
      <c r="G798">
        <v>174</v>
      </c>
      <c r="H798">
        <v>1</v>
      </c>
      <c r="I798">
        <v>1</v>
      </c>
      <c r="J798">
        <v>0</v>
      </c>
    </row>
    <row r="799" spans="1:10" x14ac:dyDescent="0.3">
      <c r="A799" t="str">
        <f t="shared" si="18"/>
        <v>10-1944013</v>
      </c>
      <c r="B799" s="2">
        <v>44013</v>
      </c>
      <c r="C799" s="30" t="s">
        <v>680</v>
      </c>
      <c r="D799">
        <v>1369</v>
      </c>
      <c r="E799">
        <v>1314</v>
      </c>
      <c r="F799">
        <v>55</v>
      </c>
      <c r="G799">
        <v>298</v>
      </c>
      <c r="H799">
        <v>1</v>
      </c>
      <c r="I799">
        <v>1</v>
      </c>
      <c r="J799">
        <v>0</v>
      </c>
    </row>
    <row r="800" spans="1:10" x14ac:dyDescent="0.3">
      <c r="A800" t="str">
        <f t="shared" si="18"/>
        <v>20-2944013</v>
      </c>
      <c r="B800" s="2">
        <v>44013</v>
      </c>
      <c r="C800" t="s">
        <v>673</v>
      </c>
      <c r="D800">
        <v>5637</v>
      </c>
      <c r="E800">
        <v>5436</v>
      </c>
      <c r="F800">
        <v>201</v>
      </c>
      <c r="G800">
        <v>1210</v>
      </c>
      <c r="H800">
        <v>4</v>
      </c>
      <c r="I800">
        <v>4</v>
      </c>
      <c r="J800">
        <v>0</v>
      </c>
    </row>
    <row r="801" spans="1:10" x14ac:dyDescent="0.3">
      <c r="A801" t="str">
        <f t="shared" si="18"/>
        <v>30-3944013</v>
      </c>
      <c r="B801" s="2">
        <v>44013</v>
      </c>
      <c r="C801" t="s">
        <v>674</v>
      </c>
      <c r="D801">
        <v>6620</v>
      </c>
      <c r="E801">
        <v>6452</v>
      </c>
      <c r="F801">
        <v>168</v>
      </c>
      <c r="G801">
        <v>1503</v>
      </c>
      <c r="H801">
        <v>21</v>
      </c>
      <c r="I801">
        <v>21</v>
      </c>
      <c r="J801">
        <v>0</v>
      </c>
    </row>
    <row r="802" spans="1:10" x14ac:dyDescent="0.3">
      <c r="A802" t="str">
        <f t="shared" si="18"/>
        <v>40-4944013</v>
      </c>
      <c r="B802" s="2">
        <v>44013</v>
      </c>
      <c r="C802" t="s">
        <v>675</v>
      </c>
      <c r="D802">
        <v>6579</v>
      </c>
      <c r="E802">
        <v>6395</v>
      </c>
      <c r="F802">
        <v>184</v>
      </c>
      <c r="G802">
        <v>1494</v>
      </c>
      <c r="H802">
        <v>56</v>
      </c>
      <c r="I802">
        <v>44</v>
      </c>
      <c r="J802">
        <v>12</v>
      </c>
    </row>
    <row r="803" spans="1:10" x14ac:dyDescent="0.3">
      <c r="A803" t="str">
        <f t="shared" si="18"/>
        <v>50-5944013</v>
      </c>
      <c r="B803" s="2">
        <v>44013</v>
      </c>
      <c r="C803" t="s">
        <v>676</v>
      </c>
      <c r="D803">
        <v>7873</v>
      </c>
      <c r="E803">
        <v>7636</v>
      </c>
      <c r="F803">
        <v>237</v>
      </c>
      <c r="G803">
        <v>1487</v>
      </c>
      <c r="H803">
        <v>176</v>
      </c>
      <c r="I803">
        <v>146</v>
      </c>
      <c r="J803">
        <v>30</v>
      </c>
    </row>
    <row r="804" spans="1:10" x14ac:dyDescent="0.3">
      <c r="A804" t="str">
        <f t="shared" si="18"/>
        <v>60-6944013</v>
      </c>
      <c r="B804" s="2">
        <v>44013</v>
      </c>
      <c r="C804" t="s">
        <v>677</v>
      </c>
      <c r="D804">
        <v>6526</v>
      </c>
      <c r="E804">
        <v>6313</v>
      </c>
      <c r="F804">
        <v>213</v>
      </c>
      <c r="G804">
        <v>1508</v>
      </c>
      <c r="H804">
        <v>532</v>
      </c>
      <c r="I804">
        <v>451</v>
      </c>
      <c r="J804">
        <v>81</v>
      </c>
    </row>
    <row r="805" spans="1:10" x14ac:dyDescent="0.3">
      <c r="A805" t="str">
        <f t="shared" si="18"/>
        <v>70-7944013</v>
      </c>
      <c r="B805" s="2">
        <v>44013</v>
      </c>
      <c r="C805" t="s">
        <v>678</v>
      </c>
      <c r="D805">
        <v>4398</v>
      </c>
      <c r="E805">
        <v>4160</v>
      </c>
      <c r="F805">
        <v>238</v>
      </c>
      <c r="G805">
        <v>1687</v>
      </c>
      <c r="H805">
        <v>943</v>
      </c>
      <c r="I805">
        <v>775</v>
      </c>
      <c r="J805">
        <v>168</v>
      </c>
    </row>
    <row r="806" spans="1:10" x14ac:dyDescent="0.3">
      <c r="A806" t="str">
        <f t="shared" si="18"/>
        <v>80 and older44013</v>
      </c>
      <c r="B806" s="2">
        <v>44013</v>
      </c>
      <c r="C806" t="s">
        <v>679</v>
      </c>
      <c r="D806">
        <v>6926</v>
      </c>
      <c r="E806">
        <v>6279</v>
      </c>
      <c r="F806">
        <v>647</v>
      </c>
      <c r="G806">
        <v>4219</v>
      </c>
      <c r="H806">
        <v>2592</v>
      </c>
      <c r="I806">
        <v>2016</v>
      </c>
      <c r="J806">
        <v>576</v>
      </c>
    </row>
    <row r="807" spans="1:10" x14ac:dyDescent="0.3">
      <c r="A807" t="str">
        <f t="shared" si="18"/>
        <v>0-944014</v>
      </c>
      <c r="B807" s="2">
        <v>44014</v>
      </c>
      <c r="C807" t="s">
        <v>672</v>
      </c>
      <c r="D807">
        <v>663</v>
      </c>
      <c r="E807">
        <v>640</v>
      </c>
      <c r="F807">
        <v>23</v>
      </c>
      <c r="G807">
        <v>175</v>
      </c>
      <c r="H807">
        <v>1</v>
      </c>
      <c r="I807">
        <v>1</v>
      </c>
      <c r="J807">
        <v>0</v>
      </c>
    </row>
    <row r="808" spans="1:10" x14ac:dyDescent="0.3">
      <c r="A808" t="str">
        <f t="shared" si="18"/>
        <v>10-1944014</v>
      </c>
      <c r="B808" s="2">
        <v>44014</v>
      </c>
      <c r="C808" s="30" t="s">
        <v>680</v>
      </c>
      <c r="D808">
        <v>1374</v>
      </c>
      <c r="E808">
        <v>1320</v>
      </c>
      <c r="F808">
        <v>54</v>
      </c>
      <c r="G808">
        <v>299</v>
      </c>
      <c r="H808">
        <v>1</v>
      </c>
      <c r="I808">
        <v>1</v>
      </c>
      <c r="J808">
        <v>0</v>
      </c>
    </row>
    <row r="809" spans="1:10" x14ac:dyDescent="0.3">
      <c r="A809" t="str">
        <f t="shared" si="18"/>
        <v>20-2944014</v>
      </c>
      <c r="B809" s="2">
        <v>44014</v>
      </c>
      <c r="C809" t="s">
        <v>673</v>
      </c>
      <c r="D809">
        <v>5657</v>
      </c>
      <c r="E809">
        <v>5455</v>
      </c>
      <c r="F809">
        <v>202</v>
      </c>
      <c r="G809">
        <v>1214</v>
      </c>
      <c r="H809">
        <v>4</v>
      </c>
      <c r="I809">
        <v>4</v>
      </c>
      <c r="J809">
        <v>0</v>
      </c>
    </row>
    <row r="810" spans="1:10" x14ac:dyDescent="0.3">
      <c r="A810" t="str">
        <f t="shared" si="18"/>
        <v>30-3944014</v>
      </c>
      <c r="B810" s="2">
        <v>44014</v>
      </c>
      <c r="C810" t="s">
        <v>674</v>
      </c>
      <c r="D810">
        <v>6631</v>
      </c>
      <c r="E810">
        <v>6464</v>
      </c>
      <c r="F810">
        <v>167</v>
      </c>
      <c r="G810">
        <v>1506</v>
      </c>
      <c r="H810">
        <v>21</v>
      </c>
      <c r="I810">
        <v>21</v>
      </c>
      <c r="J810">
        <v>0</v>
      </c>
    </row>
    <row r="811" spans="1:10" x14ac:dyDescent="0.3">
      <c r="A811" t="str">
        <f t="shared" si="18"/>
        <v>40-4944014</v>
      </c>
      <c r="B811" s="2">
        <v>44014</v>
      </c>
      <c r="C811" t="s">
        <v>675</v>
      </c>
      <c r="D811">
        <v>6587</v>
      </c>
      <c r="E811">
        <v>6403</v>
      </c>
      <c r="F811">
        <v>184</v>
      </c>
      <c r="G811">
        <v>1496</v>
      </c>
      <c r="H811">
        <v>56</v>
      </c>
      <c r="I811">
        <v>44</v>
      </c>
      <c r="J811">
        <v>12</v>
      </c>
    </row>
    <row r="812" spans="1:10" x14ac:dyDescent="0.3">
      <c r="A812" t="str">
        <f t="shared" si="18"/>
        <v>50-5944014</v>
      </c>
      <c r="B812" s="2">
        <v>44014</v>
      </c>
      <c r="C812" t="s">
        <v>676</v>
      </c>
      <c r="D812">
        <v>7880</v>
      </c>
      <c r="E812">
        <v>7645</v>
      </c>
      <c r="F812">
        <v>235</v>
      </c>
      <c r="G812">
        <v>1488</v>
      </c>
      <c r="H812">
        <v>176</v>
      </c>
      <c r="I812">
        <v>146</v>
      </c>
      <c r="J812">
        <v>30</v>
      </c>
    </row>
    <row r="813" spans="1:10" x14ac:dyDescent="0.3">
      <c r="A813" t="str">
        <f t="shared" si="18"/>
        <v>60-6944014</v>
      </c>
      <c r="B813" s="2">
        <v>44014</v>
      </c>
      <c r="C813" t="s">
        <v>677</v>
      </c>
      <c r="D813">
        <v>6529</v>
      </c>
      <c r="E813">
        <v>6316</v>
      </c>
      <c r="F813">
        <v>213</v>
      </c>
      <c r="G813">
        <v>1509</v>
      </c>
      <c r="H813">
        <v>533</v>
      </c>
      <c r="I813">
        <v>452</v>
      </c>
      <c r="J813">
        <v>81</v>
      </c>
    </row>
    <row r="814" spans="1:10" x14ac:dyDescent="0.3">
      <c r="A814" t="str">
        <f t="shared" si="18"/>
        <v>70-7944014</v>
      </c>
      <c r="B814" s="2">
        <v>44014</v>
      </c>
      <c r="C814" t="s">
        <v>678</v>
      </c>
      <c r="D814">
        <v>4400</v>
      </c>
      <c r="E814">
        <v>4162</v>
      </c>
      <c r="F814">
        <v>238</v>
      </c>
      <c r="G814">
        <v>1688</v>
      </c>
      <c r="H814">
        <v>945</v>
      </c>
      <c r="I814">
        <v>777</v>
      </c>
      <c r="J814">
        <v>168</v>
      </c>
    </row>
    <row r="815" spans="1:10" x14ac:dyDescent="0.3">
      <c r="A815" t="str">
        <f t="shared" si="18"/>
        <v>80 and older44014</v>
      </c>
      <c r="B815" s="2">
        <v>44014</v>
      </c>
      <c r="C815" t="s">
        <v>679</v>
      </c>
      <c r="D815">
        <v>6938</v>
      </c>
      <c r="E815">
        <v>6286</v>
      </c>
      <c r="F815">
        <v>652</v>
      </c>
      <c r="G815">
        <v>4226</v>
      </c>
      <c r="H815">
        <v>2598</v>
      </c>
      <c r="I815">
        <v>2017</v>
      </c>
      <c r="J815">
        <v>581</v>
      </c>
    </row>
    <row r="816" spans="1:10" x14ac:dyDescent="0.3">
      <c r="A816" t="str">
        <f t="shared" si="18"/>
        <v>0-944017</v>
      </c>
      <c r="B816" s="2">
        <v>44017</v>
      </c>
      <c r="C816" t="s">
        <v>672</v>
      </c>
      <c r="D816">
        <v>668</v>
      </c>
      <c r="E816">
        <v>645</v>
      </c>
      <c r="F816">
        <v>23</v>
      </c>
      <c r="G816">
        <v>176</v>
      </c>
      <c r="H816">
        <v>1</v>
      </c>
      <c r="I816">
        <v>1</v>
      </c>
      <c r="J816">
        <v>0</v>
      </c>
    </row>
    <row r="817" spans="1:10" x14ac:dyDescent="0.3">
      <c r="A817" t="str">
        <f t="shared" si="18"/>
        <v>10-1944017</v>
      </c>
      <c r="B817" s="2">
        <v>44017</v>
      </c>
      <c r="C817" s="30" t="s">
        <v>680</v>
      </c>
      <c r="D817">
        <v>1400</v>
      </c>
      <c r="E817">
        <v>1346</v>
      </c>
      <c r="F817">
        <v>54</v>
      </c>
      <c r="G817">
        <v>304</v>
      </c>
      <c r="H817">
        <v>1</v>
      </c>
      <c r="I817">
        <v>1</v>
      </c>
      <c r="J817">
        <v>0</v>
      </c>
    </row>
    <row r="818" spans="1:10" x14ac:dyDescent="0.3">
      <c r="A818" t="str">
        <f t="shared" si="18"/>
        <v>20-2944017</v>
      </c>
      <c r="B818" s="2">
        <v>44017</v>
      </c>
      <c r="C818" t="s">
        <v>673</v>
      </c>
      <c r="D818">
        <v>5734</v>
      </c>
      <c r="E818">
        <v>5530</v>
      </c>
      <c r="F818">
        <v>204</v>
      </c>
      <c r="G818">
        <v>1230</v>
      </c>
      <c r="H818">
        <v>4</v>
      </c>
      <c r="I818">
        <v>4</v>
      </c>
      <c r="J818">
        <v>0</v>
      </c>
    </row>
    <row r="819" spans="1:10" x14ac:dyDescent="0.3">
      <c r="A819" t="str">
        <f t="shared" si="18"/>
        <v>30-3944017</v>
      </c>
      <c r="B819" s="2">
        <v>44017</v>
      </c>
      <c r="C819" t="s">
        <v>674</v>
      </c>
      <c r="D819">
        <v>6662</v>
      </c>
      <c r="E819">
        <v>6494</v>
      </c>
      <c r="F819">
        <v>168</v>
      </c>
      <c r="G819">
        <v>1513</v>
      </c>
      <c r="H819">
        <v>21</v>
      </c>
      <c r="I819">
        <v>21</v>
      </c>
      <c r="J819">
        <v>0</v>
      </c>
    </row>
    <row r="820" spans="1:10" x14ac:dyDescent="0.3">
      <c r="A820" t="str">
        <f t="shared" si="18"/>
        <v>40-4944017</v>
      </c>
      <c r="B820" s="2">
        <v>44017</v>
      </c>
      <c r="C820" t="s">
        <v>675</v>
      </c>
      <c r="D820">
        <v>6614</v>
      </c>
      <c r="E820">
        <v>6430</v>
      </c>
      <c r="F820">
        <v>184</v>
      </c>
      <c r="G820">
        <v>1502</v>
      </c>
      <c r="H820">
        <v>56</v>
      </c>
      <c r="I820">
        <v>44</v>
      </c>
      <c r="J820">
        <v>12</v>
      </c>
    </row>
    <row r="821" spans="1:10" x14ac:dyDescent="0.3">
      <c r="A821" t="str">
        <f t="shared" si="18"/>
        <v>50-5944017</v>
      </c>
      <c r="B821" s="2">
        <v>44017</v>
      </c>
      <c r="C821" t="s">
        <v>676</v>
      </c>
      <c r="D821">
        <v>7921</v>
      </c>
      <c r="E821">
        <v>7687</v>
      </c>
      <c r="F821">
        <v>234</v>
      </c>
      <c r="G821">
        <v>1496</v>
      </c>
      <c r="H821">
        <v>176</v>
      </c>
      <c r="I821">
        <v>146</v>
      </c>
      <c r="J821">
        <v>30</v>
      </c>
    </row>
    <row r="822" spans="1:10" x14ac:dyDescent="0.3">
      <c r="A822" t="str">
        <f t="shared" si="18"/>
        <v>60-6944017</v>
      </c>
      <c r="B822" s="2">
        <v>44017</v>
      </c>
      <c r="C822" t="s">
        <v>677</v>
      </c>
      <c r="D822">
        <v>6551</v>
      </c>
      <c r="E822">
        <v>6337</v>
      </c>
      <c r="F822">
        <v>214</v>
      </c>
      <c r="G822">
        <v>1514</v>
      </c>
      <c r="H822">
        <v>533</v>
      </c>
      <c r="I822">
        <v>452</v>
      </c>
      <c r="J822">
        <v>81</v>
      </c>
    </row>
    <row r="823" spans="1:10" x14ac:dyDescent="0.3">
      <c r="A823" t="str">
        <f t="shared" si="18"/>
        <v>70-7944017</v>
      </c>
      <c r="B823" s="2">
        <v>44017</v>
      </c>
      <c r="C823" t="s">
        <v>678</v>
      </c>
      <c r="D823">
        <v>4416</v>
      </c>
      <c r="E823">
        <v>4178</v>
      </c>
      <c r="F823">
        <v>238</v>
      </c>
      <c r="G823">
        <v>1694</v>
      </c>
      <c r="H823">
        <v>945</v>
      </c>
      <c r="I823">
        <v>777</v>
      </c>
      <c r="J823">
        <v>168</v>
      </c>
    </row>
    <row r="824" spans="1:10" x14ac:dyDescent="0.3">
      <c r="A824" t="str">
        <f t="shared" si="18"/>
        <v>80 and older44017</v>
      </c>
      <c r="B824" s="2">
        <v>44017</v>
      </c>
      <c r="C824" t="s">
        <v>679</v>
      </c>
      <c r="D824">
        <v>6952</v>
      </c>
      <c r="E824">
        <v>6300</v>
      </c>
      <c r="F824">
        <v>652</v>
      </c>
      <c r="G824">
        <v>4235</v>
      </c>
      <c r="H824">
        <v>2601</v>
      </c>
      <c r="I824">
        <v>2020</v>
      </c>
      <c r="J824">
        <v>581</v>
      </c>
    </row>
    <row r="825" spans="1:10" x14ac:dyDescent="0.3">
      <c r="A825" t="str">
        <f t="shared" si="18"/>
        <v>0-944018</v>
      </c>
      <c r="B825" s="2">
        <v>44018</v>
      </c>
      <c r="C825" t="s">
        <v>672</v>
      </c>
      <c r="D825">
        <v>670</v>
      </c>
      <c r="E825">
        <v>647</v>
      </c>
      <c r="F825">
        <v>23</v>
      </c>
      <c r="G825">
        <v>177</v>
      </c>
      <c r="H825">
        <v>1</v>
      </c>
      <c r="I825">
        <v>1</v>
      </c>
      <c r="J825">
        <v>0</v>
      </c>
    </row>
    <row r="826" spans="1:10" x14ac:dyDescent="0.3">
      <c r="A826" t="str">
        <f t="shared" si="18"/>
        <v>10-1944018</v>
      </c>
      <c r="B826" s="2">
        <v>44018</v>
      </c>
      <c r="C826" s="30" t="s">
        <v>680</v>
      </c>
      <c r="D826">
        <v>1403</v>
      </c>
      <c r="E826">
        <v>1349</v>
      </c>
      <c r="F826">
        <v>54</v>
      </c>
      <c r="G826">
        <v>305</v>
      </c>
      <c r="H826">
        <v>1</v>
      </c>
      <c r="I826">
        <v>1</v>
      </c>
      <c r="J826">
        <v>0</v>
      </c>
    </row>
    <row r="827" spans="1:10" x14ac:dyDescent="0.3">
      <c r="A827" t="str">
        <f t="shared" si="18"/>
        <v>20-2944018</v>
      </c>
      <c r="B827" s="2">
        <v>44018</v>
      </c>
      <c r="C827" t="s">
        <v>673</v>
      </c>
      <c r="D827">
        <v>5750</v>
      </c>
      <c r="E827">
        <v>5547</v>
      </c>
      <c r="F827">
        <v>203</v>
      </c>
      <c r="G827">
        <v>1234</v>
      </c>
      <c r="H827">
        <v>4</v>
      </c>
      <c r="I827">
        <v>4</v>
      </c>
      <c r="J827">
        <v>0</v>
      </c>
    </row>
    <row r="828" spans="1:10" x14ac:dyDescent="0.3">
      <c r="A828" t="str">
        <f t="shared" si="18"/>
        <v>30-3944018</v>
      </c>
      <c r="B828" s="2">
        <v>44018</v>
      </c>
      <c r="C828" t="s">
        <v>674</v>
      </c>
      <c r="D828">
        <v>6670</v>
      </c>
      <c r="E828">
        <v>6502</v>
      </c>
      <c r="F828">
        <v>168</v>
      </c>
      <c r="G828">
        <v>1515</v>
      </c>
      <c r="H828">
        <v>21</v>
      </c>
      <c r="I828">
        <v>21</v>
      </c>
      <c r="J828">
        <v>0</v>
      </c>
    </row>
    <row r="829" spans="1:10" x14ac:dyDescent="0.3">
      <c r="A829" t="str">
        <f t="shared" si="18"/>
        <v>40-4944018</v>
      </c>
      <c r="B829" s="2">
        <v>44018</v>
      </c>
      <c r="C829" t="s">
        <v>675</v>
      </c>
      <c r="D829">
        <v>6622</v>
      </c>
      <c r="E829">
        <v>6438</v>
      </c>
      <c r="F829">
        <v>184</v>
      </c>
      <c r="G829">
        <v>1504</v>
      </c>
      <c r="H829">
        <v>56</v>
      </c>
      <c r="I829">
        <v>44</v>
      </c>
      <c r="J829">
        <v>12</v>
      </c>
    </row>
    <row r="830" spans="1:10" x14ac:dyDescent="0.3">
      <c r="A830" t="str">
        <f t="shared" si="18"/>
        <v>50-5944018</v>
      </c>
      <c r="B830" s="2">
        <v>44018</v>
      </c>
      <c r="C830" t="s">
        <v>676</v>
      </c>
      <c r="D830">
        <v>7926</v>
      </c>
      <c r="E830">
        <v>7692</v>
      </c>
      <c r="F830">
        <v>234</v>
      </c>
      <c r="G830">
        <v>1497</v>
      </c>
      <c r="H830">
        <v>176</v>
      </c>
      <c r="I830">
        <v>146</v>
      </c>
      <c r="J830">
        <v>30</v>
      </c>
    </row>
    <row r="831" spans="1:10" x14ac:dyDescent="0.3">
      <c r="A831" t="str">
        <f t="shared" si="18"/>
        <v>60-6944018</v>
      </c>
      <c r="B831" s="2">
        <v>44018</v>
      </c>
      <c r="C831" t="s">
        <v>677</v>
      </c>
      <c r="D831">
        <v>6565</v>
      </c>
      <c r="E831">
        <v>6352</v>
      </c>
      <c r="F831">
        <v>213</v>
      </c>
      <c r="G831">
        <v>1517</v>
      </c>
      <c r="H831">
        <v>533</v>
      </c>
      <c r="I831">
        <v>452</v>
      </c>
      <c r="J831">
        <v>81</v>
      </c>
    </row>
    <row r="832" spans="1:10" x14ac:dyDescent="0.3">
      <c r="A832" t="str">
        <f t="shared" si="18"/>
        <v>70-7944018</v>
      </c>
      <c r="B832" s="2">
        <v>44018</v>
      </c>
      <c r="C832" t="s">
        <v>678</v>
      </c>
      <c r="D832">
        <v>4417</v>
      </c>
      <c r="E832">
        <v>4179</v>
      </c>
      <c r="F832">
        <v>238</v>
      </c>
      <c r="G832">
        <v>1695</v>
      </c>
      <c r="H832">
        <v>945</v>
      </c>
      <c r="I832">
        <v>777</v>
      </c>
      <c r="J832">
        <v>168</v>
      </c>
    </row>
    <row r="833" spans="1:10" x14ac:dyDescent="0.3">
      <c r="A833" t="str">
        <f t="shared" si="18"/>
        <v>80 and older44018</v>
      </c>
      <c r="B833" s="2">
        <v>44018</v>
      </c>
      <c r="C833" t="s">
        <v>679</v>
      </c>
      <c r="D833">
        <v>6952</v>
      </c>
      <c r="E833">
        <v>6300</v>
      </c>
      <c r="F833">
        <v>652</v>
      </c>
      <c r="G833">
        <v>4235</v>
      </c>
      <c r="H833">
        <v>2601</v>
      </c>
      <c r="I833">
        <v>2020</v>
      </c>
      <c r="J833">
        <v>581</v>
      </c>
    </row>
    <row r="834" spans="1:10" x14ac:dyDescent="0.3">
      <c r="A834" t="str">
        <f t="shared" si="18"/>
        <v>0-944019</v>
      </c>
      <c r="B834" s="2">
        <v>44019</v>
      </c>
      <c r="C834" t="s">
        <v>672</v>
      </c>
      <c r="D834">
        <v>674</v>
      </c>
      <c r="E834">
        <v>651</v>
      </c>
      <c r="F834">
        <v>23</v>
      </c>
      <c r="G834">
        <v>178</v>
      </c>
      <c r="H834">
        <v>1</v>
      </c>
      <c r="I834">
        <v>1</v>
      </c>
      <c r="J834">
        <v>0</v>
      </c>
    </row>
    <row r="835" spans="1:10" x14ac:dyDescent="0.3">
      <c r="A835" t="str">
        <f t="shared" si="18"/>
        <v>10-1944019</v>
      </c>
      <c r="B835" s="2">
        <v>44019</v>
      </c>
      <c r="C835" s="30" t="s">
        <v>680</v>
      </c>
      <c r="D835">
        <v>1412</v>
      </c>
      <c r="E835">
        <v>1357</v>
      </c>
      <c r="F835">
        <v>55</v>
      </c>
      <c r="G835">
        <v>307</v>
      </c>
      <c r="H835">
        <v>1</v>
      </c>
      <c r="I835">
        <v>1</v>
      </c>
      <c r="J835">
        <v>0</v>
      </c>
    </row>
    <row r="836" spans="1:10" x14ac:dyDescent="0.3">
      <c r="A836" t="str">
        <f t="shared" si="18"/>
        <v>20-2944019</v>
      </c>
      <c r="B836" s="2">
        <v>44019</v>
      </c>
      <c r="C836" t="s">
        <v>673</v>
      </c>
      <c r="D836">
        <v>5761</v>
      </c>
      <c r="E836">
        <v>5558</v>
      </c>
      <c r="F836">
        <v>203</v>
      </c>
      <c r="G836">
        <v>1236</v>
      </c>
      <c r="H836">
        <v>4</v>
      </c>
      <c r="I836">
        <v>4</v>
      </c>
      <c r="J836">
        <v>0</v>
      </c>
    </row>
    <row r="837" spans="1:10" x14ac:dyDescent="0.3">
      <c r="A837" t="str">
        <f t="shared" si="18"/>
        <v>30-3944019</v>
      </c>
      <c r="B837" s="2">
        <v>44019</v>
      </c>
      <c r="C837" t="s">
        <v>674</v>
      </c>
      <c r="D837">
        <v>6685</v>
      </c>
      <c r="E837">
        <v>6516</v>
      </c>
      <c r="F837">
        <v>169</v>
      </c>
      <c r="G837">
        <v>1518</v>
      </c>
      <c r="H837">
        <v>21</v>
      </c>
      <c r="I837">
        <v>21</v>
      </c>
      <c r="J837">
        <v>0</v>
      </c>
    </row>
    <row r="838" spans="1:10" x14ac:dyDescent="0.3">
      <c r="A838" t="str">
        <f t="shared" si="18"/>
        <v>40-4944019</v>
      </c>
      <c r="B838" s="2">
        <v>44019</v>
      </c>
      <c r="C838" t="s">
        <v>675</v>
      </c>
      <c r="D838">
        <v>6633</v>
      </c>
      <c r="E838">
        <v>6448</v>
      </c>
      <c r="F838">
        <v>185</v>
      </c>
      <c r="G838">
        <v>1506</v>
      </c>
      <c r="H838">
        <v>56</v>
      </c>
      <c r="I838">
        <v>44</v>
      </c>
      <c r="J838">
        <v>12</v>
      </c>
    </row>
    <row r="839" spans="1:10" x14ac:dyDescent="0.3">
      <c r="A839" t="str">
        <f t="shared" si="18"/>
        <v>50-5944019</v>
      </c>
      <c r="B839" s="2">
        <v>44019</v>
      </c>
      <c r="C839" t="s">
        <v>676</v>
      </c>
      <c r="D839">
        <v>7935</v>
      </c>
      <c r="E839">
        <v>7701</v>
      </c>
      <c r="F839">
        <v>234</v>
      </c>
      <c r="G839">
        <v>1499</v>
      </c>
      <c r="H839">
        <v>176</v>
      </c>
      <c r="I839">
        <v>146</v>
      </c>
      <c r="J839">
        <v>30</v>
      </c>
    </row>
    <row r="840" spans="1:10" x14ac:dyDescent="0.3">
      <c r="A840" t="str">
        <f t="shared" si="18"/>
        <v>60-6944019</v>
      </c>
      <c r="B840" s="2">
        <v>44019</v>
      </c>
      <c r="C840" t="s">
        <v>677</v>
      </c>
      <c r="D840">
        <v>6574</v>
      </c>
      <c r="E840">
        <v>6360</v>
      </c>
      <c r="F840">
        <v>214</v>
      </c>
      <c r="G840">
        <v>1519</v>
      </c>
      <c r="H840">
        <v>535</v>
      </c>
      <c r="I840">
        <v>453</v>
      </c>
      <c r="J840">
        <v>82</v>
      </c>
    </row>
    <row r="841" spans="1:10" x14ac:dyDescent="0.3">
      <c r="A841" t="str">
        <f t="shared" si="18"/>
        <v>70-7944019</v>
      </c>
      <c r="B841" s="2">
        <v>44019</v>
      </c>
      <c r="C841" t="s">
        <v>678</v>
      </c>
      <c r="D841">
        <v>4424</v>
      </c>
      <c r="E841">
        <v>4186</v>
      </c>
      <c r="F841">
        <v>238</v>
      </c>
      <c r="G841">
        <v>1697</v>
      </c>
      <c r="H841">
        <v>946</v>
      </c>
      <c r="I841">
        <v>778</v>
      </c>
      <c r="J841">
        <v>168</v>
      </c>
    </row>
    <row r="842" spans="1:10" x14ac:dyDescent="0.3">
      <c r="A842" t="str">
        <f t="shared" si="18"/>
        <v>80 and older44019</v>
      </c>
      <c r="B842" s="2">
        <v>44019</v>
      </c>
      <c r="C842" t="s">
        <v>679</v>
      </c>
      <c r="D842">
        <v>6955</v>
      </c>
      <c r="E842">
        <v>6304</v>
      </c>
      <c r="F842">
        <v>651</v>
      </c>
      <c r="G842">
        <v>4237</v>
      </c>
      <c r="H842">
        <v>2603</v>
      </c>
      <c r="I842">
        <v>2023</v>
      </c>
      <c r="J842">
        <v>580</v>
      </c>
    </row>
    <row r="843" spans="1:10" x14ac:dyDescent="0.3">
      <c r="A843" t="str">
        <f t="shared" si="18"/>
        <v>0-944020</v>
      </c>
      <c r="B843" s="2">
        <v>44020</v>
      </c>
      <c r="C843" t="s">
        <v>672</v>
      </c>
      <c r="D843">
        <v>678</v>
      </c>
      <c r="E843">
        <v>655</v>
      </c>
      <c r="F843">
        <v>23</v>
      </c>
      <c r="G843">
        <v>179</v>
      </c>
      <c r="H843">
        <v>1</v>
      </c>
      <c r="I843">
        <v>1</v>
      </c>
      <c r="J843">
        <v>0</v>
      </c>
    </row>
    <row r="844" spans="1:10" x14ac:dyDescent="0.3">
      <c r="A844" t="str">
        <f t="shared" si="18"/>
        <v>10-1944020</v>
      </c>
      <c r="B844" s="2">
        <v>44020</v>
      </c>
      <c r="C844" s="30" t="s">
        <v>680</v>
      </c>
      <c r="D844">
        <v>1422</v>
      </c>
      <c r="E844">
        <v>1366</v>
      </c>
      <c r="F844">
        <v>56</v>
      </c>
      <c r="G844">
        <v>309</v>
      </c>
      <c r="H844">
        <v>1</v>
      </c>
      <c r="I844">
        <v>1</v>
      </c>
      <c r="J844">
        <v>0</v>
      </c>
    </row>
    <row r="845" spans="1:10" x14ac:dyDescent="0.3">
      <c r="A845" t="str">
        <f t="shared" si="18"/>
        <v>20-2944020</v>
      </c>
      <c r="B845" s="2">
        <v>44020</v>
      </c>
      <c r="C845" t="s">
        <v>673</v>
      </c>
      <c r="D845">
        <v>5792</v>
      </c>
      <c r="E845">
        <v>5588</v>
      </c>
      <c r="F845">
        <v>204</v>
      </c>
      <c r="G845">
        <v>1243</v>
      </c>
      <c r="H845">
        <v>4</v>
      </c>
      <c r="I845">
        <v>4</v>
      </c>
      <c r="J845">
        <v>0</v>
      </c>
    </row>
    <row r="846" spans="1:10" x14ac:dyDescent="0.3">
      <c r="A846" t="str">
        <f t="shared" si="18"/>
        <v>30-3944020</v>
      </c>
      <c r="B846" s="2">
        <v>44020</v>
      </c>
      <c r="C846" t="s">
        <v>674</v>
      </c>
      <c r="D846">
        <v>6701</v>
      </c>
      <c r="E846">
        <v>6532</v>
      </c>
      <c r="F846">
        <v>169</v>
      </c>
      <c r="G846">
        <v>1522</v>
      </c>
      <c r="H846">
        <v>21</v>
      </c>
      <c r="I846">
        <v>21</v>
      </c>
      <c r="J846">
        <v>0</v>
      </c>
    </row>
    <row r="847" spans="1:10" x14ac:dyDescent="0.3">
      <c r="A847" t="str">
        <f t="shared" si="18"/>
        <v>40-4944020</v>
      </c>
      <c r="B847" s="2">
        <v>44020</v>
      </c>
      <c r="C847" t="s">
        <v>675</v>
      </c>
      <c r="D847">
        <v>6645</v>
      </c>
      <c r="E847">
        <v>6457</v>
      </c>
      <c r="F847">
        <v>188</v>
      </c>
      <c r="G847">
        <v>1509</v>
      </c>
      <c r="H847">
        <v>56</v>
      </c>
      <c r="I847">
        <v>44</v>
      </c>
      <c r="J847">
        <v>12</v>
      </c>
    </row>
    <row r="848" spans="1:10" x14ac:dyDescent="0.3">
      <c r="A848" t="str">
        <f t="shared" ref="A848:A860" si="19">C848&amp;B848</f>
        <v>50-5944020</v>
      </c>
      <c r="B848" s="2">
        <v>44020</v>
      </c>
      <c r="C848" t="s">
        <v>676</v>
      </c>
      <c r="D848">
        <v>7945</v>
      </c>
      <c r="E848">
        <v>7709</v>
      </c>
      <c r="F848">
        <v>236</v>
      </c>
      <c r="G848">
        <v>1501</v>
      </c>
      <c r="H848">
        <v>176</v>
      </c>
      <c r="I848">
        <v>146</v>
      </c>
      <c r="J848">
        <v>30</v>
      </c>
    </row>
    <row r="849" spans="1:10" x14ac:dyDescent="0.3">
      <c r="A849" t="str">
        <f t="shared" si="19"/>
        <v>60-6944020</v>
      </c>
      <c r="B849" s="2">
        <v>44020</v>
      </c>
      <c r="C849" t="s">
        <v>677</v>
      </c>
      <c r="D849">
        <v>6579</v>
      </c>
      <c r="E849">
        <v>6366</v>
      </c>
      <c r="F849">
        <v>213</v>
      </c>
      <c r="G849">
        <v>1521</v>
      </c>
      <c r="H849">
        <v>537</v>
      </c>
      <c r="I849">
        <v>455</v>
      </c>
      <c r="J849">
        <v>82</v>
      </c>
    </row>
    <row r="850" spans="1:10" x14ac:dyDescent="0.3">
      <c r="A850" t="str">
        <f t="shared" si="19"/>
        <v>70-7944020</v>
      </c>
      <c r="B850" s="2">
        <v>44020</v>
      </c>
      <c r="C850" t="s">
        <v>678</v>
      </c>
      <c r="D850">
        <v>4430</v>
      </c>
      <c r="E850">
        <v>4192</v>
      </c>
      <c r="F850">
        <v>238</v>
      </c>
      <c r="G850">
        <v>1700</v>
      </c>
      <c r="H850">
        <v>947</v>
      </c>
      <c r="I850">
        <v>779</v>
      </c>
      <c r="J850">
        <v>168</v>
      </c>
    </row>
    <row r="851" spans="1:10" x14ac:dyDescent="0.3">
      <c r="A851" t="str">
        <f t="shared" si="19"/>
        <v>80 and older44020</v>
      </c>
      <c r="B851" s="2">
        <v>44020</v>
      </c>
      <c r="C851" t="s">
        <v>679</v>
      </c>
      <c r="D851">
        <v>6961</v>
      </c>
      <c r="E851">
        <v>6310</v>
      </c>
      <c r="F851">
        <v>651</v>
      </c>
      <c r="G851">
        <v>4240</v>
      </c>
      <c r="H851">
        <v>2605</v>
      </c>
      <c r="I851">
        <v>2025</v>
      </c>
      <c r="J851">
        <v>580</v>
      </c>
    </row>
    <row r="852" spans="1:10" x14ac:dyDescent="0.3">
      <c r="A852" t="str">
        <f t="shared" si="19"/>
        <v>0-944021</v>
      </c>
      <c r="B852" s="2">
        <v>44021</v>
      </c>
      <c r="C852" t="s">
        <v>672</v>
      </c>
      <c r="D852">
        <v>682</v>
      </c>
      <c r="E852">
        <v>659</v>
      </c>
      <c r="F852">
        <v>23</v>
      </c>
      <c r="G852">
        <v>180</v>
      </c>
      <c r="H852">
        <v>1</v>
      </c>
      <c r="I852">
        <v>1</v>
      </c>
      <c r="J852">
        <v>0</v>
      </c>
    </row>
    <row r="853" spans="1:10" x14ac:dyDescent="0.3">
      <c r="A853" t="str">
        <f t="shared" si="19"/>
        <v>10-1944021</v>
      </c>
      <c r="B853" s="2">
        <v>44021</v>
      </c>
      <c r="C853" s="30" t="s">
        <v>680</v>
      </c>
      <c r="D853">
        <v>1430</v>
      </c>
      <c r="E853">
        <v>1374</v>
      </c>
      <c r="F853">
        <v>56</v>
      </c>
      <c r="G853">
        <v>311</v>
      </c>
      <c r="H853">
        <v>1</v>
      </c>
      <c r="I853">
        <v>1</v>
      </c>
      <c r="J853">
        <v>0</v>
      </c>
    </row>
    <row r="854" spans="1:10" x14ac:dyDescent="0.3">
      <c r="A854" t="str">
        <f t="shared" si="19"/>
        <v>20-2944021</v>
      </c>
      <c r="B854" s="2">
        <v>44021</v>
      </c>
      <c r="C854" t="s">
        <v>673</v>
      </c>
      <c r="D854">
        <v>5807</v>
      </c>
      <c r="E854">
        <v>5603</v>
      </c>
      <c r="F854">
        <v>204</v>
      </c>
      <c r="G854">
        <v>1246</v>
      </c>
      <c r="H854">
        <v>4</v>
      </c>
      <c r="I854">
        <v>4</v>
      </c>
      <c r="J854">
        <v>0</v>
      </c>
    </row>
    <row r="855" spans="1:10" x14ac:dyDescent="0.3">
      <c r="A855" t="str">
        <f t="shared" si="19"/>
        <v>30-3944021</v>
      </c>
      <c r="B855" s="2">
        <v>44021</v>
      </c>
      <c r="C855" t="s">
        <v>674</v>
      </c>
      <c r="D855">
        <v>6707</v>
      </c>
      <c r="E855">
        <v>6540</v>
      </c>
      <c r="F855">
        <v>167</v>
      </c>
      <c r="G855">
        <v>1523</v>
      </c>
      <c r="H855">
        <v>21</v>
      </c>
      <c r="I855">
        <v>21</v>
      </c>
      <c r="J855">
        <v>0</v>
      </c>
    </row>
    <row r="856" spans="1:10" x14ac:dyDescent="0.3">
      <c r="A856" t="str">
        <f t="shared" si="19"/>
        <v>40-4944021</v>
      </c>
      <c r="B856" s="2">
        <v>44021</v>
      </c>
      <c r="C856" t="s">
        <v>675</v>
      </c>
      <c r="D856">
        <v>6655</v>
      </c>
      <c r="E856">
        <v>6468</v>
      </c>
      <c r="F856">
        <v>187</v>
      </c>
      <c r="G856">
        <v>1511</v>
      </c>
      <c r="H856">
        <v>56</v>
      </c>
      <c r="I856">
        <v>44</v>
      </c>
      <c r="J856">
        <v>12</v>
      </c>
    </row>
    <row r="857" spans="1:10" x14ac:dyDescent="0.3">
      <c r="A857" t="str">
        <f t="shared" si="19"/>
        <v>50-5944021</v>
      </c>
      <c r="B857" s="2">
        <v>44021</v>
      </c>
      <c r="C857" t="s">
        <v>676</v>
      </c>
      <c r="D857">
        <v>7956</v>
      </c>
      <c r="E857">
        <v>7721</v>
      </c>
      <c r="F857">
        <v>235</v>
      </c>
      <c r="G857">
        <v>1503</v>
      </c>
      <c r="H857">
        <v>176</v>
      </c>
      <c r="I857">
        <v>146</v>
      </c>
      <c r="J857">
        <v>30</v>
      </c>
    </row>
    <row r="858" spans="1:10" x14ac:dyDescent="0.3">
      <c r="A858" t="str">
        <f t="shared" si="19"/>
        <v>60-6944021</v>
      </c>
      <c r="B858" s="2">
        <v>44021</v>
      </c>
      <c r="C858" t="s">
        <v>677</v>
      </c>
      <c r="D858">
        <v>6589</v>
      </c>
      <c r="E858">
        <v>6378</v>
      </c>
      <c r="F858">
        <v>211</v>
      </c>
      <c r="G858">
        <v>1523</v>
      </c>
      <c r="H858">
        <v>537</v>
      </c>
      <c r="I858">
        <v>455</v>
      </c>
      <c r="J858">
        <v>82</v>
      </c>
    </row>
    <row r="859" spans="1:10" x14ac:dyDescent="0.3">
      <c r="A859" t="str">
        <f t="shared" si="19"/>
        <v>70-7944021</v>
      </c>
      <c r="B859" s="2">
        <v>44021</v>
      </c>
      <c r="C859" t="s">
        <v>678</v>
      </c>
      <c r="D859">
        <v>4434</v>
      </c>
      <c r="E859">
        <v>4196</v>
      </c>
      <c r="F859">
        <v>238</v>
      </c>
      <c r="G859">
        <v>1701</v>
      </c>
      <c r="H859">
        <v>947</v>
      </c>
      <c r="I859">
        <v>779</v>
      </c>
      <c r="J859">
        <v>168</v>
      </c>
    </row>
    <row r="860" spans="1:10" x14ac:dyDescent="0.3">
      <c r="A860" t="str">
        <f t="shared" si="19"/>
        <v>80 and older44021</v>
      </c>
      <c r="B860" s="2">
        <v>44021</v>
      </c>
      <c r="C860" t="s">
        <v>679</v>
      </c>
      <c r="D860">
        <v>6971</v>
      </c>
      <c r="E860">
        <v>6320</v>
      </c>
      <c r="F860">
        <v>651</v>
      </c>
      <c r="G860">
        <v>4246</v>
      </c>
      <c r="H860">
        <v>2605</v>
      </c>
      <c r="I860">
        <v>2025</v>
      </c>
      <c r="J860">
        <v>580</v>
      </c>
    </row>
  </sheetData>
  <autoFilter ref="B14:J86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STATES</vt:lpstr>
      <vt:lpstr>Pivot for ALL STATES</vt:lpstr>
      <vt:lpstr>CALIFORNIA</vt:lpstr>
      <vt:lpstr>CONNETICUT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martinez</cp:lastModifiedBy>
  <dcterms:created xsi:type="dcterms:W3CDTF">2020-07-21T18:57:42Z</dcterms:created>
  <dcterms:modified xsi:type="dcterms:W3CDTF">2020-07-22T19:10:13Z</dcterms:modified>
</cp:coreProperties>
</file>