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park/Desktop/Coding Temple/Github/"/>
    </mc:Choice>
  </mc:AlternateContent>
  <xr:revisionPtr revIDLastSave="0" documentId="13_ncr:1_{AEBC4B26-14BA-9440-BF79-BBAEDE8C1B17}" xr6:coauthVersionLast="47" xr6:coauthVersionMax="47" xr10:uidLastSave="{00000000-0000-0000-0000-000000000000}"/>
  <bookViews>
    <workbookView xWindow="4620" yWindow="500" windowWidth="16180" windowHeight="15980" xr2:uid="{CAAA0133-35F2-5E44-A325-756AE0596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F48" i="1"/>
  <c r="D48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C42" i="1"/>
  <c r="E42" i="1"/>
  <c r="D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D37" i="1"/>
  <c r="C37" i="1"/>
  <c r="F37" i="1"/>
  <c r="E37" i="1"/>
  <c r="F36" i="1"/>
  <c r="E36" i="1"/>
  <c r="D36" i="1"/>
  <c r="C36" i="1"/>
  <c r="F35" i="1"/>
  <c r="E35" i="1"/>
  <c r="D35" i="1"/>
  <c r="C35" i="1"/>
  <c r="D34" i="1"/>
  <c r="C34" i="1"/>
  <c r="F34" i="1"/>
  <c r="E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E28" i="1" a="1"/>
  <c r="E28" i="1" s="1"/>
  <c r="H28" i="1" s="1"/>
  <c r="F28" i="1"/>
  <c r="D28" i="1"/>
  <c r="C28" i="1"/>
  <c r="C27" i="1"/>
  <c r="F27" i="1"/>
  <c r="E27" i="1"/>
  <c r="D27" i="1"/>
  <c r="E48" i="1" l="1"/>
  <c r="C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<sst xmlns="http://schemas.openxmlformats.org/spreadsheetml/2006/main" count="569" uniqueCount="82">
  <si>
    <t>Last Name</t>
  </si>
  <si>
    <t>First Name</t>
  </si>
  <si>
    <t>Present</t>
  </si>
  <si>
    <t>Late</t>
  </si>
  <si>
    <t>Smith</t>
  </si>
  <si>
    <t>Johnson</t>
  </si>
  <si>
    <t>Williams</t>
  </si>
  <si>
    <t>Jones</t>
  </si>
  <si>
    <t>Brown</t>
  </si>
  <si>
    <t>David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</si>
  <si>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</si>
  <si>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</si>
  <si>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</si>
  <si>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</si>
  <si>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</si>
  <si>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</si>
  <si>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</si>
  <si>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</si>
  <si>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</si>
  <si>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</si>
  <si>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</si>
  <si>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</si>
  <si>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</si>
  <si>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Robinson</t>
  </si>
  <si>
    <t>John</t>
  </si>
  <si>
    <t>Emily</t>
  </si>
  <si>
    <t>Michael</t>
  </si>
  <si>
    <t>Emma</t>
  </si>
  <si>
    <t>Daniel</t>
  </si>
  <si>
    <t>Olivia</t>
  </si>
  <si>
    <t>Matthew</t>
  </si>
  <si>
    <t>Ava</t>
  </si>
  <si>
    <t>Alexander</t>
  </si>
  <si>
    <t>Sophia</t>
  </si>
  <si>
    <t>Ethan</t>
  </si>
  <si>
    <t>Isabella</t>
  </si>
  <si>
    <t>William</t>
  </si>
  <si>
    <t>Mia</t>
  </si>
  <si>
    <t>James</t>
  </si>
  <si>
    <t>Charlotte</t>
  </si>
  <si>
    <t>Benjamin</t>
  </si>
  <si>
    <t>Amelia</t>
  </si>
  <si>
    <t>Harper</t>
  </si>
  <si>
    <t>Martinez</t>
  </si>
  <si>
    <t>Here?</t>
  </si>
  <si>
    <t>Sick</t>
  </si>
  <si>
    <t>Unexcused Absence</t>
  </si>
  <si>
    <t>Count of Total</t>
  </si>
  <si>
    <t>Attendance Sheet</t>
  </si>
  <si>
    <t>Total</t>
  </si>
  <si>
    <t>Must add up to 22 because there are 22 days in the month of April where the students wre in attendence</t>
  </si>
  <si>
    <t xml:space="preserve">Overall Analysis: Students are usually present, however, a lot of late and unexcused absences in regards to how many are present and on time. </t>
  </si>
  <si>
    <t>1-Apr-24</t>
  </si>
  <si>
    <t>4/2/24</t>
  </si>
  <si>
    <t>4/3/24</t>
  </si>
  <si>
    <t>4/4/24</t>
  </si>
  <si>
    <t>4/5/24</t>
  </si>
  <si>
    <t>4/8/24</t>
  </si>
  <si>
    <t>4/9/24</t>
  </si>
  <si>
    <t>4/10/24</t>
  </si>
  <si>
    <t>4/11/24</t>
  </si>
  <si>
    <t>4/12/24</t>
  </si>
  <si>
    <t>4/15/24</t>
  </si>
  <si>
    <t>4/16/24</t>
  </si>
  <si>
    <t>4/17/24</t>
  </si>
  <si>
    <t>4/18/24</t>
  </si>
  <si>
    <t>4/19/24</t>
  </si>
  <si>
    <t>4/22/24</t>
  </si>
  <si>
    <t>4/23/24</t>
  </si>
  <si>
    <t>4/24/24</t>
  </si>
  <si>
    <t>4/25/24</t>
  </si>
  <si>
    <t>4/26/24</t>
  </si>
  <si>
    <t>4/29/24</t>
  </si>
  <si>
    <t>4/30/24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</si>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</sst>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20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F2528A-0F71-6F4B-9A50-ABC1A1EDA00B}" name="Table2" displayName="Table2" ref="A2:X22" totalsRowShown="0" headerRowDxfId="0">
  <autoFilter ref="A2:X22" xr:uid="{DEF2528A-0F71-6F4B-9A50-ABC1A1EDA00B}"/>
  <tableColumns count="24">
    <tableColumn id="1" xr3:uid="{8BCCE7DD-7B5B-8F4E-ADDA-D37391A8F7F7}" name="Last Name"/>
    <tableColumn id="2" xr3:uid="{71AC35AD-5DD5-7A43-8350-6E159A4C7A18}" name="First Name"/>
    <tableColumn id="3" xr3:uid="{AB3CEDD4-B80D-8341-8A4B-0411959B3952}" name="1-Apr-24"/>
    <tableColumn id="4" xr3:uid="{C802114B-079B-1F4C-B986-9055CC4B1E75}" name="4/2/24"/>
    <tableColumn id="5" xr3:uid="{07C60782-A00D-9446-8C1C-1CFFC6E9D362}" name="4/3/24"/>
    <tableColumn id="6" xr3:uid="{CB7C7E7B-59D0-4041-B37C-7A2971DB9F5A}" name="4/4/24"/>
    <tableColumn id="7" xr3:uid="{9037FF80-0094-2C43-BF6C-9C3D0ECEC862}" name="4/5/24"/>
    <tableColumn id="8" xr3:uid="{28AB7B34-25E6-EE4A-86B4-62E55F119887}" name="4/8/24"/>
    <tableColumn id="9" xr3:uid="{4814B10C-CB7B-264F-9694-19D0EFE8C886}" name="4/9/24"/>
    <tableColumn id="10" xr3:uid="{D621887F-91E0-4440-B8F1-D9108CE64079}" name="4/10/24"/>
    <tableColumn id="11" xr3:uid="{6EB3A380-891B-6940-941A-76219094C65F}" name="4/11/24"/>
    <tableColumn id="12" xr3:uid="{BB6FD0BD-D5A3-4149-83E1-1B8F06E94CE0}" name="4/12/24"/>
    <tableColumn id="13" xr3:uid="{37A9FF57-0B82-5740-AF8C-C0F04C1ACE20}" name="4/15/24"/>
    <tableColumn id="14" xr3:uid="{92E717BA-4676-9048-8AEC-C3099F7BD9DA}" name="4/16/24"/>
    <tableColumn id="15" xr3:uid="{83973A39-6484-2844-8BDD-B505A4B6F5F2}" name="4/17/24"/>
    <tableColumn id="16" xr3:uid="{810499D6-5931-5249-B966-09BD2E06EC66}" name="4/18/24"/>
    <tableColumn id="17" xr3:uid="{9FA45AD6-1DAE-5043-BD04-D3B5D36931DE}" name="4/19/24"/>
    <tableColumn id="18" xr3:uid="{288C6FFC-A8D3-FD48-B181-5A7050307069}" name="4/22/24"/>
    <tableColumn id="19" xr3:uid="{EE6773C2-5D05-D14C-A708-030DCB8AD091}" name="4/23/24"/>
    <tableColumn id="20" xr3:uid="{D0458103-7686-FF49-8067-9BF4A76E3B42}" name="4/24/24"/>
    <tableColumn id="21" xr3:uid="{2648736B-5A97-6043-B8E8-BEFFA890DA7C}" name="4/25/24"/>
    <tableColumn id="22" xr3:uid="{DA4FF739-84CA-5940-9770-F6A2A4ABAC63}" name="4/26/24"/>
    <tableColumn id="23" xr3:uid="{F9DA4D03-247F-464D-9B86-7B74452D4798}" name="4/29/24"/>
    <tableColumn id="24" xr3:uid="{B47078B1-CEA3-2B4A-ADDA-4F98570E5946}" name="4/30/2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C0C96A-7F55-B442-AA08-EA5A27636781}" name="Table3" displayName="Table3" ref="A25:H48" totalsRowShown="0">
  <autoFilter ref="A25:H48" xr:uid="{04C0C96A-7F55-B442-AA08-EA5A27636781}"/>
  <tableColumns count="8">
    <tableColumn id="1" xr3:uid="{9DE5C784-20D9-414E-8405-373427F4AF03}" name="Column1"/>
    <tableColumn id="2" xr3:uid="{B153C909-E416-2B43-AC3A-2E11600069BF}" name="Column2"/>
    <tableColumn id="3" xr3:uid="{5F7043CB-89F1-E94F-94AF-ECAA87D616D6}" name="Column3"/>
    <tableColumn id="4" xr3:uid="{63C6472F-5F77-144F-A35F-C298C950569C}" name="Column4"/>
    <tableColumn id="5" xr3:uid="{A2549853-77C6-9E4E-B740-CDCCA121A672}" name="Column5"/>
    <tableColumn id="6" xr3:uid="{19078F5C-C345-254C-8038-9A95C2ED92B1}" name="Column6"/>
    <tableColumn id="7" xr3:uid="{0DCE74A9-AA4B-6440-8063-C850DACA003D}" name="Column7"/>
    <tableColumn id="8" xr3:uid="{6EB924D0-F04E-2641-937B-04FDC89A483C}" name="Column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7711-1F4E-7440-B112-1A74F0243088}">
  <dimension ref="A1:Z48"/>
  <sheetViews>
    <sheetView tabSelected="1" workbookViewId="0">
      <selection activeCell="J30" sqref="J30"/>
    </sheetView>
  </sheetViews>
  <sheetFormatPr baseColWidth="10" defaultRowHeight="16" x14ac:dyDescent="0.2"/>
  <cols>
    <col min="1" max="1" width="25.5" customWidth="1"/>
    <col min="2" max="2" width="20.5" customWidth="1"/>
    <col min="3" max="24" width="17.33203125" customWidth="1"/>
    <col min="26" max="26" width="16.83203125" customWidth="1"/>
  </cols>
  <sheetData>
    <row r="1" spans="1:26" ht="27" x14ac:dyDescent="0.35">
      <c r="A1" s="3" t="s">
        <v>48</v>
      </c>
    </row>
    <row r="2" spans="1:26" x14ac:dyDescent="0.2">
      <c r="A2" t="s">
        <v>0</v>
      </c>
      <c r="B2" t="s">
        <v>1</v>
      </c>
      <c r="C2" s="1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Z2" t="s">
        <v>44</v>
      </c>
    </row>
    <row r="3" spans="1:26" x14ac:dyDescent="0.2">
      <c r="A3" t="s">
        <v>4</v>
      </c>
      <c r="B3" t="s">
        <v>24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Z3" t="s">
        <v>2</v>
      </c>
    </row>
    <row r="4" spans="1:26" x14ac:dyDescent="0.2">
      <c r="A4" t="s">
        <v>5</v>
      </c>
      <c r="B4" t="s">
        <v>25</v>
      </c>
      <c r="C4" t="s">
        <v>3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Z4" t="s">
        <v>3</v>
      </c>
    </row>
    <row r="5" spans="1:26" x14ac:dyDescent="0.2">
      <c r="A5" t="s">
        <v>6</v>
      </c>
      <c r="B5" t="s">
        <v>26</v>
      </c>
      <c r="C5" t="s">
        <v>3</v>
      </c>
      <c r="D5" t="s">
        <v>46</v>
      </c>
      <c r="E5" t="s">
        <v>2</v>
      </c>
      <c r="F5" t="s">
        <v>2</v>
      </c>
      <c r="G5" t="s">
        <v>2</v>
      </c>
      <c r="H5" t="s">
        <v>2</v>
      </c>
      <c r="I5" t="s">
        <v>3</v>
      </c>
      <c r="J5" t="s">
        <v>45</v>
      </c>
      <c r="K5" t="s">
        <v>3</v>
      </c>
      <c r="L5" t="s">
        <v>2</v>
      </c>
      <c r="M5" t="s">
        <v>2</v>
      </c>
      <c r="N5" t="s">
        <v>3</v>
      </c>
      <c r="O5" t="s">
        <v>45</v>
      </c>
      <c r="P5" t="s">
        <v>2</v>
      </c>
      <c r="Q5" t="s">
        <v>2</v>
      </c>
      <c r="R5" t="s">
        <v>2</v>
      </c>
      <c r="S5" t="s">
        <v>2</v>
      </c>
      <c r="T5" t="s">
        <v>3</v>
      </c>
      <c r="U5" t="s">
        <v>45</v>
      </c>
      <c r="V5" t="s">
        <v>3</v>
      </c>
      <c r="W5" t="s">
        <v>2</v>
      </c>
      <c r="X5" t="s">
        <v>3</v>
      </c>
      <c r="Z5" t="s">
        <v>46</v>
      </c>
    </row>
    <row r="6" spans="1:26" x14ac:dyDescent="0.2">
      <c r="A6" t="s">
        <v>7</v>
      </c>
      <c r="B6" t="s">
        <v>27</v>
      </c>
      <c r="C6" t="s">
        <v>46</v>
      </c>
      <c r="D6" t="s">
        <v>45</v>
      </c>
      <c r="E6" t="s">
        <v>45</v>
      </c>
      <c r="F6" t="s">
        <v>3</v>
      </c>
      <c r="G6" t="s">
        <v>3</v>
      </c>
      <c r="H6" t="s">
        <v>46</v>
      </c>
      <c r="I6" t="s">
        <v>2</v>
      </c>
      <c r="J6" t="s">
        <v>2</v>
      </c>
      <c r="K6" t="s">
        <v>2</v>
      </c>
      <c r="L6" t="s">
        <v>2</v>
      </c>
      <c r="M6" t="s">
        <v>46</v>
      </c>
      <c r="N6" t="s">
        <v>2</v>
      </c>
      <c r="O6" t="s">
        <v>2</v>
      </c>
      <c r="P6" t="s">
        <v>45</v>
      </c>
      <c r="Q6" t="s">
        <v>3</v>
      </c>
      <c r="R6" t="s">
        <v>3</v>
      </c>
      <c r="S6" t="s">
        <v>46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Z6" t="s">
        <v>45</v>
      </c>
    </row>
    <row r="7" spans="1:26" x14ac:dyDescent="0.2">
      <c r="A7" t="s">
        <v>8</v>
      </c>
      <c r="B7" t="s">
        <v>28</v>
      </c>
      <c r="C7" t="s">
        <v>2</v>
      </c>
      <c r="D7" t="s">
        <v>2</v>
      </c>
      <c r="E7" t="s">
        <v>2</v>
      </c>
      <c r="F7" t="s">
        <v>45</v>
      </c>
      <c r="G7" t="s">
        <v>45</v>
      </c>
      <c r="H7" t="s">
        <v>2</v>
      </c>
      <c r="I7" t="s">
        <v>2</v>
      </c>
      <c r="J7" t="s">
        <v>3</v>
      </c>
      <c r="K7" t="s">
        <v>2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45</v>
      </c>
      <c r="R7" t="s">
        <v>45</v>
      </c>
      <c r="S7" t="s">
        <v>2</v>
      </c>
      <c r="T7" t="s">
        <v>2</v>
      </c>
      <c r="U7" t="s">
        <v>3</v>
      </c>
      <c r="V7" t="s">
        <v>2</v>
      </c>
      <c r="W7" t="s">
        <v>3</v>
      </c>
      <c r="X7" t="s">
        <v>2</v>
      </c>
    </row>
    <row r="8" spans="1:26" x14ac:dyDescent="0.2">
      <c r="A8" t="s">
        <v>10</v>
      </c>
      <c r="B8" t="s">
        <v>29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</row>
    <row r="9" spans="1:26" x14ac:dyDescent="0.2">
      <c r="A9" t="s">
        <v>11</v>
      </c>
      <c r="B9" t="s">
        <v>30</v>
      </c>
      <c r="C9" t="s">
        <v>2</v>
      </c>
      <c r="D9" t="s">
        <v>2</v>
      </c>
      <c r="E9" t="s">
        <v>2</v>
      </c>
      <c r="F9" t="s">
        <v>45</v>
      </c>
      <c r="G9" t="s">
        <v>3</v>
      </c>
      <c r="H9" t="s">
        <v>3</v>
      </c>
      <c r="I9" t="s">
        <v>45</v>
      </c>
      <c r="J9" t="s">
        <v>3</v>
      </c>
      <c r="K9" t="s">
        <v>3</v>
      </c>
      <c r="L9" t="s">
        <v>2</v>
      </c>
      <c r="M9" t="s">
        <v>3</v>
      </c>
      <c r="N9" t="s">
        <v>45</v>
      </c>
      <c r="O9" t="s">
        <v>3</v>
      </c>
      <c r="P9" t="s">
        <v>2</v>
      </c>
      <c r="Q9" t="s">
        <v>45</v>
      </c>
      <c r="R9" t="s">
        <v>3</v>
      </c>
      <c r="S9" t="s">
        <v>3</v>
      </c>
      <c r="T9" t="s">
        <v>45</v>
      </c>
      <c r="U9" t="s">
        <v>3</v>
      </c>
      <c r="V9" t="s">
        <v>3</v>
      </c>
      <c r="W9" t="s">
        <v>2</v>
      </c>
      <c r="X9" t="s">
        <v>3</v>
      </c>
    </row>
    <row r="10" spans="1:26" x14ac:dyDescent="0.2">
      <c r="A10" t="s">
        <v>12</v>
      </c>
      <c r="B10" t="s">
        <v>31</v>
      </c>
      <c r="C10" t="s">
        <v>2</v>
      </c>
      <c r="D10" t="s">
        <v>46</v>
      </c>
      <c r="E10" t="s">
        <v>46</v>
      </c>
      <c r="F10" t="s">
        <v>2</v>
      </c>
      <c r="G10" t="s">
        <v>2</v>
      </c>
      <c r="H10" t="s">
        <v>2</v>
      </c>
      <c r="I10" t="s">
        <v>2</v>
      </c>
      <c r="J10" t="s">
        <v>45</v>
      </c>
      <c r="K10" t="s">
        <v>45</v>
      </c>
      <c r="L10" t="s">
        <v>2</v>
      </c>
      <c r="M10" t="s">
        <v>2</v>
      </c>
      <c r="N10" t="s">
        <v>2</v>
      </c>
      <c r="O10" t="s">
        <v>45</v>
      </c>
      <c r="P10" t="s">
        <v>46</v>
      </c>
      <c r="Q10" t="s">
        <v>2</v>
      </c>
      <c r="R10" t="s">
        <v>2</v>
      </c>
      <c r="S10" t="s">
        <v>2</v>
      </c>
      <c r="T10" t="s">
        <v>2</v>
      </c>
      <c r="U10" t="s">
        <v>45</v>
      </c>
      <c r="V10" t="s">
        <v>45</v>
      </c>
      <c r="W10" t="s">
        <v>2</v>
      </c>
      <c r="X10" t="s">
        <v>45</v>
      </c>
    </row>
    <row r="11" spans="1:26" x14ac:dyDescent="0.2">
      <c r="A11" t="s">
        <v>13</v>
      </c>
      <c r="B11" t="s">
        <v>32</v>
      </c>
      <c r="C11" t="s">
        <v>2</v>
      </c>
      <c r="D11" t="s">
        <v>3</v>
      </c>
      <c r="E11" t="s">
        <v>45</v>
      </c>
      <c r="F11" t="s">
        <v>2</v>
      </c>
      <c r="G11" t="s">
        <v>2</v>
      </c>
      <c r="H11" t="s">
        <v>2</v>
      </c>
      <c r="I11" t="s">
        <v>46</v>
      </c>
      <c r="J11" t="s">
        <v>2</v>
      </c>
      <c r="K11" t="s">
        <v>2</v>
      </c>
      <c r="L11" t="s">
        <v>3</v>
      </c>
      <c r="M11" t="s">
        <v>2</v>
      </c>
      <c r="N11" t="s">
        <v>46</v>
      </c>
      <c r="O11" t="s">
        <v>2</v>
      </c>
      <c r="P11" t="s">
        <v>45</v>
      </c>
      <c r="Q11" t="s">
        <v>2</v>
      </c>
      <c r="R11" t="s">
        <v>2</v>
      </c>
      <c r="S11" t="s">
        <v>2</v>
      </c>
      <c r="T11" t="s">
        <v>46</v>
      </c>
      <c r="U11" t="s">
        <v>2</v>
      </c>
      <c r="V11" t="s">
        <v>2</v>
      </c>
      <c r="W11" t="s">
        <v>3</v>
      </c>
      <c r="X11" t="s">
        <v>2</v>
      </c>
    </row>
    <row r="12" spans="1:26" x14ac:dyDescent="0.2">
      <c r="A12" t="s">
        <v>14</v>
      </c>
      <c r="B12" t="s">
        <v>33</v>
      </c>
      <c r="C12" t="s">
        <v>46</v>
      </c>
      <c r="D12" t="s">
        <v>46</v>
      </c>
      <c r="E12" t="s">
        <v>2</v>
      </c>
      <c r="F12" t="s">
        <v>2</v>
      </c>
      <c r="G12" t="s">
        <v>3</v>
      </c>
      <c r="H12" t="s">
        <v>2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</row>
    <row r="13" spans="1:26" x14ac:dyDescent="0.2">
      <c r="A13" t="s">
        <v>15</v>
      </c>
      <c r="B13" t="s">
        <v>34</v>
      </c>
      <c r="C13" t="s">
        <v>3</v>
      </c>
      <c r="D13" t="s">
        <v>3</v>
      </c>
      <c r="E13" t="s">
        <v>2</v>
      </c>
      <c r="F13" t="s">
        <v>2</v>
      </c>
      <c r="G13" t="s">
        <v>2</v>
      </c>
      <c r="H13" t="s">
        <v>2</v>
      </c>
      <c r="I13" t="s">
        <v>45</v>
      </c>
      <c r="J13" t="s">
        <v>3</v>
      </c>
      <c r="K13" t="s">
        <v>45</v>
      </c>
      <c r="L13" t="s">
        <v>3</v>
      </c>
      <c r="M13" t="s">
        <v>2</v>
      </c>
      <c r="N13" t="s">
        <v>45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45</v>
      </c>
      <c r="U13" t="s">
        <v>3</v>
      </c>
      <c r="V13" t="s">
        <v>45</v>
      </c>
      <c r="W13" t="s">
        <v>3</v>
      </c>
      <c r="X13" t="s">
        <v>45</v>
      </c>
    </row>
    <row r="14" spans="1:26" x14ac:dyDescent="0.2">
      <c r="A14" t="s">
        <v>16</v>
      </c>
      <c r="B14" t="s">
        <v>35</v>
      </c>
      <c r="C14" t="s">
        <v>46</v>
      </c>
      <c r="D14" t="s">
        <v>45</v>
      </c>
      <c r="E14" t="s">
        <v>3</v>
      </c>
      <c r="F14" t="s">
        <v>45</v>
      </c>
      <c r="G14" t="s">
        <v>3</v>
      </c>
      <c r="H14" t="s">
        <v>3</v>
      </c>
      <c r="I14" t="s">
        <v>2</v>
      </c>
      <c r="J14" t="s">
        <v>2</v>
      </c>
      <c r="K14" t="s">
        <v>2</v>
      </c>
      <c r="L14" t="s">
        <v>45</v>
      </c>
      <c r="M14" t="s">
        <v>3</v>
      </c>
      <c r="N14" t="s">
        <v>2</v>
      </c>
      <c r="O14" t="s">
        <v>2</v>
      </c>
      <c r="P14" t="s">
        <v>3</v>
      </c>
      <c r="Q14" t="s">
        <v>45</v>
      </c>
      <c r="R14" t="s">
        <v>3</v>
      </c>
      <c r="S14" t="s">
        <v>3</v>
      </c>
      <c r="T14" t="s">
        <v>2</v>
      </c>
      <c r="U14" t="s">
        <v>2</v>
      </c>
      <c r="V14" t="s">
        <v>2</v>
      </c>
      <c r="W14" t="s">
        <v>45</v>
      </c>
      <c r="X14" t="s">
        <v>2</v>
      </c>
    </row>
    <row r="15" spans="1:26" x14ac:dyDescent="0.2">
      <c r="A15" t="s">
        <v>17</v>
      </c>
      <c r="B15" t="s">
        <v>36</v>
      </c>
      <c r="C15" t="s">
        <v>3</v>
      </c>
      <c r="D15" t="s">
        <v>2</v>
      </c>
      <c r="E15" t="s">
        <v>2</v>
      </c>
      <c r="F15" t="s">
        <v>2</v>
      </c>
      <c r="G15" t="s">
        <v>45</v>
      </c>
      <c r="H15" t="s">
        <v>45</v>
      </c>
      <c r="I15" t="s">
        <v>2</v>
      </c>
      <c r="J15" t="s">
        <v>3</v>
      </c>
      <c r="K15" t="s">
        <v>3</v>
      </c>
      <c r="L15" t="s">
        <v>2</v>
      </c>
      <c r="M15" t="s">
        <v>45</v>
      </c>
      <c r="N15" t="s">
        <v>2</v>
      </c>
      <c r="O15" t="s">
        <v>3</v>
      </c>
      <c r="P15" t="s">
        <v>2</v>
      </c>
      <c r="Q15" t="s">
        <v>2</v>
      </c>
      <c r="R15" t="s">
        <v>45</v>
      </c>
      <c r="S15" t="s">
        <v>45</v>
      </c>
      <c r="T15" t="s">
        <v>2</v>
      </c>
      <c r="U15" t="s">
        <v>3</v>
      </c>
      <c r="V15" t="s">
        <v>3</v>
      </c>
      <c r="W15" t="s">
        <v>2</v>
      </c>
      <c r="X15" t="s">
        <v>3</v>
      </c>
    </row>
    <row r="16" spans="1:26" x14ac:dyDescent="0.2">
      <c r="A16" t="s">
        <v>18</v>
      </c>
      <c r="B16" t="s">
        <v>37</v>
      </c>
      <c r="C16" t="s">
        <v>2</v>
      </c>
      <c r="D16" t="s">
        <v>2</v>
      </c>
      <c r="E16" t="s">
        <v>3</v>
      </c>
      <c r="F16" t="s">
        <v>3</v>
      </c>
      <c r="G16" t="s">
        <v>2</v>
      </c>
      <c r="H16" t="s">
        <v>2</v>
      </c>
      <c r="I16" t="s">
        <v>3</v>
      </c>
      <c r="J16" t="s">
        <v>45</v>
      </c>
      <c r="K16" t="s">
        <v>45</v>
      </c>
      <c r="L16" t="s">
        <v>3</v>
      </c>
      <c r="M16" t="s">
        <v>2</v>
      </c>
      <c r="N16" t="s">
        <v>3</v>
      </c>
      <c r="O16" t="s">
        <v>45</v>
      </c>
      <c r="P16" t="s">
        <v>3</v>
      </c>
      <c r="Q16" t="s">
        <v>3</v>
      </c>
      <c r="R16" t="s">
        <v>2</v>
      </c>
      <c r="S16" t="s">
        <v>2</v>
      </c>
      <c r="T16" t="s">
        <v>3</v>
      </c>
      <c r="U16" t="s">
        <v>45</v>
      </c>
      <c r="V16" t="s">
        <v>45</v>
      </c>
      <c r="W16" t="s">
        <v>3</v>
      </c>
      <c r="X16" t="s">
        <v>45</v>
      </c>
    </row>
    <row r="17" spans="1:24" x14ac:dyDescent="0.2">
      <c r="A17" t="s">
        <v>19</v>
      </c>
      <c r="B17" t="s">
        <v>38</v>
      </c>
      <c r="C17" t="s">
        <v>2</v>
      </c>
      <c r="D17" t="s">
        <v>3</v>
      </c>
      <c r="E17" t="s">
        <v>45</v>
      </c>
      <c r="F17" t="s">
        <v>45</v>
      </c>
      <c r="G17" t="s">
        <v>3</v>
      </c>
      <c r="H17" t="s">
        <v>45</v>
      </c>
      <c r="I17" t="s">
        <v>2</v>
      </c>
      <c r="J17" t="s">
        <v>2</v>
      </c>
      <c r="K17" t="s">
        <v>2</v>
      </c>
      <c r="L17" t="s">
        <v>3</v>
      </c>
      <c r="M17" t="s">
        <v>45</v>
      </c>
      <c r="N17" t="s">
        <v>2</v>
      </c>
      <c r="O17" t="s">
        <v>2</v>
      </c>
      <c r="P17" t="s">
        <v>45</v>
      </c>
      <c r="Q17" t="s">
        <v>45</v>
      </c>
      <c r="R17" t="s">
        <v>3</v>
      </c>
      <c r="S17" t="s">
        <v>45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</row>
    <row r="18" spans="1:24" x14ac:dyDescent="0.2">
      <c r="A18" t="s">
        <v>20</v>
      </c>
      <c r="B18" t="s">
        <v>39</v>
      </c>
      <c r="C18" t="s">
        <v>2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45</v>
      </c>
      <c r="J18" t="s">
        <v>3</v>
      </c>
      <c r="K18" t="s">
        <v>3</v>
      </c>
      <c r="L18" t="s">
        <v>2</v>
      </c>
      <c r="M18" t="s">
        <v>2</v>
      </c>
      <c r="N18" t="s">
        <v>45</v>
      </c>
      <c r="O18" t="s">
        <v>3</v>
      </c>
      <c r="P18" t="s">
        <v>2</v>
      </c>
      <c r="Q18" t="s">
        <v>2</v>
      </c>
      <c r="R18" t="s">
        <v>3</v>
      </c>
      <c r="S18" t="s">
        <v>2</v>
      </c>
      <c r="T18" t="s">
        <v>45</v>
      </c>
      <c r="U18" t="s">
        <v>3</v>
      </c>
      <c r="V18" t="s">
        <v>3</v>
      </c>
      <c r="W18" t="s">
        <v>2</v>
      </c>
      <c r="X18" t="s">
        <v>3</v>
      </c>
    </row>
    <row r="19" spans="1:24" x14ac:dyDescent="0.2">
      <c r="A19" t="s">
        <v>21</v>
      </c>
      <c r="B19" t="s">
        <v>40</v>
      </c>
      <c r="C19" t="s">
        <v>2</v>
      </c>
      <c r="D19" t="s">
        <v>46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45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45</v>
      </c>
      <c r="X19" t="s">
        <v>2</v>
      </c>
    </row>
    <row r="20" spans="1:24" x14ac:dyDescent="0.2">
      <c r="A20" t="s">
        <v>22</v>
      </c>
      <c r="B20" t="s">
        <v>41</v>
      </c>
      <c r="C20" t="s">
        <v>2</v>
      </c>
      <c r="D20" t="s">
        <v>3</v>
      </c>
      <c r="E20" t="s">
        <v>3</v>
      </c>
      <c r="F20" t="s">
        <v>45</v>
      </c>
      <c r="G20" t="s">
        <v>3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3</v>
      </c>
      <c r="N20" t="s">
        <v>2</v>
      </c>
      <c r="O20" t="s">
        <v>2</v>
      </c>
      <c r="P20" t="s">
        <v>3</v>
      </c>
      <c r="Q20" t="s">
        <v>45</v>
      </c>
      <c r="R20" t="s">
        <v>3</v>
      </c>
      <c r="S20" t="s">
        <v>3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</row>
    <row r="21" spans="1:24" x14ac:dyDescent="0.2">
      <c r="A21" t="s">
        <v>43</v>
      </c>
      <c r="B21" t="s">
        <v>9</v>
      </c>
      <c r="C21" t="s">
        <v>2</v>
      </c>
      <c r="D21" t="s">
        <v>46</v>
      </c>
      <c r="E21" t="s">
        <v>2</v>
      </c>
      <c r="F21" t="s">
        <v>2</v>
      </c>
      <c r="G21" t="s">
        <v>45</v>
      </c>
      <c r="H21" t="s">
        <v>45</v>
      </c>
      <c r="I21" t="s">
        <v>2</v>
      </c>
      <c r="J21" t="s">
        <v>3</v>
      </c>
      <c r="K21" t="s">
        <v>2</v>
      </c>
      <c r="L21" t="s">
        <v>3</v>
      </c>
      <c r="M21" t="s">
        <v>45</v>
      </c>
      <c r="N21" t="s">
        <v>2</v>
      </c>
      <c r="O21" t="s">
        <v>3</v>
      </c>
      <c r="P21" t="s">
        <v>2</v>
      </c>
      <c r="Q21" t="s">
        <v>2</v>
      </c>
      <c r="R21" t="s">
        <v>45</v>
      </c>
      <c r="S21" t="s">
        <v>45</v>
      </c>
      <c r="T21" t="s">
        <v>2</v>
      </c>
      <c r="U21" t="s">
        <v>3</v>
      </c>
      <c r="V21" t="s">
        <v>2</v>
      </c>
      <c r="W21" t="s">
        <v>3</v>
      </c>
      <c r="X21" t="s">
        <v>2</v>
      </c>
    </row>
    <row r="22" spans="1:24" x14ac:dyDescent="0.2">
      <c r="A22" t="s">
        <v>23</v>
      </c>
      <c r="B22" t="s">
        <v>42</v>
      </c>
      <c r="C22" t="s">
        <v>2</v>
      </c>
      <c r="D22" t="s">
        <v>3</v>
      </c>
      <c r="E22" t="s">
        <v>2</v>
      </c>
      <c r="F22" t="s">
        <v>3</v>
      </c>
      <c r="G22" t="s">
        <v>3</v>
      </c>
      <c r="H22" t="s">
        <v>2</v>
      </c>
      <c r="I22" t="s">
        <v>2</v>
      </c>
      <c r="J22" t="s">
        <v>3</v>
      </c>
      <c r="K22" t="s">
        <v>45</v>
      </c>
      <c r="L22" t="s">
        <v>45</v>
      </c>
      <c r="M22" t="s">
        <v>2</v>
      </c>
      <c r="N22" t="s">
        <v>2</v>
      </c>
      <c r="O22" t="s">
        <v>3</v>
      </c>
      <c r="P22" t="s">
        <v>45</v>
      </c>
      <c r="Q22" t="s">
        <v>2</v>
      </c>
      <c r="R22" t="s">
        <v>2</v>
      </c>
      <c r="S22" t="s">
        <v>2</v>
      </c>
      <c r="T22" t="s">
        <v>46</v>
      </c>
      <c r="U22" t="s">
        <v>2</v>
      </c>
      <c r="V22" t="s">
        <v>2</v>
      </c>
      <c r="W22" t="s">
        <v>3</v>
      </c>
      <c r="X22" t="s">
        <v>2</v>
      </c>
    </row>
    <row r="24" spans="1:24" ht="27" x14ac:dyDescent="0.35">
      <c r="A24" s="3" t="s">
        <v>47</v>
      </c>
      <c r="B24" s="3"/>
    </row>
    <row r="25" spans="1:24" x14ac:dyDescent="0.2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  <c r="H25" t="s">
        <v>81</v>
      </c>
      <c r="I25" s="4" t="s">
        <v>50</v>
      </c>
      <c r="J25" s="4"/>
      <c r="L25" s="5" t="s">
        <v>51</v>
      </c>
      <c r="M25" s="5"/>
      <c r="N25" s="5"/>
    </row>
    <row r="26" spans="1:24" x14ac:dyDescent="0.2">
      <c r="A26" t="s">
        <v>0</v>
      </c>
      <c r="B26" t="s">
        <v>1</v>
      </c>
      <c r="C26" t="s">
        <v>2</v>
      </c>
      <c r="D26" t="s">
        <v>3</v>
      </c>
      <c r="E26" t="s">
        <v>46</v>
      </c>
      <c r="F26" t="s">
        <v>45</v>
      </c>
      <c r="H26" t="s">
        <v>49</v>
      </c>
      <c r="I26" s="4"/>
      <c r="J26" s="4"/>
      <c r="L26" s="5"/>
      <c r="M26" s="5"/>
      <c r="N26" s="5"/>
    </row>
    <row r="27" spans="1:24" x14ac:dyDescent="0.2">
      <c r="A27" t="s">
        <v>4</v>
      </c>
      <c r="B27" t="s">
        <v>24</v>
      </c>
      <c r="C27">
        <f>COUNTIF(C3:X3, "Present")</f>
        <v>22</v>
      </c>
      <c r="D27">
        <f>COUNTIF(C3:X3, "Late")</f>
        <v>0</v>
      </c>
      <c r="E27">
        <f>COUNTIF(C3:X3, "Unexcused Absence")</f>
        <v>0</v>
      </c>
      <c r="F27">
        <f>COUNTIF(C3:X3, "Sick")</f>
        <v>0</v>
      </c>
      <c r="H27">
        <f>SUM(C27:F27)</f>
        <v>22</v>
      </c>
      <c r="I27" s="4"/>
      <c r="J27" s="4"/>
      <c r="L27" s="5"/>
      <c r="M27" s="5"/>
      <c r="N27" s="5"/>
    </row>
    <row r="28" spans="1:24" x14ac:dyDescent="0.2">
      <c r="A28" t="s">
        <v>5</v>
      </c>
      <c r="B28" t="s">
        <v>25</v>
      </c>
      <c r="C28">
        <f>COUNTIF(C4:X4, "Present")</f>
        <v>19</v>
      </c>
      <c r="D28">
        <f>COUNTIF(C4:X4, "Late")</f>
        <v>3</v>
      </c>
      <c r="E28" cm="1">
        <f t="array" ref="E28">COUNTIF(C4:X4, Unexcused Absence)</f>
        <v>0</v>
      </c>
      <c r="F28">
        <f>COUNTIF(C4:X4, "Sick")</f>
        <v>0</v>
      </c>
      <c r="H28">
        <f>SUM(C28:F28)</f>
        <v>22</v>
      </c>
      <c r="I28" s="4"/>
      <c r="J28" s="4"/>
      <c r="L28" s="5"/>
      <c r="M28" s="5"/>
      <c r="N28" s="5"/>
    </row>
    <row r="29" spans="1:24" x14ac:dyDescent="0.2">
      <c r="A29" t="s">
        <v>6</v>
      </c>
      <c r="B29" t="s">
        <v>26</v>
      </c>
      <c r="C29">
        <f>COUNTIF(C5:X5, "Present")</f>
        <v>11</v>
      </c>
      <c r="D29">
        <f>COUNTIF(C5:X5, "Late")</f>
        <v>7</v>
      </c>
      <c r="E29">
        <f>COUNTIF(C5:X5, "Unexcused Absence")</f>
        <v>1</v>
      </c>
      <c r="F29">
        <f>COUNTIF(C5:X5, "Sick")</f>
        <v>3</v>
      </c>
      <c r="H29">
        <f>SUM(C29:F29)</f>
        <v>22</v>
      </c>
    </row>
    <row r="30" spans="1:24" x14ac:dyDescent="0.2">
      <c r="A30" t="s">
        <v>7</v>
      </c>
      <c r="B30" t="s">
        <v>27</v>
      </c>
      <c r="C30">
        <f>COUNTIF(C6:X6, "Present")</f>
        <v>11</v>
      </c>
      <c r="D30">
        <f>COUNTIF(C6:X6, "Late")</f>
        <v>4</v>
      </c>
      <c r="E30">
        <f>COUNTIF(C6:X6, "Unexcused Absence")</f>
        <v>4</v>
      </c>
      <c r="F30">
        <f>COUNTIF(C6:X6, "Sick")</f>
        <v>3</v>
      </c>
      <c r="H30">
        <f>SUM(C30:F30)</f>
        <v>22</v>
      </c>
    </row>
    <row r="31" spans="1:24" x14ac:dyDescent="0.2">
      <c r="A31" t="s">
        <v>8</v>
      </c>
      <c r="B31" t="s">
        <v>28</v>
      </c>
      <c r="C31">
        <f>COUNTIF(C7:X7, "Present")</f>
        <v>13</v>
      </c>
      <c r="D31">
        <f>COUNTIF(C7:X7, "Late")</f>
        <v>5</v>
      </c>
      <c r="E31">
        <f>COUNTIF(C7:X7, "Unexcused Absence")</f>
        <v>0</v>
      </c>
      <c r="F31">
        <f>COUNTIF(C7:X7, "Sick")</f>
        <v>4</v>
      </c>
      <c r="H31">
        <f>SUM(C31:F31)</f>
        <v>22</v>
      </c>
    </row>
    <row r="32" spans="1:24" x14ac:dyDescent="0.2">
      <c r="A32" t="s">
        <v>10</v>
      </c>
      <c r="B32" t="s">
        <v>29</v>
      </c>
      <c r="C32">
        <f>COUNTIF(C8:X8, "Present")</f>
        <v>22</v>
      </c>
      <c r="D32">
        <f>COUNTIF(C8:X8, "Late")</f>
        <v>0</v>
      </c>
      <c r="E32">
        <f>COUNTIF(C8:X8, "Unexcused Absence")</f>
        <v>0</v>
      </c>
      <c r="F32">
        <f>COUNTIF(C8:X8, "Sick")</f>
        <v>0</v>
      </c>
      <c r="H32">
        <f>SUM(C32:F32)</f>
        <v>22</v>
      </c>
    </row>
    <row r="33" spans="1:8" x14ac:dyDescent="0.2">
      <c r="A33" t="s">
        <v>11</v>
      </c>
      <c r="B33" t="s">
        <v>30</v>
      </c>
      <c r="C33">
        <f>COUNTIF(C9:X9, "Present")</f>
        <v>6</v>
      </c>
      <c r="D33">
        <f>COUNTIF(C9:X9, "Late")</f>
        <v>11</v>
      </c>
      <c r="E33">
        <f>COUNTIF(C9:X9, "Unexcused Absence")</f>
        <v>0</v>
      </c>
      <c r="F33">
        <f>COUNTIF(C9:X9, "Sick")</f>
        <v>5</v>
      </c>
      <c r="H33">
        <f>SUM(C33:F33)</f>
        <v>22</v>
      </c>
    </row>
    <row r="34" spans="1:8" x14ac:dyDescent="0.2">
      <c r="A34" t="s">
        <v>12</v>
      </c>
      <c r="B34" t="s">
        <v>31</v>
      </c>
      <c r="C34">
        <f>COUNTIF(C10:X10, "Present")</f>
        <v>13</v>
      </c>
      <c r="D34">
        <f>COUNTIF(C10:X10, "Late")</f>
        <v>0</v>
      </c>
      <c r="E34">
        <f>COUNTIF(C10:X10, "Unexcused Absence")</f>
        <v>3</v>
      </c>
      <c r="F34">
        <f>COUNTIF(C10:X10, "Sick")</f>
        <v>6</v>
      </c>
      <c r="H34">
        <f>SUM(C34:F34)</f>
        <v>22</v>
      </c>
    </row>
    <row r="35" spans="1:8" x14ac:dyDescent="0.2">
      <c r="A35" t="s">
        <v>13</v>
      </c>
      <c r="B35" t="s">
        <v>32</v>
      </c>
      <c r="C35">
        <f>COUNTIF(C11:X11, "Present")</f>
        <v>14</v>
      </c>
      <c r="D35">
        <f>COUNTIF(C11:X11, "Late")</f>
        <v>3</v>
      </c>
      <c r="E35">
        <f>COUNTIF(C11:X11, "Unexcused Absence")</f>
        <v>3</v>
      </c>
      <c r="F35">
        <f>COUNTIF(C11:X11, "Sick")</f>
        <v>2</v>
      </c>
      <c r="H35">
        <f>SUM(C35:F35)</f>
        <v>22</v>
      </c>
    </row>
    <row r="36" spans="1:8" x14ac:dyDescent="0.2">
      <c r="A36" t="s">
        <v>14</v>
      </c>
      <c r="B36" t="s">
        <v>33</v>
      </c>
      <c r="C36">
        <f>COUNTIF(C12:X12, "Present")</f>
        <v>15</v>
      </c>
      <c r="D36">
        <f>COUNTIF(C12:X12, "Late")</f>
        <v>5</v>
      </c>
      <c r="E36">
        <f>COUNTIF(C12:X12, "Unexcused Absence")</f>
        <v>2</v>
      </c>
      <c r="F36">
        <f>COUNTIF(C12:X12, "Sick")</f>
        <v>0</v>
      </c>
      <c r="H36">
        <f>SUM(C36:F36)</f>
        <v>22</v>
      </c>
    </row>
    <row r="37" spans="1:8" x14ac:dyDescent="0.2">
      <c r="A37" t="s">
        <v>15</v>
      </c>
      <c r="B37" t="s">
        <v>34</v>
      </c>
      <c r="C37">
        <f>COUNTIF(C13:X13, "Present")</f>
        <v>9</v>
      </c>
      <c r="D37">
        <f>COUNTIF(C13:X13, "Late")</f>
        <v>7</v>
      </c>
      <c r="E37">
        <f>COUNTIF(C13:X13, "Unexcused Absence")</f>
        <v>0</v>
      </c>
      <c r="F37">
        <f>COUNTIF(C13:X13, "Sick")</f>
        <v>6</v>
      </c>
      <c r="H37">
        <f>SUM(C37:F37)</f>
        <v>22</v>
      </c>
    </row>
    <row r="38" spans="1:8" x14ac:dyDescent="0.2">
      <c r="A38" t="s">
        <v>16</v>
      </c>
      <c r="B38" t="s">
        <v>35</v>
      </c>
      <c r="C38">
        <f>COUNTIF(C14:X14, "Present")</f>
        <v>9</v>
      </c>
      <c r="D38">
        <f>COUNTIF(C14:X14, "Late")</f>
        <v>7</v>
      </c>
      <c r="E38">
        <f>COUNTIF(C14:X14, "Unexcused Absence")</f>
        <v>1</v>
      </c>
      <c r="F38">
        <f>COUNTIF(C14:X14, "Sick")</f>
        <v>5</v>
      </c>
      <c r="H38">
        <f>SUM(C38:F38)</f>
        <v>22</v>
      </c>
    </row>
    <row r="39" spans="1:8" x14ac:dyDescent="0.2">
      <c r="A39" t="s">
        <v>17</v>
      </c>
      <c r="B39" t="s">
        <v>36</v>
      </c>
      <c r="C39">
        <f>COUNTIF(C15:X15, "Present")</f>
        <v>10</v>
      </c>
      <c r="D39">
        <f>COUNTIF(C15:X15, "Late")</f>
        <v>7</v>
      </c>
      <c r="E39">
        <f>COUNTIF(C15:X15, "Unexcused Absence")</f>
        <v>0</v>
      </c>
      <c r="F39">
        <f>COUNTIF(C15:X15, "Sick")</f>
        <v>5</v>
      </c>
      <c r="H39">
        <f>SUM(C39:F39)</f>
        <v>22</v>
      </c>
    </row>
    <row r="40" spans="1:8" x14ac:dyDescent="0.2">
      <c r="A40" t="s">
        <v>18</v>
      </c>
      <c r="B40" t="s">
        <v>37</v>
      </c>
      <c r="C40">
        <f>COUNTIF(C16:X16, "Present")</f>
        <v>7</v>
      </c>
      <c r="D40">
        <f>COUNTIF(C16:X16, "Late")</f>
        <v>9</v>
      </c>
      <c r="E40">
        <f>COUNTIF(C16:X16, "Unexcused Absence")</f>
        <v>0</v>
      </c>
      <c r="F40">
        <f>COUNTIF(C16:X16, "Sick")</f>
        <v>6</v>
      </c>
      <c r="H40">
        <f>SUM(C40:F40)</f>
        <v>22</v>
      </c>
    </row>
    <row r="41" spans="1:8" x14ac:dyDescent="0.2">
      <c r="A41" t="s">
        <v>19</v>
      </c>
      <c r="B41" t="s">
        <v>38</v>
      </c>
      <c r="C41">
        <f>COUNTIF(C17:X17, "Present")</f>
        <v>10</v>
      </c>
      <c r="D41">
        <f>COUNTIF(C17:X17, "Late")</f>
        <v>5</v>
      </c>
      <c r="E41">
        <f>COUNTIF(C17:X17, "Unexcused Absence")</f>
        <v>0</v>
      </c>
      <c r="F41">
        <f>COUNTIF(C17:X17, "Sick")</f>
        <v>7</v>
      </c>
      <c r="H41">
        <f>SUM(C41:F41)</f>
        <v>22</v>
      </c>
    </row>
    <row r="42" spans="1:8" x14ac:dyDescent="0.2">
      <c r="A42" t="s">
        <v>20</v>
      </c>
      <c r="B42" t="s">
        <v>39</v>
      </c>
      <c r="C42">
        <f>COUNTIF(C18:X18, "Present")</f>
        <v>11</v>
      </c>
      <c r="D42">
        <f>COUNTIF(C18:X18, "Late")</f>
        <v>8</v>
      </c>
      <c r="E42">
        <f>COUNTIF(C18:X18, "Unexcused Absence")</f>
        <v>0</v>
      </c>
      <c r="F42">
        <f>COUNTIF(C18:X18, "Sick")</f>
        <v>3</v>
      </c>
      <c r="H42">
        <f>SUM(C42:F42)</f>
        <v>22</v>
      </c>
    </row>
    <row r="43" spans="1:8" x14ac:dyDescent="0.2">
      <c r="A43" t="s">
        <v>21</v>
      </c>
      <c r="B43" t="s">
        <v>40</v>
      </c>
      <c r="C43">
        <f>COUNTIF(C19:X19, "Present")</f>
        <v>19</v>
      </c>
      <c r="D43">
        <f>COUNTIF(C19:X19, "Late")</f>
        <v>0</v>
      </c>
      <c r="E43">
        <f>COUNTIF(C19:X19, "Unexcused Absence")</f>
        <v>1</v>
      </c>
      <c r="F43">
        <f>COUNTIF(C19:X19, "Sick")</f>
        <v>2</v>
      </c>
      <c r="H43">
        <f>SUM(C43:F43)</f>
        <v>22</v>
      </c>
    </row>
    <row r="44" spans="1:8" x14ac:dyDescent="0.2">
      <c r="A44" t="s">
        <v>22</v>
      </c>
      <c r="B44" t="s">
        <v>41</v>
      </c>
      <c r="C44">
        <f>COUNTIF(C20:X20, "Present")</f>
        <v>12</v>
      </c>
      <c r="D44">
        <f>COUNTIF(C20:X20, "Late")</f>
        <v>8</v>
      </c>
      <c r="E44">
        <f>COUNTIF(C20:X20, "Unexcused Absence")</f>
        <v>0</v>
      </c>
      <c r="F44">
        <f>COUNTIF(C20:X20, "Sick")</f>
        <v>2</v>
      </c>
      <c r="H44">
        <f>SUM(C44:F44)</f>
        <v>22</v>
      </c>
    </row>
    <row r="45" spans="1:8" x14ac:dyDescent="0.2">
      <c r="A45" t="s">
        <v>43</v>
      </c>
      <c r="B45" t="s">
        <v>9</v>
      </c>
      <c r="C45">
        <f>COUNTIF(C21:X21, "Present")</f>
        <v>11</v>
      </c>
      <c r="D45">
        <f>COUNTIF(C21:X21, "Late")</f>
        <v>5</v>
      </c>
      <c r="E45">
        <f>COUNTIF(C21:X21, "Unexcused Absence")</f>
        <v>1</v>
      </c>
      <c r="F45">
        <f>COUNTIF(C21:X21, "Sick")</f>
        <v>5</v>
      </c>
      <c r="H45">
        <f>SUM(C45:F45)</f>
        <v>22</v>
      </c>
    </row>
    <row r="46" spans="1:8" x14ac:dyDescent="0.2">
      <c r="A46" t="s">
        <v>23</v>
      </c>
      <c r="B46" t="s">
        <v>42</v>
      </c>
      <c r="C46">
        <f>COUNTIF(C22:X22, "Present")</f>
        <v>12</v>
      </c>
      <c r="D46">
        <f>COUNTIF(C22:X22, "Late")</f>
        <v>6</v>
      </c>
      <c r="E46">
        <f>COUNTIF(C22:X22, "Unexcused Absence")</f>
        <v>1</v>
      </c>
      <c r="F46">
        <f>COUNTIF(C22:X22, "Sick")</f>
        <v>3</v>
      </c>
      <c r="H46">
        <f>SUM(C46:F46)</f>
        <v>22</v>
      </c>
    </row>
    <row r="48" spans="1:8" x14ac:dyDescent="0.2">
      <c r="B48" t="s">
        <v>49</v>
      </c>
      <c r="C48">
        <f>SUM(C27:C46)</f>
        <v>256</v>
      </c>
      <c r="D48">
        <f>SUM(D27:D46)</f>
        <v>100</v>
      </c>
      <c r="E48">
        <f>SUM(E27:E46)</f>
        <v>17</v>
      </c>
      <c r="F48">
        <f>SUM(F27:F46)</f>
        <v>67</v>
      </c>
    </row>
  </sheetData>
  <mergeCells count="2">
    <mergeCell ref="I25:J28"/>
    <mergeCell ref="L25:N28"/>
  </mergeCells>
  <dataValidations count="2">
    <dataValidation type="list" allowBlank="1" showInputMessage="1" showErrorMessage="1" sqref="Z3:Z6" xr:uid="{C0EAB5D6-7481-224F-90A2-B795F8A3E170}">
      <formula1>"`$Z$1:$Z$5`"</formula1>
    </dataValidation>
    <dataValidation type="list" allowBlank="1" showInputMessage="1" showErrorMessage="1" sqref="L23 C3:X22 I23:K23" xr:uid="{385CA8E9-B2E0-8848-9A1D-C79312ED570B}">
      <formula1>$Z$3:$Z$6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Sandra</dc:creator>
  <cp:lastModifiedBy>Park, Sandra</cp:lastModifiedBy>
  <dcterms:created xsi:type="dcterms:W3CDTF">2024-05-23T05:50:35Z</dcterms:created>
  <dcterms:modified xsi:type="dcterms:W3CDTF">2024-05-23T07:18:33Z</dcterms:modified>
</cp:coreProperties>
</file>