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transcation" sheetId="2" r:id="rId2"/>
    <sheet name="loan" sheetId="3" r:id="rId3"/>
  </sheets>
  <calcPr calcId="124519" fullCalcOnLoad="1"/>
</workbook>
</file>

<file path=xl/sharedStrings.xml><?xml version="1.0" encoding="utf-8"?>
<sst xmlns="http://schemas.openxmlformats.org/spreadsheetml/2006/main" count="6136" uniqueCount="911">
  <si>
    <t>Postgres1</t>
  </si>
  <si>
    <t>transaction_id</t>
  </si>
  <si>
    <t>timestamp</t>
  </si>
  <si>
    <t>customer_id</t>
  </si>
  <si>
    <t>amount_aed</t>
  </si>
  <si>
    <t>transaction_type</t>
  </si>
  <si>
    <t>merchant_category</t>
  </si>
  <si>
    <t>channel</t>
  </si>
  <si>
    <t>city</t>
  </si>
  <si>
    <t>country</t>
  </si>
  <si>
    <t>device_id</t>
  </si>
  <si>
    <t>high_amount_flag</t>
  </si>
  <si>
    <t>is_fraud</t>
  </si>
  <si>
    <t>CustomerDataCleaning</t>
  </si>
  <si>
    <t>T0001977</t>
  </si>
  <si>
    <t>02-03-2025 00:15</t>
  </si>
  <si>
    <t>C00566</t>
  </si>
  <si>
    <t>TRANSFER_IN</t>
  </si>
  <si>
    <t>Fuel</t>
  </si>
  <si>
    <t>Web</t>
  </si>
  <si>
    <t>Abu Dhabi</t>
  </si>
  <si>
    <t>AE</t>
  </si>
  <si>
    <t>DEV960384</t>
  </si>
  <si>
    <t>0</t>
  </si>
  <si>
    <t>None</t>
  </si>
  <si>
    <t>None1</t>
  </si>
  <si>
    <t>None2</t>
  </si>
  <si>
    <t>None3</t>
  </si>
  <si>
    <t>None4</t>
  </si>
  <si>
    <t>None5</t>
  </si>
  <si>
    <t>None6</t>
  </si>
  <si>
    <t>None7</t>
  </si>
  <si>
    <t>None8</t>
  </si>
  <si>
    <t>None9</t>
  </si>
  <si>
    <t>None10</t>
  </si>
  <si>
    <t>T0001278</t>
  </si>
  <si>
    <t>02-03-2025 00:57</t>
  </si>
  <si>
    <t>C00875</t>
  </si>
  <si>
    <t>BILL_PAYMENT</t>
  </si>
  <si>
    <t>Grocery</t>
  </si>
  <si>
    <t>Mobile</t>
  </si>
  <si>
    <t>DEV182866</t>
  </si>
  <si>
    <t>Risk_Level</t>
  </si>
  <si>
    <t>FraudByTransactionType</t>
  </si>
  <si>
    <t>CreateAndProcessCustomers</t>
  </si>
  <si>
    <t>T0008645</t>
  </si>
  <si>
    <t>02-03-2025 00:59</t>
  </si>
  <si>
    <t>C00892</t>
  </si>
  <si>
    <t>POS</t>
  </si>
  <si>
    <t>Al Ain</t>
  </si>
  <si>
    <t>DEV858083</t>
  </si>
  <si>
    <t>total_transactions</t>
  </si>
  <si>
    <t>fraud_cases</t>
  </si>
  <si>
    <t>fraud_percentage</t>
  </si>
  <si>
    <t>Customer_ID</t>
  </si>
  <si>
    <t>Name</t>
  </si>
  <si>
    <t>Email</t>
  </si>
  <si>
    <t>Status</t>
  </si>
  <si>
    <t>Join_Date</t>
  </si>
  <si>
    <t>First_Name</t>
  </si>
  <si>
    <t>Last_Name</t>
  </si>
  <si>
    <t>Email_Valid</t>
  </si>
  <si>
    <t>T0009161</t>
  </si>
  <si>
    <t>02-03-2025 01:15</t>
  </si>
  <si>
    <t>C00265</t>
  </si>
  <si>
    <t>ATM</t>
  </si>
  <si>
    <t>Entertainment</t>
  </si>
  <si>
    <t>DEV915041</t>
  </si>
  <si>
    <t>C001</t>
  </si>
  <si>
    <t>John Doe</t>
  </si>
  <si>
    <t>john.doe@email.com</t>
  </si>
  <si>
    <t>Active</t>
  </si>
  <si>
    <t>John</t>
  </si>
  <si>
    <t>Doe</t>
  </si>
  <si>
    <t>T0003749</t>
  </si>
  <si>
    <t>02-03-2025 01:42</t>
  </si>
  <si>
    <t>C00063</t>
  </si>
  <si>
    <t>ONLINE</t>
  </si>
  <si>
    <t>Electronics</t>
  </si>
  <si>
    <t>Dubai</t>
  </si>
  <si>
    <t>SA</t>
  </si>
  <si>
    <t>DEV702586</t>
  </si>
  <si>
    <t>TRANSFER_OUT</t>
  </si>
  <si>
    <t>C002</t>
  </si>
  <si>
    <t>Jane Smith</t>
  </si>
  <si>
    <t>jane.smith@email.com</t>
  </si>
  <si>
    <t>Inactive</t>
  </si>
  <si>
    <t>Jane</t>
  </si>
  <si>
    <t>Smith</t>
  </si>
  <si>
    <t>T0006555</t>
  </si>
  <si>
    <t>02-03-2025 02:21</t>
  </si>
  <si>
    <t>C00423</t>
  </si>
  <si>
    <t>Branch</t>
  </si>
  <si>
    <t>Ras Al Khaimah</t>
  </si>
  <si>
    <t>US</t>
  </si>
  <si>
    <t>DEV905636</t>
  </si>
  <si>
    <t>C003</t>
  </si>
  <si>
    <t>Bob Johnson</t>
  </si>
  <si>
    <t>bob.johnson@email.com</t>
  </si>
  <si>
    <t>Bob</t>
  </si>
  <si>
    <t>Johnson</t>
  </si>
  <si>
    <t>T0009028</t>
  </si>
  <si>
    <t>02-03-2025 02:34</t>
  </si>
  <si>
    <t>C00967</t>
  </si>
  <si>
    <t>Education</t>
  </si>
  <si>
    <t>DEV850165</t>
  </si>
  <si>
    <t>C004</t>
  </si>
  <si>
    <t>Alice Brown</t>
  </si>
  <si>
    <t>alice.brown@email.com</t>
  </si>
  <si>
    <t>Alice</t>
  </si>
  <si>
    <t>Brown</t>
  </si>
  <si>
    <t>T0006405</t>
  </si>
  <si>
    <t>02-03-2025 02:48</t>
  </si>
  <si>
    <t>C00514</t>
  </si>
  <si>
    <t>DEV887630</t>
  </si>
  <si>
    <t>C005</t>
  </si>
  <si>
    <t>Charlie Wilson</t>
  </si>
  <si>
    <t>charlie.wilson@email.com</t>
  </si>
  <si>
    <t>Charlie</t>
  </si>
  <si>
    <t>Wilson</t>
  </si>
  <si>
    <t>T0009433</t>
  </si>
  <si>
    <t>02-03-2025 02:56</t>
  </si>
  <si>
    <t>C00571</t>
  </si>
  <si>
    <t>DEV286541</t>
  </si>
  <si>
    <t>C006</t>
  </si>
  <si>
    <t>Diana Lee</t>
  </si>
  <si>
    <t>diana.lee@email</t>
  </si>
  <si>
    <t>Diana</t>
  </si>
  <si>
    <t>Lee</t>
  </si>
  <si>
    <t>T0009725</t>
  </si>
  <si>
    <t>02-03-2025 03:05</t>
  </si>
  <si>
    <t>C00945</t>
  </si>
  <si>
    <t>Fashion</t>
  </si>
  <si>
    <t>DEV648786</t>
  </si>
  <si>
    <t>C007</t>
  </si>
  <si>
    <t>Ethan Davis</t>
  </si>
  <si>
    <t>ethan.davis@email.com</t>
  </si>
  <si>
    <t>Ethan</t>
  </si>
  <si>
    <t>Davis</t>
  </si>
  <si>
    <t>T0007529</t>
  </si>
  <si>
    <t>02-03-2025 03:27</t>
  </si>
  <si>
    <t>C00281</t>
  </si>
  <si>
    <t>Restaurants</t>
  </si>
  <si>
    <t>Fujairah</t>
  </si>
  <si>
    <t>DEV582499</t>
  </si>
  <si>
    <t>C008</t>
  </si>
  <si>
    <t>Fiona Clark</t>
  </si>
  <si>
    <t>fiona.clark@email.com</t>
  </si>
  <si>
    <t>Fiona</t>
  </si>
  <si>
    <t>Clark</t>
  </si>
  <si>
    <t>T0002387</t>
  </si>
  <si>
    <t>02-03-2025 03:46</t>
  </si>
  <si>
    <t>C00915</t>
  </si>
  <si>
    <t>DEV410061</t>
  </si>
  <si>
    <t>C009</t>
  </si>
  <si>
    <t>George Miller</t>
  </si>
  <si>
    <t>george.miller@email.com</t>
  </si>
  <si>
    <t>George</t>
  </si>
  <si>
    <t>Miller</t>
  </si>
  <si>
    <t>T0009459</t>
  </si>
  <si>
    <t>02-03-2025 03:47</t>
  </si>
  <si>
    <t>C00912</t>
  </si>
  <si>
    <t>Utilities</t>
  </si>
  <si>
    <t>DEV766451</t>
  </si>
  <si>
    <t>C010</t>
  </si>
  <si>
    <t>Hannah White</t>
  </si>
  <si>
    <t>hannah.white@</t>
  </si>
  <si>
    <t>Hannah</t>
  </si>
  <si>
    <t>White</t>
  </si>
  <si>
    <t>T0002941</t>
  </si>
  <si>
    <t>02-03-2025 03:55</t>
  </si>
  <si>
    <t>C00554</t>
  </si>
  <si>
    <t>Sharjah</t>
  </si>
  <si>
    <t>DEV629523</t>
  </si>
  <si>
    <t>C011</t>
  </si>
  <si>
    <t>Ian Moore</t>
  </si>
  <si>
    <t>ian.moore@email.com</t>
  </si>
  <si>
    <t>Ian</t>
  </si>
  <si>
    <t>Moore</t>
  </si>
  <si>
    <t>T0009336</t>
  </si>
  <si>
    <t>02-03-2025 04:40</t>
  </si>
  <si>
    <t>C00631</t>
  </si>
  <si>
    <t>DEV666848</t>
  </si>
  <si>
    <t>C012</t>
  </si>
  <si>
    <t>Julia Taylor</t>
  </si>
  <si>
    <t>julia.taylor@email.com</t>
  </si>
  <si>
    <t>Julia</t>
  </si>
  <si>
    <t>Taylor</t>
  </si>
  <si>
    <t>T0009219</t>
  </si>
  <si>
    <t>02-03-2025 05:19</t>
  </si>
  <si>
    <t>C00153</t>
  </si>
  <si>
    <t>DEV884549</t>
  </si>
  <si>
    <t>C013</t>
  </si>
  <si>
    <t>Kevin Anderson</t>
  </si>
  <si>
    <t>kevin.anderson@email</t>
  </si>
  <si>
    <t>Kevin</t>
  </si>
  <si>
    <t>Anderson</t>
  </si>
  <si>
    <t>T0002590</t>
  </si>
  <si>
    <t>02-03-2025 05:25</t>
  </si>
  <si>
    <t>C00589</t>
  </si>
  <si>
    <t>Healthcare</t>
  </si>
  <si>
    <t>DEV705988</t>
  </si>
  <si>
    <t>CashFlowByMonth</t>
  </si>
  <si>
    <t>Laura Thomas</t>
  </si>
  <si>
    <t>laura.thomas@email.com</t>
  </si>
  <si>
    <t>C014</t>
  </si>
  <si>
    <t>Laura</t>
  </si>
  <si>
    <t>Thomas</t>
  </si>
  <si>
    <t>T0007602</t>
  </si>
  <si>
    <t>02-03-2025 05:26</t>
  </si>
  <si>
    <t>Travel</t>
  </si>
  <si>
    <t>DEV289951</t>
  </si>
  <si>
    <t>month_year</t>
  </si>
  <si>
    <t>Inflow</t>
  </si>
  <si>
    <t>Other</t>
  </si>
  <si>
    <t>Outflow</t>
  </si>
  <si>
    <t>Net Flow</t>
  </si>
  <si>
    <t>T0006045</t>
  </si>
  <si>
    <t>02-03-2025 05:29</t>
  </si>
  <si>
    <t>C00268</t>
  </si>
  <si>
    <t>DEV860851</t>
  </si>
  <si>
    <t>2025-03</t>
  </si>
  <si>
    <t>T0007767</t>
  </si>
  <si>
    <t>02-03-2025 06:43</t>
  </si>
  <si>
    <t>C00936</t>
  </si>
  <si>
    <t>DEV758507</t>
  </si>
  <si>
    <t>T0008596</t>
  </si>
  <si>
    <t>02-03-2025 07:18</t>
  </si>
  <si>
    <t>C00961</t>
  </si>
  <si>
    <t>DEV296446</t>
  </si>
  <si>
    <t>T0004407</t>
  </si>
  <si>
    <t>02-03-2025 07:35</t>
  </si>
  <si>
    <t>C00640</t>
  </si>
  <si>
    <t>DEV964169</t>
  </si>
  <si>
    <t>T0003072</t>
  </si>
  <si>
    <t>02-03-2025 07:39</t>
  </si>
  <si>
    <t>C00871</t>
  </si>
  <si>
    <t>DEV967709</t>
  </si>
  <si>
    <t>T0000224</t>
  </si>
  <si>
    <t>02-03-2025 07:49</t>
  </si>
  <si>
    <t>C00540</t>
  </si>
  <si>
    <t>DEV179257</t>
  </si>
  <si>
    <t>T0005376</t>
  </si>
  <si>
    <t>02-03-2025 07:53</t>
  </si>
  <si>
    <t>C00189</t>
  </si>
  <si>
    <t>IN</t>
  </si>
  <si>
    <t>DEV615651</t>
  </si>
  <si>
    <t>T0001885</t>
  </si>
  <si>
    <t>02-03-2025 07:54</t>
  </si>
  <si>
    <t>C00781</t>
  </si>
  <si>
    <t>DEV912367</t>
  </si>
  <si>
    <t>T0004854</t>
  </si>
  <si>
    <t>02-03-2025 08:02</t>
  </si>
  <si>
    <t>C00614</t>
  </si>
  <si>
    <t>DEV288949</t>
  </si>
  <si>
    <t>T0008023</t>
  </si>
  <si>
    <t>02-03-2025 08:07</t>
  </si>
  <si>
    <t>C00559</t>
  </si>
  <si>
    <t>DEV747719</t>
  </si>
  <si>
    <t>T0008696</t>
  </si>
  <si>
    <t>02-03-2025 08:44</t>
  </si>
  <si>
    <t>C00357</t>
  </si>
  <si>
    <t>Ajman</t>
  </si>
  <si>
    <t>DEV364104</t>
  </si>
  <si>
    <t>T0008687</t>
  </si>
  <si>
    <t>02-03-2025 09:50</t>
  </si>
  <si>
    <t>C00128</t>
  </si>
  <si>
    <t>DEV195878</t>
  </si>
  <si>
    <t>T0008698</t>
  </si>
  <si>
    <t>02-03-2025 10:56</t>
  </si>
  <si>
    <t>C00449</t>
  </si>
  <si>
    <t>DEV789793</t>
  </si>
  <si>
    <t>T0001701</t>
  </si>
  <si>
    <t>02-03-2025 11:22</t>
  </si>
  <si>
    <t>C00047</t>
  </si>
  <si>
    <t>OM</t>
  </si>
  <si>
    <t>DEV105184</t>
  </si>
  <si>
    <t>T0004908</t>
  </si>
  <si>
    <t>C00051</t>
  </si>
  <si>
    <t>DEV589888</t>
  </si>
  <si>
    <t>T0007180</t>
  </si>
  <si>
    <t>02-03-2025 11:32</t>
  </si>
  <si>
    <t>C00440</t>
  </si>
  <si>
    <t>DEV393448</t>
  </si>
  <si>
    <t>T0007909</t>
  </si>
  <si>
    <t>02-03-2025 12:18</t>
  </si>
  <si>
    <t>C00872</t>
  </si>
  <si>
    <t>DEV355380</t>
  </si>
  <si>
    <t>T0004750</t>
  </si>
  <si>
    <t>02-03-2025 13:08</t>
  </si>
  <si>
    <t>C00466</t>
  </si>
  <si>
    <t>DEV471731</t>
  </si>
  <si>
    <t>T0004207</t>
  </si>
  <si>
    <t>02-03-2025 13:32</t>
  </si>
  <si>
    <t>C00649</t>
  </si>
  <si>
    <t>DEV947042</t>
  </si>
  <si>
    <t>T0002845</t>
  </si>
  <si>
    <t>02-03-2025 13:50</t>
  </si>
  <si>
    <t>C00089</t>
  </si>
  <si>
    <t>DEV391626</t>
  </si>
  <si>
    <t>T0008053</t>
  </si>
  <si>
    <t>02-03-2025 15:11</t>
  </si>
  <si>
    <t>C00618</t>
  </si>
  <si>
    <t>DEV743846</t>
  </si>
  <si>
    <t>T0001370</t>
  </si>
  <si>
    <t>02-03-2025 15:49</t>
  </si>
  <si>
    <t>C00919</t>
  </si>
  <si>
    <t>DEV590993</t>
  </si>
  <si>
    <t>T0009371</t>
  </si>
  <si>
    <t>02-03-2025 17:15</t>
  </si>
  <si>
    <t>C00905</t>
  </si>
  <si>
    <t>DEV709795</t>
  </si>
  <si>
    <t>T0004728</t>
  </si>
  <si>
    <t>02-03-2025 18:15</t>
  </si>
  <si>
    <t>C00973</t>
  </si>
  <si>
    <t>DEV979000</t>
  </si>
  <si>
    <t>T0007319</t>
  </si>
  <si>
    <t>02-03-2025 18:28</t>
  </si>
  <si>
    <t>C00118</t>
  </si>
  <si>
    <t>UK</t>
  </si>
  <si>
    <t>DEV665401</t>
  </si>
  <si>
    <t>T0007462</t>
  </si>
  <si>
    <t>02-03-2025 18:43</t>
  </si>
  <si>
    <t>C00652</t>
  </si>
  <si>
    <t>DEV337754</t>
  </si>
  <si>
    <t>T0003695</t>
  </si>
  <si>
    <t>02-03-2025 18:58</t>
  </si>
  <si>
    <t>C00933</t>
  </si>
  <si>
    <t>PH</t>
  </si>
  <si>
    <t>DEV771675</t>
  </si>
  <si>
    <t>T0004747</t>
  </si>
  <si>
    <t>02-03-2025 19:53</t>
  </si>
  <si>
    <t>C00851</t>
  </si>
  <si>
    <t>DEV920662</t>
  </si>
  <si>
    <t>T0002889</t>
  </si>
  <si>
    <t>02-03-2025 20:28</t>
  </si>
  <si>
    <t>C00487</t>
  </si>
  <si>
    <t>DEV385440</t>
  </si>
  <si>
    <t>T0000477</t>
  </si>
  <si>
    <t>02-03-2025 20:35</t>
  </si>
  <si>
    <t>C00168</t>
  </si>
  <si>
    <t>DEV183521</t>
  </si>
  <si>
    <t>T0000752</t>
  </si>
  <si>
    <t>02-03-2025 20:58</t>
  </si>
  <si>
    <t>C00899</t>
  </si>
  <si>
    <t>DEV527356</t>
  </si>
  <si>
    <t>T0009515</t>
  </si>
  <si>
    <t>02-03-2025 21:36</t>
  </si>
  <si>
    <t>C00379</t>
  </si>
  <si>
    <t>DEV984740</t>
  </si>
  <si>
    <t>T0007565</t>
  </si>
  <si>
    <t>02-03-2025 22:03</t>
  </si>
  <si>
    <t>C00184</t>
  </si>
  <si>
    <t>DEV509201</t>
  </si>
  <si>
    <t>T0009570</t>
  </si>
  <si>
    <t>02-03-2025 22:17</t>
  </si>
  <si>
    <t>C00957</t>
  </si>
  <si>
    <t>DEV856132</t>
  </si>
  <si>
    <t>T0005379</t>
  </si>
  <si>
    <t>02-03-2025 23:12</t>
  </si>
  <si>
    <t>C00860</t>
  </si>
  <si>
    <t>DEV270250</t>
  </si>
  <si>
    <t>T0002434</t>
  </si>
  <si>
    <t>02-03-2025 23:15</t>
  </si>
  <si>
    <t>C00826</t>
  </si>
  <si>
    <t>DEV653971</t>
  </si>
  <si>
    <t>T0006305</t>
  </si>
  <si>
    <t>02-03-2025 23:36</t>
  </si>
  <si>
    <t>C00157</t>
  </si>
  <si>
    <t>DEV610978</t>
  </si>
  <si>
    <t>T0004527</t>
  </si>
  <si>
    <t>02-03-2025 23:41</t>
  </si>
  <si>
    <t>C00651</t>
  </si>
  <si>
    <t>DEV590727</t>
  </si>
  <si>
    <t>T0004049</t>
  </si>
  <si>
    <t>03-03-2025 01:53</t>
  </si>
  <si>
    <t>C00109</t>
  </si>
  <si>
    <t>DEV167606</t>
  </si>
  <si>
    <t>T0005010</t>
  </si>
  <si>
    <t>03-03-2025 02:41</t>
  </si>
  <si>
    <t>C00040</t>
  </si>
  <si>
    <t>DEV290487</t>
  </si>
  <si>
    <t>T0002255</t>
  </si>
  <si>
    <t>03-03-2025 02:49</t>
  </si>
  <si>
    <t>C00836</t>
  </si>
  <si>
    <t>DEV835351</t>
  </si>
  <si>
    <t>T0004899</t>
  </si>
  <si>
    <t>03-03-2025 03:21</t>
  </si>
  <si>
    <t>C00183</t>
  </si>
  <si>
    <t>DEV561760</t>
  </si>
  <si>
    <t>T0006993</t>
  </si>
  <si>
    <t>03-03-2025 03:42</t>
  </si>
  <si>
    <t>C00204</t>
  </si>
  <si>
    <t>DEV994359</t>
  </si>
  <si>
    <t>T0001471</t>
  </si>
  <si>
    <t>03-03-2025 03:54</t>
  </si>
  <si>
    <t>C00670</t>
  </si>
  <si>
    <t>DEV111609</t>
  </si>
  <si>
    <t>T0001923</t>
  </si>
  <si>
    <t>03-03-2025 04:44</t>
  </si>
  <si>
    <t>DEV979129</t>
  </si>
  <si>
    <t>T0005005</t>
  </si>
  <si>
    <t>03-03-2025 06:12</t>
  </si>
  <si>
    <t>C00591</t>
  </si>
  <si>
    <t>DEV566549</t>
  </si>
  <si>
    <t>T0009082</t>
  </si>
  <si>
    <t>03-03-2025 06:27</t>
  </si>
  <si>
    <t>C00244</t>
  </si>
  <si>
    <t>DEV258670</t>
  </si>
  <si>
    <t>T0006085</t>
  </si>
  <si>
    <t>03-03-2025 07:19</t>
  </si>
  <si>
    <t>C00634</t>
  </si>
  <si>
    <t>DEV567799</t>
  </si>
  <si>
    <t>T0006126</t>
  </si>
  <si>
    <t>03-03-2025 07:23</t>
  </si>
  <si>
    <t>C00558</t>
  </si>
  <si>
    <t>DEV496533</t>
  </si>
  <si>
    <t>T0003856</t>
  </si>
  <si>
    <t>C00804</t>
  </si>
  <si>
    <t>DEV244220</t>
  </si>
  <si>
    <t>T0009589</t>
  </si>
  <si>
    <t>03-03-2025 07:32</t>
  </si>
  <si>
    <t>C00536</t>
  </si>
  <si>
    <t>DEV339606</t>
  </si>
  <si>
    <t>T0002197</t>
  </si>
  <si>
    <t>03-03-2025 07:35</t>
  </si>
  <si>
    <t>C00985</t>
  </si>
  <si>
    <t>DEV394052</t>
  </si>
  <si>
    <t>T0006712</t>
  </si>
  <si>
    <t>03-03-2025 07:58</t>
  </si>
  <si>
    <t>C00901</t>
  </si>
  <si>
    <t>DEV381699</t>
  </si>
  <si>
    <t>T0009173</t>
  </si>
  <si>
    <t>03-03-2025 08:41</t>
  </si>
  <si>
    <t>C00293</t>
  </si>
  <si>
    <t>DEV983347</t>
  </si>
  <si>
    <t>T0004479</t>
  </si>
  <si>
    <t>03-03-2025 09:01</t>
  </si>
  <si>
    <t>C00463</t>
  </si>
  <si>
    <t>DEV288601</t>
  </si>
  <si>
    <t>T0003131</t>
  </si>
  <si>
    <t>03-03-2025 09:20</t>
  </si>
  <si>
    <t>C00017</t>
  </si>
  <si>
    <t>DEV514649</t>
  </si>
  <si>
    <t>T0000675</t>
  </si>
  <si>
    <t>03-03-2025 09:44</t>
  </si>
  <si>
    <t>C00078</t>
  </si>
  <si>
    <t>DEV242736</t>
  </si>
  <si>
    <t>T0005184</t>
  </si>
  <si>
    <t>03-03-2025 09:58</t>
  </si>
  <si>
    <t>C00699</t>
  </si>
  <si>
    <t>DEV492034</t>
  </si>
  <si>
    <t>T0006264</t>
  </si>
  <si>
    <t>03-03-2025 10:10</t>
  </si>
  <si>
    <t>C00318</t>
  </si>
  <si>
    <t>DEV639540</t>
  </si>
  <si>
    <t>T0000310</t>
  </si>
  <si>
    <t>03-03-2025 10:20</t>
  </si>
  <si>
    <t>C00324</t>
  </si>
  <si>
    <t>DEV840103</t>
  </si>
  <si>
    <t>T0000695</t>
  </si>
  <si>
    <t>03-03-2025 10:54</t>
  </si>
  <si>
    <t>C00865</t>
  </si>
  <si>
    <t>DEV766850</t>
  </si>
  <si>
    <t>T0005631</t>
  </si>
  <si>
    <t>03-03-2025 11:37</t>
  </si>
  <si>
    <t>C00731</t>
  </si>
  <si>
    <t>DEV216285</t>
  </si>
  <si>
    <t>T0000656</t>
  </si>
  <si>
    <t>03-03-2025 12:19</t>
  </si>
  <si>
    <t>C00219</t>
  </si>
  <si>
    <t>DEV439684</t>
  </si>
  <si>
    <t>T0000384</t>
  </si>
  <si>
    <t>03-03-2025 13:06</t>
  </si>
  <si>
    <t>C00869</t>
  </si>
  <si>
    <t>DEV747809</t>
  </si>
  <si>
    <t>T0003336</t>
  </si>
  <si>
    <t>03-03-2025 13:08</t>
  </si>
  <si>
    <t>C00035</t>
  </si>
  <si>
    <t>DEV655768</t>
  </si>
  <si>
    <t>T0003621</t>
  </si>
  <si>
    <t>03-03-2025 13:42</t>
  </si>
  <si>
    <t>C00935</t>
  </si>
  <si>
    <t>Umm Al Quwain</t>
  </si>
  <si>
    <t>DEV840533</t>
  </si>
  <si>
    <t>T0004257</t>
  </si>
  <si>
    <t>03-03-2025 14:18</t>
  </si>
  <si>
    <t>C00629</t>
  </si>
  <si>
    <t>DEV934181</t>
  </si>
  <si>
    <t>T0001685</t>
  </si>
  <si>
    <t>03-03-2025 14:19</t>
  </si>
  <si>
    <t>C00323</t>
  </si>
  <si>
    <t>DEV234528</t>
  </si>
  <si>
    <t>T0000523</t>
  </si>
  <si>
    <t>03-03-2025 14:47</t>
  </si>
  <si>
    <t>C00478</t>
  </si>
  <si>
    <t>QA</t>
  </si>
  <si>
    <t>DEV547099</t>
  </si>
  <si>
    <t>T0004276</t>
  </si>
  <si>
    <t>03-03-2025 15:18</t>
  </si>
  <si>
    <t>C00739</t>
  </si>
  <si>
    <t>DEV188225</t>
  </si>
  <si>
    <t>T0002411</t>
  </si>
  <si>
    <t>03-03-2025 15:29</t>
  </si>
  <si>
    <t>C00239</t>
  </si>
  <si>
    <t>DEV632259</t>
  </si>
  <si>
    <t>T0005216</t>
  </si>
  <si>
    <t>03-03-2025 16:33</t>
  </si>
  <si>
    <t>C00307</t>
  </si>
  <si>
    <t>DEV586415</t>
  </si>
  <si>
    <t>T0005591</t>
  </si>
  <si>
    <t>03-03-2025 17:00</t>
  </si>
  <si>
    <t>C00863</t>
  </si>
  <si>
    <t>DEV965236</t>
  </si>
  <si>
    <t>T0001536</t>
  </si>
  <si>
    <t>03-03-2025 17:21</t>
  </si>
  <si>
    <t>C00374</t>
  </si>
  <si>
    <t>DEV922574</t>
  </si>
  <si>
    <t>T0004690</t>
  </si>
  <si>
    <t>03-03-2025 17:23</t>
  </si>
  <si>
    <t>C00428</t>
  </si>
  <si>
    <t>DEV703580</t>
  </si>
  <si>
    <t>T0001154</t>
  </si>
  <si>
    <t>03-03-2025 17:32</t>
  </si>
  <si>
    <t>C00355</t>
  </si>
  <si>
    <t>DEV133305</t>
  </si>
  <si>
    <t>T0007550</t>
  </si>
  <si>
    <t>03-03-2025 17:33</t>
  </si>
  <si>
    <t>C00951</t>
  </si>
  <si>
    <t>DEV302665</t>
  </si>
  <si>
    <t>T0005902</t>
  </si>
  <si>
    <t>02-03-2025 01:33</t>
  </si>
  <si>
    <t>C00253</t>
  </si>
  <si>
    <t>DEV633872</t>
  </si>
  <si>
    <t>1</t>
  </si>
  <si>
    <t>T0003365</t>
  </si>
  <si>
    <t>02-03-2025 07:03</t>
  </si>
  <si>
    <t>DEV297964</t>
  </si>
  <si>
    <t>T0001465</t>
  </si>
  <si>
    <t>03-03-2025 12:13</t>
  </si>
  <si>
    <t>DEV250081</t>
  </si>
  <si>
    <t>T0008397</t>
  </si>
  <si>
    <t>03-03-2025 15:42</t>
  </si>
  <si>
    <t>C00087</t>
  </si>
  <si>
    <t>DEV390074</t>
  </si>
  <si>
    <t>Postgres2</t>
  </si>
  <si>
    <t>TransactionDataCleaning</t>
  </si>
  <si>
    <t>CreateAndProcessTransactions</t>
  </si>
  <si>
    <t>Transaction_ID</t>
  </si>
  <si>
    <t>Date</t>
  </si>
  <si>
    <t>Amount</t>
  </si>
  <si>
    <t>Transaction_Type</t>
  </si>
  <si>
    <t>High_Amount_Flag</t>
  </si>
  <si>
    <t>T001</t>
  </si>
  <si>
    <t>TRANSFER</t>
  </si>
  <si>
    <t>Completed</t>
  </si>
  <si>
    <t>Normal</t>
  </si>
  <si>
    <t>T002</t>
  </si>
  <si>
    <t>WITHDRAWAL</t>
  </si>
  <si>
    <t>High</t>
  </si>
  <si>
    <t>T003</t>
  </si>
  <si>
    <t>PAYMENT</t>
  </si>
  <si>
    <t>T004</t>
  </si>
  <si>
    <t>T005</t>
  </si>
  <si>
    <t>DEPOSIT</t>
  </si>
  <si>
    <t>T006</t>
  </si>
  <si>
    <t>T007</t>
  </si>
  <si>
    <t>T008</t>
  </si>
  <si>
    <t>T009</t>
  </si>
  <si>
    <t>T010</t>
  </si>
  <si>
    <t>T011</t>
  </si>
  <si>
    <t>Pending</t>
  </si>
  <si>
    <t>T012</t>
  </si>
  <si>
    <t>T013</t>
  </si>
  <si>
    <t>Failed</t>
  </si>
  <si>
    <t>T014</t>
  </si>
  <si>
    <t>AggregateByCustomer</t>
  </si>
  <si>
    <t>Total_Amount</t>
  </si>
  <si>
    <t>Postgres3</t>
  </si>
  <si>
    <t>loan_id</t>
  </si>
  <si>
    <t>product_type</t>
  </si>
  <si>
    <t>principal_amount_aed</t>
  </si>
  <si>
    <t>interest_rate_annual_pct</t>
  </si>
  <si>
    <t>term_months</t>
  </si>
  <si>
    <t>start_date</t>
  </si>
  <si>
    <t>emi_amount_aed</t>
  </si>
  <si>
    <t>income_to_emi_ratio</t>
  </si>
  <si>
    <t>status</t>
  </si>
  <si>
    <t>default_flag</t>
  </si>
  <si>
    <t>L000001</t>
  </si>
  <si>
    <t>Credit Card</t>
  </si>
  <si>
    <t>17-11-2024</t>
  </si>
  <si>
    <t>DataCleaning</t>
  </si>
  <si>
    <t>L000002</t>
  </si>
  <si>
    <t>C00590</t>
  </si>
  <si>
    <t>22-05-2025</t>
  </si>
  <si>
    <t>L000003</t>
  </si>
  <si>
    <t>C00659</t>
  </si>
  <si>
    <t>24-05-2025</t>
  </si>
  <si>
    <t>Closed</t>
  </si>
  <si>
    <t>LoansData</t>
  </si>
  <si>
    <t>ExportReadyData</t>
  </si>
  <si>
    <t>JoinLoansAndCustomers</t>
  </si>
  <si>
    <t>L000004</t>
  </si>
  <si>
    <t>C00107</t>
  </si>
  <si>
    <t>24-06-2025</t>
  </si>
  <si>
    <t>Loan_ID</t>
  </si>
  <si>
    <t>Loan_Amount</t>
  </si>
  <si>
    <t>Interest_Rate</t>
  </si>
  <si>
    <t>Start_Date</t>
  </si>
  <si>
    <t>End_Date</t>
  </si>
  <si>
    <t>Total_Payment</t>
  </si>
  <si>
    <t>Status_loan</t>
  </si>
  <si>
    <t>Status_customer</t>
  </si>
  <si>
    <t>L000005</t>
  </si>
  <si>
    <t>C00382</t>
  </si>
  <si>
    <t>03-07-2025</t>
  </si>
  <si>
    <t>L001</t>
  </si>
  <si>
    <t>2028-01-15</t>
  </si>
  <si>
    <t>2023-01-15</t>
  </si>
  <si>
    <t>L000006</t>
  </si>
  <si>
    <t>C00783</t>
  </si>
  <si>
    <t>21-01-2025</t>
  </si>
  <si>
    <t>L002</t>
  </si>
  <si>
    <t>2028-02-20</t>
  </si>
  <si>
    <t>2023-02-20</t>
  </si>
  <si>
    <t>L000007</t>
  </si>
  <si>
    <t>C00390</t>
  </si>
  <si>
    <t>11-09-2024</t>
  </si>
  <si>
    <t>L004</t>
  </si>
  <si>
    <t>2028-04-05</t>
  </si>
  <si>
    <t>2023-04-05</t>
  </si>
  <si>
    <t>L000008</t>
  </si>
  <si>
    <t>09-11-2024</t>
  </si>
  <si>
    <t>Formula107</t>
  </si>
  <si>
    <t>L005</t>
  </si>
  <si>
    <t>2028-05-12</t>
  </si>
  <si>
    <t>2023-05-12</t>
  </si>
  <si>
    <t>L000009</t>
  </si>
  <si>
    <t>C00585</t>
  </si>
  <si>
    <t>09-10-2024</t>
  </si>
  <si>
    <t>income_group</t>
  </si>
  <si>
    <t>total_loans</t>
  </si>
  <si>
    <t>defaulted_loans</t>
  </si>
  <si>
    <t>default_percentage</t>
  </si>
  <si>
    <t>L006</t>
  </si>
  <si>
    <t>2028-06-18</t>
  </si>
  <si>
    <t>2023-06-18</t>
  </si>
  <si>
    <t>L000010</t>
  </si>
  <si>
    <t>05-10-2024</t>
  </si>
  <si>
    <t>High Income</t>
  </si>
  <si>
    <t>L008</t>
  </si>
  <si>
    <t>2028-08-30</t>
  </si>
  <si>
    <t>2023-08-30</t>
  </si>
  <si>
    <t>L000011</t>
  </si>
  <si>
    <t>C00468</t>
  </si>
  <si>
    <t>07-12-2024</t>
  </si>
  <si>
    <t>L009</t>
  </si>
  <si>
    <t>2028-09-14</t>
  </si>
  <si>
    <t>2023-09-14</t>
  </si>
  <si>
    <t>L000012</t>
  </si>
  <si>
    <t>C00866</t>
  </si>
  <si>
    <t>22-07-2025</t>
  </si>
  <si>
    <t>L010</t>
  </si>
  <si>
    <t>2028-10-25</t>
  </si>
  <si>
    <t>2023-10-25</t>
  </si>
  <si>
    <t>L000013</t>
  </si>
  <si>
    <t>C00934</t>
  </si>
  <si>
    <t>02-05-2023</t>
  </si>
  <si>
    <t>L011</t>
  </si>
  <si>
    <t>2028-11-30</t>
  </si>
  <si>
    <t>2023-11-30</t>
  </si>
  <si>
    <t>L000014</t>
  </si>
  <si>
    <t>C00538</t>
  </si>
  <si>
    <t>31-10-2024</t>
  </si>
  <si>
    <t>L012</t>
  </si>
  <si>
    <t>2028-12-05</t>
  </si>
  <si>
    <t>2023-12-05</t>
  </si>
  <si>
    <t>L000015</t>
  </si>
  <si>
    <t>C00210</t>
  </si>
  <si>
    <t>23-12-2024</t>
  </si>
  <si>
    <t>Defaulted</t>
  </si>
  <si>
    <t>Low Income</t>
  </si>
  <si>
    <t>L014</t>
  </si>
  <si>
    <t>2029-02-15</t>
  </si>
  <si>
    <t>2024-02-15</t>
  </si>
  <si>
    <t>L000016</t>
  </si>
  <si>
    <t>C00604</t>
  </si>
  <si>
    <t>06-04-2025</t>
  </si>
  <si>
    <t>L000017</t>
  </si>
  <si>
    <t>C00637</t>
  </si>
  <si>
    <t>03-06-2024</t>
  </si>
  <si>
    <t>L013</t>
  </si>
  <si>
    <t>Cancelled</t>
  </si>
  <si>
    <t>L000018</t>
  </si>
  <si>
    <t>C00947</t>
  </si>
  <si>
    <t>30-09-2024</t>
  </si>
  <si>
    <t>Medium Income</t>
  </si>
  <si>
    <t>L000019</t>
  </si>
  <si>
    <t>C00073</t>
  </si>
  <si>
    <t>26-01-2025</t>
  </si>
  <si>
    <t>L000020</t>
  </si>
  <si>
    <t>C00992</t>
  </si>
  <si>
    <t>04-04-2025</t>
  </si>
  <si>
    <t>L000021</t>
  </si>
  <si>
    <t>C00635</t>
  </si>
  <si>
    <t>16-11-2023</t>
  </si>
  <si>
    <t>L000022</t>
  </si>
  <si>
    <t>C00309</t>
  </si>
  <si>
    <t>02-05-2025</t>
  </si>
  <si>
    <t>L000023</t>
  </si>
  <si>
    <t>C00696</t>
  </si>
  <si>
    <t>24-12-2024</t>
  </si>
  <si>
    <t>L000024</t>
  </si>
  <si>
    <t>26-11-2023</t>
  </si>
  <si>
    <t>L000025</t>
  </si>
  <si>
    <t>C00710</t>
  </si>
  <si>
    <t>30-01-2025</t>
  </si>
  <si>
    <t>L000026</t>
  </si>
  <si>
    <t>27-07-2024</t>
  </si>
  <si>
    <t>L000027</t>
  </si>
  <si>
    <t>14-05-2024</t>
  </si>
  <si>
    <t>L000028</t>
  </si>
  <si>
    <t>C00186</t>
  </si>
  <si>
    <t>07-03-2023</t>
  </si>
  <si>
    <t>L000029</t>
  </si>
  <si>
    <t>C00856</t>
  </si>
  <si>
    <t>05-07-2025</t>
  </si>
  <si>
    <t>L000030</t>
  </si>
  <si>
    <t>22-05-2024</t>
  </si>
  <si>
    <t>L000031</t>
  </si>
  <si>
    <t>C00013</t>
  </si>
  <si>
    <t>12-01-2024</t>
  </si>
  <si>
    <t>L000032</t>
  </si>
  <si>
    <t>C00299</t>
  </si>
  <si>
    <t>12-02-2025</t>
  </si>
  <si>
    <t>L000033</t>
  </si>
  <si>
    <t>C00076</t>
  </si>
  <si>
    <t>07-01-2025</t>
  </si>
  <si>
    <t>L000034</t>
  </si>
  <si>
    <t>17-06-2025</t>
  </si>
  <si>
    <t>L000035</t>
  </si>
  <si>
    <t>C00787</t>
  </si>
  <si>
    <t>12-07-2023</t>
  </si>
  <si>
    <t>L000036</t>
  </si>
  <si>
    <t>C00149</t>
  </si>
  <si>
    <t>L000037</t>
  </si>
  <si>
    <t>17-11-2022</t>
  </si>
  <si>
    <t>L000038</t>
  </si>
  <si>
    <t>C00122</t>
  </si>
  <si>
    <t>L000039</t>
  </si>
  <si>
    <t>C00211</t>
  </si>
  <si>
    <t>29-12-2024</t>
  </si>
  <si>
    <t>L000040</t>
  </si>
  <si>
    <t>C00280</t>
  </si>
  <si>
    <t>04-05-2025</t>
  </si>
  <si>
    <t>L000041</t>
  </si>
  <si>
    <t>05-08-2024</t>
  </si>
  <si>
    <t>L000042</t>
  </si>
  <si>
    <t>C00685</t>
  </si>
  <si>
    <t>23-12-2022</t>
  </si>
  <si>
    <t>L000043</t>
  </si>
  <si>
    <t>C00156</t>
  </si>
  <si>
    <t>04-02-2025</t>
  </si>
  <si>
    <t>L000044</t>
  </si>
  <si>
    <t>C00238</t>
  </si>
  <si>
    <t>20-06-2023</t>
  </si>
  <si>
    <t>L000045</t>
  </si>
  <si>
    <t>C00376</t>
  </si>
  <si>
    <t>14-03-2025</t>
  </si>
  <si>
    <t>L000046</t>
  </si>
  <si>
    <t>C00082</t>
  </si>
  <si>
    <t>26-03-2025</t>
  </si>
  <si>
    <t>L000047</t>
  </si>
  <si>
    <t>C00492</t>
  </si>
  <si>
    <t>12-12-2024</t>
  </si>
  <si>
    <t>L000048</t>
  </si>
  <si>
    <t>C00356</t>
  </si>
  <si>
    <t>10-07-2025</t>
  </si>
  <si>
    <t>L000049</t>
  </si>
  <si>
    <t>C00925</t>
  </si>
  <si>
    <t>22-10-2023</t>
  </si>
  <si>
    <t>L000050</t>
  </si>
  <si>
    <t>C00273</t>
  </si>
  <si>
    <t>03-11-2024</t>
  </si>
  <si>
    <t>L000051</t>
  </si>
  <si>
    <t>C00580</t>
  </si>
  <si>
    <t>06-08-2024</t>
  </si>
  <si>
    <t>L000052</t>
  </si>
  <si>
    <t>C00044</t>
  </si>
  <si>
    <t>04-04-2024</t>
  </si>
  <si>
    <t>L000053</t>
  </si>
  <si>
    <t>C00573</t>
  </si>
  <si>
    <t>L000054</t>
  </si>
  <si>
    <t>C00123</t>
  </si>
  <si>
    <t>17-09-2024</t>
  </si>
  <si>
    <t>L000055</t>
  </si>
  <si>
    <t>C00349</t>
  </si>
  <si>
    <t>27-10-2024</t>
  </si>
  <si>
    <t>L000056</t>
  </si>
  <si>
    <t>C00708</t>
  </si>
  <si>
    <t>12-05-2024</t>
  </si>
  <si>
    <t>L000057</t>
  </si>
  <si>
    <t>C00330</t>
  </si>
  <si>
    <t>L000058</t>
  </si>
  <si>
    <t>C00409</t>
  </si>
  <si>
    <t>10-10-2024</t>
  </si>
  <si>
    <t>L000059</t>
  </si>
  <si>
    <t>C00991</t>
  </si>
  <si>
    <t>09-04-2025</t>
  </si>
  <si>
    <t>L000060</t>
  </si>
  <si>
    <t>24-10-2024</t>
  </si>
  <si>
    <t>L000061</t>
  </si>
  <si>
    <t>C00111</t>
  </si>
  <si>
    <t>L000062</t>
  </si>
  <si>
    <t>C00770</t>
  </si>
  <si>
    <t>L000063</t>
  </si>
  <si>
    <t>11-10-2024</t>
  </si>
  <si>
    <t>L000064</t>
  </si>
  <si>
    <t>C00433</t>
  </si>
  <si>
    <t>02-03-2025</t>
  </si>
  <si>
    <t>L000065</t>
  </si>
  <si>
    <t>31-05-2025</t>
  </si>
  <si>
    <t>L000066</t>
  </si>
  <si>
    <t>C00794</t>
  </si>
  <si>
    <t>19-09-2022</t>
  </si>
  <si>
    <t>L000067</t>
  </si>
  <si>
    <t>C00712</t>
  </si>
  <si>
    <t>29-06-2025</t>
  </si>
  <si>
    <t>L000068</t>
  </si>
  <si>
    <t>C00099</t>
  </si>
  <si>
    <t>20-06-2024</t>
  </si>
  <si>
    <t>L000069</t>
  </si>
  <si>
    <t>C00539</t>
  </si>
  <si>
    <t>20-03-2025</t>
  </si>
  <si>
    <t>L000070</t>
  </si>
  <si>
    <t>C00601</t>
  </si>
  <si>
    <t>11-11-2023</t>
  </si>
  <si>
    <t>L000071</t>
  </si>
  <si>
    <t>C00146</t>
  </si>
  <si>
    <t>05-12-2024</t>
  </si>
  <si>
    <t>L000072</t>
  </si>
  <si>
    <t>C00694</t>
  </si>
  <si>
    <t>24-12-2023</t>
  </si>
  <si>
    <t>L000073</t>
  </si>
  <si>
    <t>C00257</t>
  </si>
  <si>
    <t>L000074</t>
  </si>
  <si>
    <t>03-01-2025</t>
  </si>
  <si>
    <t>L000075</t>
  </si>
  <si>
    <t>C00240</t>
  </si>
  <si>
    <t>07-11-2024</t>
  </si>
  <si>
    <t>L000076</t>
  </si>
  <si>
    <t>05-02-2025</t>
  </si>
  <si>
    <t>L000077</t>
  </si>
  <si>
    <t>04-09-2024</t>
  </si>
  <si>
    <t>L000078</t>
  </si>
  <si>
    <t>C00503</t>
  </si>
  <si>
    <t>18-05-2024</t>
  </si>
  <si>
    <t>L000079</t>
  </si>
  <si>
    <t>04-12-2024</t>
  </si>
  <si>
    <t>L000080</t>
  </si>
  <si>
    <t>C00809</t>
  </si>
  <si>
    <t>07-10-2024</t>
  </si>
  <si>
    <t>L000081</t>
  </si>
  <si>
    <t>C00677</t>
  </si>
  <si>
    <t>27-12-2023</t>
  </si>
  <si>
    <t>L000082</t>
  </si>
  <si>
    <t>C00819</t>
  </si>
  <si>
    <t>15-05-2023</t>
  </si>
  <si>
    <t>L000083</t>
  </si>
  <si>
    <t>C00271</t>
  </si>
  <si>
    <t>L000084</t>
  </si>
  <si>
    <t>C00520</t>
  </si>
  <si>
    <t>14-12-2023</t>
  </si>
  <si>
    <t>L000085</t>
  </si>
  <si>
    <t>C00550</t>
  </si>
  <si>
    <t>18-07-2025</t>
  </si>
  <si>
    <t>L000086</t>
  </si>
  <si>
    <t>C00114</t>
  </si>
  <si>
    <t>L000087</t>
  </si>
  <si>
    <t>C00339</t>
  </si>
  <si>
    <t>L000088</t>
  </si>
  <si>
    <t>C00568</t>
  </si>
  <si>
    <t>14-03-2023</t>
  </si>
  <si>
    <t>L000089</t>
  </si>
  <si>
    <t>C00943</t>
  </si>
  <si>
    <t>24-06-2023</t>
  </si>
  <si>
    <t>L000090</t>
  </si>
  <si>
    <t>C00986</t>
  </si>
  <si>
    <t>02-01-2025</t>
  </si>
  <si>
    <t>L000091</t>
  </si>
  <si>
    <t>C00359</t>
  </si>
  <si>
    <t>01-07-2025</t>
  </si>
  <si>
    <t>L000092</t>
  </si>
  <si>
    <t>C00650</t>
  </si>
  <si>
    <t>05-04-2025</t>
  </si>
  <si>
    <t>L000093</t>
  </si>
  <si>
    <t>13-12-2022</t>
  </si>
  <si>
    <t>L000094</t>
  </si>
  <si>
    <t>C00334</t>
  </si>
  <si>
    <t>L000095</t>
  </si>
  <si>
    <t>C00689</t>
  </si>
  <si>
    <t>07-08-2024</t>
  </si>
  <si>
    <t>L000096</t>
  </si>
  <si>
    <t>C00169</t>
  </si>
  <si>
    <t>02-06-2025</t>
  </si>
  <si>
    <t>L000097</t>
  </si>
  <si>
    <t>23-02-2025</t>
  </si>
  <si>
    <t>L000098</t>
  </si>
  <si>
    <t>C00798</t>
  </si>
  <si>
    <t>16-05-2025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</si>
</sst>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5"/>
  <sheetViews>
    <sheetView tabSelected="1" workbookViewId="0"/>
  </sheetViews>
  <sheetFormatPr defaultRowHeight="15"/>
  <sheetData>
    <row r="1" spans="1:72">
      <c r="A1" t="s">
        <v>0</v>
      </c>
    </row>
    <row r="2" spans="1:7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72">
      <c r="D3">
        <v>64.24</v>
      </c>
      <c r="N3" t="s">
        <v>13</v>
      </c>
      <c r="AA3">
        <f t="array" ref="AA3">IF(COUNT(Y6:Y105)=0,0,(COUNTIF(Y6:Y105,1)/COUNT(Y6:Y105))*100)</f>
        <v>0</v>
      </c>
    </row>
    <row r="4" spans="1:72">
      <c r="A4" t="s">
        <v>14</v>
      </c>
      <c r="B4" t="s">
        <v>15</v>
      </c>
      <c r="C4" t="s">
        <v>16</v>
      </c>
      <c r="D4">
        <v>904.41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23</v>
      </c>
      <c r="N4" t="s">
        <v>0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</row>
    <row r="5" spans="1:72">
      <c r="A5" t="s">
        <v>35</v>
      </c>
      <c r="B5" t="s">
        <v>36</v>
      </c>
      <c r="C5" t="s">
        <v>37</v>
      </c>
      <c r="D5">
        <v>61.86</v>
      </c>
      <c r="E5" t="s">
        <v>38</v>
      </c>
      <c r="F5" t="s">
        <v>39</v>
      </c>
      <c r="G5" t="s">
        <v>40</v>
      </c>
      <c r="H5" t="s">
        <v>20</v>
      </c>
      <c r="I5" t="s">
        <v>21</v>
      </c>
      <c r="J5" t="s">
        <v>41</v>
      </c>
      <c r="K5" t="s">
        <v>23</v>
      </c>
      <c r="L5" t="s">
        <v>23</v>
      </c>
      <c r="N5" t="s">
        <v>1</v>
      </c>
      <c r="O5" t="s">
        <v>2</v>
      </c>
      <c r="P5" t="s">
        <v>3</v>
      </c>
      <c r="Q5" t="s">
        <v>4</v>
      </c>
      <c r="R5" t="s">
        <v>5</v>
      </c>
      <c r="S5" t="s">
        <v>6</v>
      </c>
      <c r="T5" t="s">
        <v>7</v>
      </c>
      <c r="U5" t="s">
        <v>8</v>
      </c>
      <c r="V5" t="s">
        <v>9</v>
      </c>
      <c r="W5" t="s">
        <v>10</v>
      </c>
      <c r="X5" t="s">
        <v>11</v>
      </c>
      <c r="Y5" t="s">
        <v>12</v>
      </c>
      <c r="Z5" t="s">
        <v>42</v>
      </c>
      <c r="AA5">
        <f t="array" ref="AA5">SUM(Q6:Q105)/COUNT(Q6:Q105)</f>
        <v>0</v>
      </c>
      <c r="AB5" t="s">
        <v>43</v>
      </c>
      <c r="BM5" t="s">
        <v>44</v>
      </c>
    </row>
    <row r="6" spans="1:72">
      <c r="A6" t="s">
        <v>45</v>
      </c>
      <c r="B6" t="s">
        <v>46</v>
      </c>
      <c r="C6" t="s">
        <v>47</v>
      </c>
      <c r="D6">
        <v>230.74</v>
      </c>
      <c r="E6" t="s">
        <v>48</v>
      </c>
      <c r="F6" t="s">
        <v>18</v>
      </c>
      <c r="G6" t="s">
        <v>19</v>
      </c>
      <c r="H6" t="s">
        <v>49</v>
      </c>
      <c r="I6" t="s">
        <v>21</v>
      </c>
      <c r="J6" t="s">
        <v>50</v>
      </c>
      <c r="K6" t="s">
        <v>23</v>
      </c>
      <c r="L6" t="s">
        <v>23</v>
      </c>
      <c r="Q6">
        <v>64.24</v>
      </c>
      <c r="Z6">
        <f t="array" ref="Z6">IF(Q6&gt;1367.7957,"High Risk","Normal")</f>
        <v>0</v>
      </c>
      <c r="AB6" t="s">
        <v>5</v>
      </c>
      <c r="AC6" t="s">
        <v>51</v>
      </c>
      <c r="AD6" t="s">
        <v>52</v>
      </c>
      <c r="AE6" t="s">
        <v>53</v>
      </c>
      <c r="BM6" t="s">
        <v>54</v>
      </c>
      <c r="BN6" t="s">
        <v>55</v>
      </c>
      <c r="BO6" t="s">
        <v>56</v>
      </c>
      <c r="BP6" t="s">
        <v>57</v>
      </c>
      <c r="BQ6" t="s">
        <v>58</v>
      </c>
      <c r="BR6" t="s">
        <v>59</v>
      </c>
      <c r="BS6" t="s">
        <v>60</v>
      </c>
      <c r="BT6" t="s">
        <v>61</v>
      </c>
    </row>
    <row r="7" spans="1:72">
      <c r="A7" t="s">
        <v>62</v>
      </c>
      <c r="B7" t="s">
        <v>63</v>
      </c>
      <c r="C7" t="s">
        <v>64</v>
      </c>
      <c r="D7">
        <v>474.53</v>
      </c>
      <c r="E7" t="s">
        <v>65</v>
      </c>
      <c r="F7" t="s">
        <v>66</v>
      </c>
      <c r="G7" t="s">
        <v>19</v>
      </c>
      <c r="H7" t="s">
        <v>20</v>
      </c>
      <c r="I7" t="s">
        <v>21</v>
      </c>
      <c r="J7" t="s">
        <v>67</v>
      </c>
      <c r="K7" t="s">
        <v>23</v>
      </c>
      <c r="L7" t="s">
        <v>23</v>
      </c>
      <c r="N7" t="s">
        <v>14</v>
      </c>
      <c r="O7" t="s">
        <v>15</v>
      </c>
      <c r="P7" t="s">
        <v>16</v>
      </c>
      <c r="Q7">
        <v>904.41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23</v>
      </c>
      <c r="Z7">
        <f t="array" ref="Z7">IF(Q7&gt;1367.7957,"High Risk","Normal")</f>
        <v>0</v>
      </c>
      <c r="AA7">
        <f t="array" ref="AA7">IF(COUNT(Y6:Y105)=0,0,(COUNTIF(Y6:Y105,1)/COUNT(Y6:Y105))*100)</f>
        <v>0</v>
      </c>
      <c r="AB7" t="s">
        <v>65</v>
      </c>
      <c r="AC7">
        <v>14</v>
      </c>
      <c r="AD7">
        <v>2</v>
      </c>
      <c r="AE7">
        <v>14.285714285714285</v>
      </c>
      <c r="BM7" t="s">
        <v>68</v>
      </c>
      <c r="BN7" t="s">
        <v>69</v>
      </c>
      <c r="BO7" t="s">
        <v>70</v>
      </c>
      <c r="BP7" t="s">
        <v>71</v>
      </c>
      <c r="BQ7" s="1">
        <v>44941</v>
      </c>
      <c r="BR7" t="s">
        <v>72</v>
      </c>
      <c r="BS7" t="s">
        <v>73</v>
      </c>
      <c r="BT7" t="b">
        <v>0</v>
      </c>
    </row>
    <row r="8" spans="1:72">
      <c r="A8" t="s">
        <v>74</v>
      </c>
      <c r="B8" t="s">
        <v>75</v>
      </c>
      <c r="C8" t="s">
        <v>76</v>
      </c>
      <c r="D8">
        <v>64.44</v>
      </c>
      <c r="E8" t="s">
        <v>77</v>
      </c>
      <c r="F8" t="s">
        <v>78</v>
      </c>
      <c r="G8" t="s">
        <v>40</v>
      </c>
      <c r="H8" t="s">
        <v>79</v>
      </c>
      <c r="I8" t="s">
        <v>80</v>
      </c>
      <c r="J8" t="s">
        <v>81</v>
      </c>
      <c r="K8" t="s">
        <v>23</v>
      </c>
      <c r="L8" t="s">
        <v>23</v>
      </c>
      <c r="N8" t="s">
        <v>35</v>
      </c>
      <c r="O8" t="s">
        <v>36</v>
      </c>
      <c r="P8" t="s">
        <v>37</v>
      </c>
      <c r="Q8">
        <v>61.86</v>
      </c>
      <c r="R8" t="s">
        <v>38</v>
      </c>
      <c r="S8" t="s">
        <v>39</v>
      </c>
      <c r="T8" t="s">
        <v>40</v>
      </c>
      <c r="U8" t="s">
        <v>20</v>
      </c>
      <c r="V8" t="s">
        <v>21</v>
      </c>
      <c r="W8" t="s">
        <v>41</v>
      </c>
      <c r="X8" t="s">
        <v>23</v>
      </c>
      <c r="Y8" t="s">
        <v>23</v>
      </c>
      <c r="Z8">
        <f t="array" ref="Z8">IF(Q8&gt;1367.7957,"High Risk","Normal")</f>
        <v>0</v>
      </c>
      <c r="AB8" t="s">
        <v>82</v>
      </c>
      <c r="AC8">
        <v>14</v>
      </c>
      <c r="AD8">
        <v>1</v>
      </c>
      <c r="AE8">
        <v>7.142857142857142</v>
      </c>
      <c r="BM8" t="s">
        <v>83</v>
      </c>
      <c r="BN8" t="s">
        <v>84</v>
      </c>
      <c r="BO8" t="s">
        <v>85</v>
      </c>
      <c r="BP8" t="s">
        <v>86</v>
      </c>
      <c r="BQ8" s="1">
        <v>44942</v>
      </c>
      <c r="BR8" t="s">
        <v>87</v>
      </c>
      <c r="BS8" t="s">
        <v>88</v>
      </c>
      <c r="BT8" t="b">
        <v>0</v>
      </c>
    </row>
    <row r="9" spans="1:72">
      <c r="A9" t="s">
        <v>89</v>
      </c>
      <c r="B9" t="s">
        <v>90</v>
      </c>
      <c r="C9" t="s">
        <v>91</v>
      </c>
      <c r="D9">
        <v>349.88</v>
      </c>
      <c r="E9" t="s">
        <v>65</v>
      </c>
      <c r="F9" t="s">
        <v>18</v>
      </c>
      <c r="G9" t="s">
        <v>92</v>
      </c>
      <c r="H9" t="s">
        <v>93</v>
      </c>
      <c r="I9" t="s">
        <v>94</v>
      </c>
      <c r="J9" t="s">
        <v>95</v>
      </c>
      <c r="K9" t="s">
        <v>23</v>
      </c>
      <c r="L9" t="s">
        <v>23</v>
      </c>
      <c r="N9" t="s">
        <v>45</v>
      </c>
      <c r="O9" t="s">
        <v>46</v>
      </c>
      <c r="P9" t="s">
        <v>47</v>
      </c>
      <c r="Q9">
        <v>230.74</v>
      </c>
      <c r="R9" t="s">
        <v>48</v>
      </c>
      <c r="S9" t="s">
        <v>18</v>
      </c>
      <c r="T9" t="s">
        <v>19</v>
      </c>
      <c r="U9" t="s">
        <v>49</v>
      </c>
      <c r="V9" t="s">
        <v>21</v>
      </c>
      <c r="W9" t="s">
        <v>50</v>
      </c>
      <c r="X9" t="s">
        <v>23</v>
      </c>
      <c r="Y9" t="s">
        <v>23</v>
      </c>
      <c r="Z9">
        <f t="array" ref="Z9">IF(Q9&gt;1367.7957,"High Risk","Normal")</f>
        <v>0</v>
      </c>
      <c r="AB9" t="s">
        <v>48</v>
      </c>
      <c r="AC9">
        <v>34</v>
      </c>
      <c r="AD9">
        <v>1</v>
      </c>
      <c r="AE9">
        <v>2.941176470588235</v>
      </c>
      <c r="BM9" t="s">
        <v>96</v>
      </c>
      <c r="BN9" t="s">
        <v>97</v>
      </c>
      <c r="BO9" t="s">
        <v>98</v>
      </c>
      <c r="BP9" t="s">
        <v>71</v>
      </c>
      <c r="BQ9" s="1">
        <v>44943</v>
      </c>
      <c r="BR9" t="s">
        <v>99</v>
      </c>
      <c r="BS9" t="s">
        <v>100</v>
      </c>
      <c r="BT9" t="b">
        <v>0</v>
      </c>
    </row>
    <row r="10" spans="1:72">
      <c r="A10" t="s">
        <v>101</v>
      </c>
      <c r="B10" t="s">
        <v>102</v>
      </c>
      <c r="C10" t="s">
        <v>103</v>
      </c>
      <c r="D10">
        <v>493.49</v>
      </c>
      <c r="E10" t="s">
        <v>48</v>
      </c>
      <c r="F10" t="s">
        <v>104</v>
      </c>
      <c r="G10" t="s">
        <v>19</v>
      </c>
      <c r="H10" t="s">
        <v>20</v>
      </c>
      <c r="I10" t="s">
        <v>21</v>
      </c>
      <c r="J10" t="s">
        <v>105</v>
      </c>
      <c r="K10" t="s">
        <v>23</v>
      </c>
      <c r="L10" t="s">
        <v>23</v>
      </c>
      <c r="N10" t="s">
        <v>62</v>
      </c>
      <c r="O10" t="s">
        <v>63</v>
      </c>
      <c r="P10" t="s">
        <v>64</v>
      </c>
      <c r="Q10">
        <v>474.53</v>
      </c>
      <c r="R10" t="s">
        <v>65</v>
      </c>
      <c r="S10" t="s">
        <v>66</v>
      </c>
      <c r="T10" t="s">
        <v>19</v>
      </c>
      <c r="U10" t="s">
        <v>20</v>
      </c>
      <c r="V10" t="s">
        <v>21</v>
      </c>
      <c r="W10" t="s">
        <v>67</v>
      </c>
      <c r="X10" t="s">
        <v>23</v>
      </c>
      <c r="Y10" t="s">
        <v>23</v>
      </c>
      <c r="Z10">
        <f t="array" ref="Z10">IF(Q10&gt;1367.7957,"High Risk","Normal")</f>
        <v>0</v>
      </c>
      <c r="AC10">
        <v>1</v>
      </c>
      <c r="AD10">
        <v>0</v>
      </c>
      <c r="AE10">
        <v>0</v>
      </c>
      <c r="BM10" t="s">
        <v>106</v>
      </c>
      <c r="BN10" t="s">
        <v>107</v>
      </c>
      <c r="BO10" t="s">
        <v>108</v>
      </c>
      <c r="BP10" t="s">
        <v>71</v>
      </c>
      <c r="BQ10" s="1">
        <v>44944</v>
      </c>
      <c r="BR10" t="s">
        <v>109</v>
      </c>
      <c r="BS10" t="s">
        <v>110</v>
      </c>
      <c r="BT10" t="b">
        <v>0</v>
      </c>
    </row>
    <row r="11" spans="1:72">
      <c r="A11" t="s">
        <v>111</v>
      </c>
      <c r="B11" t="s">
        <v>112</v>
      </c>
      <c r="C11" t="s">
        <v>113</v>
      </c>
      <c r="D11">
        <v>101.78</v>
      </c>
      <c r="E11" t="s">
        <v>48</v>
      </c>
      <c r="F11" t="s">
        <v>66</v>
      </c>
      <c r="G11" t="s">
        <v>40</v>
      </c>
      <c r="H11" t="s">
        <v>20</v>
      </c>
      <c r="I11" t="s">
        <v>21</v>
      </c>
      <c r="J11" t="s">
        <v>114</v>
      </c>
      <c r="K11" t="s">
        <v>23</v>
      </c>
      <c r="L11" t="s">
        <v>23</v>
      </c>
      <c r="N11" t="s">
        <v>74</v>
      </c>
      <c r="O11" t="s">
        <v>75</v>
      </c>
      <c r="P11" t="s">
        <v>76</v>
      </c>
      <c r="Q11">
        <v>64.44</v>
      </c>
      <c r="R11" t="s">
        <v>77</v>
      </c>
      <c r="S11" t="s">
        <v>78</v>
      </c>
      <c r="T11" t="s">
        <v>40</v>
      </c>
      <c r="U11" t="s">
        <v>79</v>
      </c>
      <c r="V11" t="s">
        <v>80</v>
      </c>
      <c r="W11" t="s">
        <v>81</v>
      </c>
      <c r="X11" t="s">
        <v>23</v>
      </c>
      <c r="Y11" t="s">
        <v>23</v>
      </c>
      <c r="Z11">
        <f t="array" ref="Z11">IF(Q11&gt;1367.7957,"High Risk","Normal")</f>
        <v>0</v>
      </c>
      <c r="AB11" t="s">
        <v>38</v>
      </c>
      <c r="AC11">
        <v>12</v>
      </c>
      <c r="AD11">
        <v>0</v>
      </c>
      <c r="AE11">
        <v>0</v>
      </c>
      <c r="BM11" t="s">
        <v>115</v>
      </c>
      <c r="BN11" t="s">
        <v>116</v>
      </c>
      <c r="BO11" t="s">
        <v>117</v>
      </c>
      <c r="BQ11" s="1">
        <v>44945</v>
      </c>
      <c r="BR11" t="s">
        <v>118</v>
      </c>
      <c r="BS11" t="s">
        <v>119</v>
      </c>
      <c r="BT11" t="b">
        <v>0</v>
      </c>
    </row>
    <row r="12" spans="1:72">
      <c r="A12" t="s">
        <v>120</v>
      </c>
      <c r="B12" t="s">
        <v>121</v>
      </c>
      <c r="C12" t="s">
        <v>122</v>
      </c>
      <c r="D12">
        <v>232.04</v>
      </c>
      <c r="E12" t="s">
        <v>38</v>
      </c>
      <c r="F12" t="s">
        <v>78</v>
      </c>
      <c r="G12" t="s">
        <v>19</v>
      </c>
      <c r="H12" t="s">
        <v>79</v>
      </c>
      <c r="I12" t="s">
        <v>21</v>
      </c>
      <c r="J12" t="s">
        <v>123</v>
      </c>
      <c r="K12" t="s">
        <v>23</v>
      </c>
      <c r="L12" t="s">
        <v>23</v>
      </c>
      <c r="N12" t="s">
        <v>89</v>
      </c>
      <c r="O12" t="s">
        <v>90</v>
      </c>
      <c r="P12" t="s">
        <v>91</v>
      </c>
      <c r="Q12">
        <v>349.88</v>
      </c>
      <c r="R12" t="s">
        <v>65</v>
      </c>
      <c r="S12" t="s">
        <v>18</v>
      </c>
      <c r="T12" t="s">
        <v>92</v>
      </c>
      <c r="U12" t="s">
        <v>93</v>
      </c>
      <c r="V12" t="s">
        <v>94</v>
      </c>
      <c r="W12" t="s">
        <v>95</v>
      </c>
      <c r="X12" t="s">
        <v>23</v>
      </c>
      <c r="Y12" t="s">
        <v>23</v>
      </c>
      <c r="Z12">
        <f t="array" ref="Z12">IF(Q12&gt;1367.7957,"High Risk","Normal")</f>
        <v>0</v>
      </c>
      <c r="AB12" t="s">
        <v>77</v>
      </c>
      <c r="AC12">
        <v>22</v>
      </c>
      <c r="AD12">
        <v>0</v>
      </c>
      <c r="AE12">
        <v>0</v>
      </c>
      <c r="BM12" t="s">
        <v>124</v>
      </c>
      <c r="BN12" t="s">
        <v>125</v>
      </c>
      <c r="BO12" t="s">
        <v>126</v>
      </c>
      <c r="BP12" t="s">
        <v>71</v>
      </c>
      <c r="BQ12" s="1">
        <v>44946</v>
      </c>
      <c r="BR12" t="s">
        <v>127</v>
      </c>
      <c r="BS12" t="s">
        <v>128</v>
      </c>
      <c r="BT12" t="b">
        <v>0</v>
      </c>
    </row>
    <row r="13" spans="1:72">
      <c r="A13" t="s">
        <v>129</v>
      </c>
      <c r="B13" t="s">
        <v>130</v>
      </c>
      <c r="C13" t="s">
        <v>131</v>
      </c>
      <c r="D13">
        <v>744.13</v>
      </c>
      <c r="E13" t="s">
        <v>82</v>
      </c>
      <c r="F13" t="s">
        <v>132</v>
      </c>
      <c r="G13" t="s">
        <v>40</v>
      </c>
      <c r="H13" t="s">
        <v>79</v>
      </c>
      <c r="I13" t="s">
        <v>80</v>
      </c>
      <c r="J13" t="s">
        <v>133</v>
      </c>
      <c r="K13" t="s">
        <v>23</v>
      </c>
      <c r="L13" t="s">
        <v>23</v>
      </c>
      <c r="N13" t="s">
        <v>101</v>
      </c>
      <c r="O13" t="s">
        <v>102</v>
      </c>
      <c r="P13" t="s">
        <v>103</v>
      </c>
      <c r="Q13">
        <v>493.49</v>
      </c>
      <c r="R13" t="s">
        <v>48</v>
      </c>
      <c r="S13" t="s">
        <v>104</v>
      </c>
      <c r="T13" t="s">
        <v>19</v>
      </c>
      <c r="U13" t="s">
        <v>20</v>
      </c>
      <c r="V13" t="s">
        <v>21</v>
      </c>
      <c r="W13" t="s">
        <v>105</v>
      </c>
      <c r="X13" t="s">
        <v>23</v>
      </c>
      <c r="Y13" t="s">
        <v>23</v>
      </c>
      <c r="Z13">
        <f t="array" ref="Z13">IF(Q13&gt;1367.7957,"High Risk","Normal")</f>
        <v>0</v>
      </c>
      <c r="AB13" t="s">
        <v>17</v>
      </c>
      <c r="AC13">
        <v>3</v>
      </c>
      <c r="AD13">
        <v>0</v>
      </c>
      <c r="AE13">
        <v>0</v>
      </c>
      <c r="BM13" t="s">
        <v>134</v>
      </c>
      <c r="BN13" t="s">
        <v>135</v>
      </c>
      <c r="BO13" t="s">
        <v>136</v>
      </c>
      <c r="BP13" t="s">
        <v>71</v>
      </c>
      <c r="BQ13" s="1">
        <v>44947</v>
      </c>
      <c r="BR13" t="s">
        <v>137</v>
      </c>
      <c r="BS13" t="s">
        <v>138</v>
      </c>
      <c r="BT13" t="b">
        <v>0</v>
      </c>
    </row>
    <row r="14" spans="1:72">
      <c r="A14" t="s">
        <v>139</v>
      </c>
      <c r="B14" t="s">
        <v>140</v>
      </c>
      <c r="C14" t="s">
        <v>141</v>
      </c>
      <c r="D14">
        <v>1247.23</v>
      </c>
      <c r="E14" t="s">
        <v>77</v>
      </c>
      <c r="F14" t="s">
        <v>142</v>
      </c>
      <c r="G14" t="s">
        <v>40</v>
      </c>
      <c r="H14" t="s">
        <v>143</v>
      </c>
      <c r="I14" t="s">
        <v>21</v>
      </c>
      <c r="J14" t="s">
        <v>144</v>
      </c>
      <c r="K14" t="s">
        <v>23</v>
      </c>
      <c r="L14" t="s">
        <v>23</v>
      </c>
      <c r="N14" t="s">
        <v>111</v>
      </c>
      <c r="O14" t="s">
        <v>112</v>
      </c>
      <c r="P14" t="s">
        <v>113</v>
      </c>
      <c r="Q14">
        <v>101.78</v>
      </c>
      <c r="R14" t="s">
        <v>48</v>
      </c>
      <c r="S14" t="s">
        <v>66</v>
      </c>
      <c r="T14" t="s">
        <v>40</v>
      </c>
      <c r="U14" t="s">
        <v>20</v>
      </c>
      <c r="V14" t="s">
        <v>21</v>
      </c>
      <c r="W14" t="s">
        <v>114</v>
      </c>
      <c r="X14" t="s">
        <v>23</v>
      </c>
      <c r="Y14" t="s">
        <v>23</v>
      </c>
      <c r="Z14">
        <f t="array" ref="Z14">IF(Q14&gt;1367.7957,"High Risk","Normal")</f>
        <v>0</v>
      </c>
      <c r="BM14" t="s">
        <v>145</v>
      </c>
      <c r="BN14" t="s">
        <v>146</v>
      </c>
      <c r="BO14" t="s">
        <v>147</v>
      </c>
      <c r="BP14" t="s">
        <v>86</v>
      </c>
      <c r="BQ14" s="1">
        <v>44948</v>
      </c>
      <c r="BR14" t="s">
        <v>148</v>
      </c>
      <c r="BS14" t="s">
        <v>149</v>
      </c>
      <c r="BT14" t="b">
        <v>0</v>
      </c>
    </row>
    <row r="15" spans="1:72">
      <c r="A15" t="s">
        <v>150</v>
      </c>
      <c r="B15" t="s">
        <v>151</v>
      </c>
      <c r="C15" t="s">
        <v>152</v>
      </c>
      <c r="D15">
        <v>119.04</v>
      </c>
      <c r="E15" t="s">
        <v>48</v>
      </c>
      <c r="F15" t="s">
        <v>66</v>
      </c>
      <c r="G15" t="s">
        <v>40</v>
      </c>
      <c r="H15" t="s">
        <v>20</v>
      </c>
      <c r="I15" t="s">
        <v>21</v>
      </c>
      <c r="J15" t="s">
        <v>153</v>
      </c>
      <c r="K15" t="s">
        <v>23</v>
      </c>
      <c r="L15" t="s">
        <v>23</v>
      </c>
      <c r="N15" t="s">
        <v>120</v>
      </c>
      <c r="O15" t="s">
        <v>121</v>
      </c>
      <c r="P15" t="s">
        <v>122</v>
      </c>
      <c r="Q15">
        <v>232.04</v>
      </c>
      <c r="R15" t="s">
        <v>38</v>
      </c>
      <c r="S15" t="s">
        <v>78</v>
      </c>
      <c r="T15" t="s">
        <v>19</v>
      </c>
      <c r="U15" t="s">
        <v>79</v>
      </c>
      <c r="V15" t="s">
        <v>21</v>
      </c>
      <c r="W15" t="s">
        <v>123</v>
      </c>
      <c r="X15" t="s">
        <v>23</v>
      </c>
      <c r="Y15" t="s">
        <v>23</v>
      </c>
      <c r="Z15">
        <f t="array" ref="Z15">IF(Q15&gt;1367.7957,"High Risk","Normal")</f>
        <v>0</v>
      </c>
      <c r="BM15" t="s">
        <v>154</v>
      </c>
      <c r="BN15" t="s">
        <v>155</v>
      </c>
      <c r="BO15" t="s">
        <v>156</v>
      </c>
      <c r="BP15" t="s">
        <v>71</v>
      </c>
      <c r="BQ15" s="1">
        <v>44949</v>
      </c>
      <c r="BR15" t="s">
        <v>157</v>
      </c>
      <c r="BS15" t="s">
        <v>158</v>
      </c>
      <c r="BT15" t="b">
        <v>0</v>
      </c>
    </row>
    <row r="16" spans="1:72">
      <c r="A16" t="s">
        <v>159</v>
      </c>
      <c r="B16" t="s">
        <v>160</v>
      </c>
      <c r="C16" t="s">
        <v>161</v>
      </c>
      <c r="D16">
        <v>260.93</v>
      </c>
      <c r="E16" t="s">
        <v>82</v>
      </c>
      <c r="F16" t="s">
        <v>162</v>
      </c>
      <c r="G16" t="s">
        <v>40</v>
      </c>
      <c r="H16" t="s">
        <v>20</v>
      </c>
      <c r="I16" t="s">
        <v>21</v>
      </c>
      <c r="J16" t="s">
        <v>163</v>
      </c>
      <c r="K16" t="s">
        <v>23</v>
      </c>
      <c r="L16" t="s">
        <v>23</v>
      </c>
      <c r="N16" t="s">
        <v>129</v>
      </c>
      <c r="O16" t="s">
        <v>130</v>
      </c>
      <c r="P16" t="s">
        <v>131</v>
      </c>
      <c r="Q16">
        <v>744.13</v>
      </c>
      <c r="R16" t="s">
        <v>82</v>
      </c>
      <c r="S16" t="s">
        <v>132</v>
      </c>
      <c r="T16" t="s">
        <v>40</v>
      </c>
      <c r="U16" t="s">
        <v>79</v>
      </c>
      <c r="V16" t="s">
        <v>80</v>
      </c>
      <c r="W16" t="s">
        <v>133</v>
      </c>
      <c r="X16" t="s">
        <v>23</v>
      </c>
      <c r="Y16" t="s">
        <v>23</v>
      </c>
      <c r="Z16">
        <f t="array" ref="Z16">IF(Q16&gt;1367.7957,"High Risk","Normal")</f>
        <v>0</v>
      </c>
      <c r="BM16" t="s">
        <v>164</v>
      </c>
      <c r="BN16" t="s">
        <v>165</v>
      </c>
      <c r="BO16" t="s">
        <v>166</v>
      </c>
      <c r="BP16" t="s">
        <v>71</v>
      </c>
      <c r="BQ16" s="1">
        <v>44950</v>
      </c>
      <c r="BR16" t="s">
        <v>167</v>
      </c>
      <c r="BS16" t="s">
        <v>168</v>
      </c>
      <c r="BT16" t="b">
        <v>0</v>
      </c>
    </row>
    <row r="17" spans="1:72">
      <c r="A17" t="s">
        <v>169</v>
      </c>
      <c r="B17" t="s">
        <v>170</v>
      </c>
      <c r="C17" t="s">
        <v>171</v>
      </c>
      <c r="D17">
        <v>314.84</v>
      </c>
      <c r="E17" t="s">
        <v>65</v>
      </c>
      <c r="F17" t="s">
        <v>39</v>
      </c>
      <c r="G17" t="s">
        <v>19</v>
      </c>
      <c r="H17" t="s">
        <v>172</v>
      </c>
      <c r="I17" t="s">
        <v>21</v>
      </c>
      <c r="J17" t="s">
        <v>173</v>
      </c>
      <c r="K17" t="s">
        <v>23</v>
      </c>
      <c r="L17" t="s">
        <v>23</v>
      </c>
      <c r="N17" t="s">
        <v>139</v>
      </c>
      <c r="O17" t="s">
        <v>140</v>
      </c>
      <c r="P17" t="s">
        <v>141</v>
      </c>
      <c r="Q17">
        <v>1247.23</v>
      </c>
      <c r="R17" t="s">
        <v>77</v>
      </c>
      <c r="S17" t="s">
        <v>142</v>
      </c>
      <c r="T17" t="s">
        <v>40</v>
      </c>
      <c r="U17" t="s">
        <v>143</v>
      </c>
      <c r="V17" t="s">
        <v>21</v>
      </c>
      <c r="W17" t="s">
        <v>144</v>
      </c>
      <c r="X17" t="s">
        <v>23</v>
      </c>
      <c r="Y17" t="s">
        <v>23</v>
      </c>
      <c r="Z17">
        <f t="array" ref="Z17">IF(Q17&gt;1367.7957,"High Risk","Normal")</f>
        <v>0</v>
      </c>
      <c r="BM17" t="s">
        <v>174</v>
      </c>
      <c r="BN17" t="s">
        <v>175</v>
      </c>
      <c r="BO17" t="s">
        <v>176</v>
      </c>
      <c r="BQ17" s="1">
        <v>44951</v>
      </c>
      <c r="BR17" t="s">
        <v>177</v>
      </c>
      <c r="BS17" t="s">
        <v>178</v>
      </c>
      <c r="BT17" t="b">
        <v>0</v>
      </c>
    </row>
    <row r="18" spans="1:72">
      <c r="A18" t="s">
        <v>179</v>
      </c>
      <c r="B18" t="s">
        <v>180</v>
      </c>
      <c r="C18" t="s">
        <v>181</v>
      </c>
      <c r="D18">
        <v>1262.31</v>
      </c>
      <c r="E18" t="s">
        <v>48</v>
      </c>
      <c r="F18" t="s">
        <v>132</v>
      </c>
      <c r="G18" t="s">
        <v>40</v>
      </c>
      <c r="H18" t="s">
        <v>79</v>
      </c>
      <c r="I18" t="s">
        <v>21</v>
      </c>
      <c r="J18" t="s">
        <v>182</v>
      </c>
      <c r="K18" t="s">
        <v>23</v>
      </c>
      <c r="L18" t="s">
        <v>23</v>
      </c>
      <c r="N18" t="s">
        <v>150</v>
      </c>
      <c r="O18" t="s">
        <v>151</v>
      </c>
      <c r="P18" t="s">
        <v>152</v>
      </c>
      <c r="Q18">
        <v>119.04</v>
      </c>
      <c r="R18" t="s">
        <v>48</v>
      </c>
      <c r="S18" t="s">
        <v>66</v>
      </c>
      <c r="T18" t="s">
        <v>40</v>
      </c>
      <c r="U18" t="s">
        <v>20</v>
      </c>
      <c r="V18" t="s">
        <v>21</v>
      </c>
      <c r="W18" t="s">
        <v>153</v>
      </c>
      <c r="X18" t="s">
        <v>23</v>
      </c>
      <c r="Y18" t="s">
        <v>23</v>
      </c>
      <c r="Z18">
        <f t="array" ref="Z18">IF(Q18&gt;1367.7957,"High Risk","Normal")</f>
        <v>0</v>
      </c>
      <c r="BM18" t="s">
        <v>183</v>
      </c>
      <c r="BN18" t="s">
        <v>184</v>
      </c>
      <c r="BO18" t="s">
        <v>185</v>
      </c>
      <c r="BP18" t="s">
        <v>71</v>
      </c>
      <c r="BQ18" s="1">
        <v>44952</v>
      </c>
      <c r="BR18" t="s">
        <v>186</v>
      </c>
      <c r="BS18" t="s">
        <v>187</v>
      </c>
      <c r="BT18" t="b">
        <v>0</v>
      </c>
    </row>
    <row r="19" spans="1:72">
      <c r="A19" t="s">
        <v>188</v>
      </c>
      <c r="B19" t="s">
        <v>189</v>
      </c>
      <c r="C19" t="s">
        <v>190</v>
      </c>
      <c r="D19">
        <v>846.09</v>
      </c>
      <c r="E19" t="s">
        <v>82</v>
      </c>
      <c r="F19" t="s">
        <v>18</v>
      </c>
      <c r="G19" t="s">
        <v>92</v>
      </c>
      <c r="H19" t="s">
        <v>20</v>
      </c>
      <c r="I19" t="s">
        <v>21</v>
      </c>
      <c r="J19" t="s">
        <v>191</v>
      </c>
      <c r="K19" t="s">
        <v>23</v>
      </c>
      <c r="L19" t="s">
        <v>23</v>
      </c>
      <c r="N19" t="s">
        <v>159</v>
      </c>
      <c r="O19" t="s">
        <v>160</v>
      </c>
      <c r="P19" t="s">
        <v>161</v>
      </c>
      <c r="Q19">
        <v>260.93</v>
      </c>
      <c r="R19" t="s">
        <v>82</v>
      </c>
      <c r="S19" t="s">
        <v>162</v>
      </c>
      <c r="T19" t="s">
        <v>40</v>
      </c>
      <c r="U19" t="s">
        <v>20</v>
      </c>
      <c r="V19" t="s">
        <v>21</v>
      </c>
      <c r="W19" t="s">
        <v>163</v>
      </c>
      <c r="X19" t="s">
        <v>23</v>
      </c>
      <c r="Y19" t="s">
        <v>23</v>
      </c>
      <c r="Z19">
        <f t="array" ref="Z19">IF(Q19&gt;1367.7957,"High Risk","Normal")</f>
        <v>0</v>
      </c>
      <c r="BA19" t="s">
        <v>192</v>
      </c>
      <c r="BB19" t="s">
        <v>193</v>
      </c>
      <c r="BC19" t="s">
        <v>194</v>
      </c>
      <c r="BD19" t="s">
        <v>71</v>
      </c>
      <c r="BE19" s="1">
        <v>44953</v>
      </c>
      <c r="BM19" t="s">
        <v>192</v>
      </c>
      <c r="BN19" t="s">
        <v>193</v>
      </c>
      <c r="BO19" t="s">
        <v>194</v>
      </c>
      <c r="BP19" t="s">
        <v>71</v>
      </c>
      <c r="BQ19" s="1">
        <v>44953</v>
      </c>
      <c r="BR19" t="s">
        <v>195</v>
      </c>
      <c r="BS19" t="s">
        <v>196</v>
      </c>
      <c r="BT19" t="b">
        <v>0</v>
      </c>
    </row>
    <row r="20" spans="1:72">
      <c r="A20" t="s">
        <v>197</v>
      </c>
      <c r="B20" t="s">
        <v>198</v>
      </c>
      <c r="C20" t="s">
        <v>199</v>
      </c>
      <c r="D20">
        <v>166.97</v>
      </c>
      <c r="E20" t="s">
        <v>82</v>
      </c>
      <c r="F20" t="s">
        <v>200</v>
      </c>
      <c r="G20" t="s">
        <v>40</v>
      </c>
      <c r="H20" t="s">
        <v>79</v>
      </c>
      <c r="I20" t="s">
        <v>21</v>
      </c>
      <c r="J20" t="s">
        <v>201</v>
      </c>
      <c r="K20" t="s">
        <v>23</v>
      </c>
      <c r="L20" t="s">
        <v>23</v>
      </c>
      <c r="N20" t="s">
        <v>169</v>
      </c>
      <c r="O20" t="s">
        <v>170</v>
      </c>
      <c r="P20" t="s">
        <v>171</v>
      </c>
      <c r="Q20">
        <v>314.84</v>
      </c>
      <c r="R20" t="s">
        <v>65</v>
      </c>
      <c r="S20" t="s">
        <v>39</v>
      </c>
      <c r="T20" t="s">
        <v>19</v>
      </c>
      <c r="U20" t="s">
        <v>172</v>
      </c>
      <c r="V20" t="s">
        <v>21</v>
      </c>
      <c r="W20" t="s">
        <v>173</v>
      </c>
      <c r="X20" t="s">
        <v>23</v>
      </c>
      <c r="Y20" t="s">
        <v>23</v>
      </c>
      <c r="Z20">
        <f t="array" ref="Z20">IF(Q20&gt;1367.7957,"High Risk","Normal")</f>
        <v>0</v>
      </c>
      <c r="AB20" t="s">
        <v>202</v>
      </c>
      <c r="BB20" t="s">
        <v>203</v>
      </c>
      <c r="BC20" t="s">
        <v>204</v>
      </c>
      <c r="BD20" t="s">
        <v>71</v>
      </c>
      <c r="BE20" s="1">
        <v>44954</v>
      </c>
      <c r="BM20" t="s">
        <v>205</v>
      </c>
      <c r="BN20" t="s">
        <v>203</v>
      </c>
      <c r="BO20" t="s">
        <v>204</v>
      </c>
      <c r="BP20" t="s">
        <v>71</v>
      </c>
      <c r="BQ20" s="1">
        <v>44954</v>
      </c>
      <c r="BR20" t="s">
        <v>206</v>
      </c>
      <c r="BS20" t="s">
        <v>207</v>
      </c>
      <c r="BT20" t="b">
        <v>0</v>
      </c>
    </row>
    <row r="21" spans="1:72">
      <c r="A21" t="s">
        <v>208</v>
      </c>
      <c r="B21" t="s">
        <v>209</v>
      </c>
      <c r="C21" t="s">
        <v>161</v>
      </c>
      <c r="D21">
        <v>187.24</v>
      </c>
      <c r="E21" t="s">
        <v>77</v>
      </c>
      <c r="F21" t="s">
        <v>210</v>
      </c>
      <c r="G21" t="s">
        <v>40</v>
      </c>
      <c r="H21" t="s">
        <v>79</v>
      </c>
      <c r="I21" t="s">
        <v>94</v>
      </c>
      <c r="J21" t="s">
        <v>211</v>
      </c>
      <c r="K21" t="s">
        <v>23</v>
      </c>
      <c r="L21" t="s">
        <v>23</v>
      </c>
      <c r="N21" t="s">
        <v>179</v>
      </c>
      <c r="O21" t="s">
        <v>180</v>
      </c>
      <c r="P21" t="s">
        <v>181</v>
      </c>
      <c r="Q21">
        <v>1262.31</v>
      </c>
      <c r="R21" t="s">
        <v>48</v>
      </c>
      <c r="S21" t="s">
        <v>132</v>
      </c>
      <c r="T21" t="s">
        <v>40</v>
      </c>
      <c r="U21" t="s">
        <v>79</v>
      </c>
      <c r="V21" t="s">
        <v>21</v>
      </c>
      <c r="W21" t="s">
        <v>182</v>
      </c>
      <c r="X21" t="s">
        <v>23</v>
      </c>
      <c r="Y21" t="s">
        <v>23</v>
      </c>
      <c r="Z21">
        <f t="array" ref="Z21">IF(Q21&gt;1367.7957,"High Risk","Normal")</f>
        <v>0</v>
      </c>
      <c r="AB21" t="s">
        <v>212</v>
      </c>
      <c r="AC21" t="s">
        <v>213</v>
      </c>
      <c r="AD21" t="s">
        <v>214</v>
      </c>
      <c r="AE21" t="s">
        <v>215</v>
      </c>
      <c r="AF21" t="s">
        <v>216</v>
      </c>
    </row>
    <row r="22" spans="1:72">
      <c r="A22" t="s">
        <v>217</v>
      </c>
      <c r="B22" t="s">
        <v>218</v>
      </c>
      <c r="C22" t="s">
        <v>219</v>
      </c>
      <c r="D22">
        <v>679.96</v>
      </c>
      <c r="E22" t="s">
        <v>17</v>
      </c>
      <c r="F22" t="s">
        <v>66</v>
      </c>
      <c r="G22" t="s">
        <v>40</v>
      </c>
      <c r="H22" t="s">
        <v>20</v>
      </c>
      <c r="I22" t="s">
        <v>94</v>
      </c>
      <c r="J22" t="s">
        <v>220</v>
      </c>
      <c r="K22" t="s">
        <v>23</v>
      </c>
      <c r="L22" t="s">
        <v>23</v>
      </c>
      <c r="N22" t="s">
        <v>188</v>
      </c>
      <c r="O22" t="s">
        <v>189</v>
      </c>
      <c r="P22" t="s">
        <v>190</v>
      </c>
      <c r="Q22">
        <v>846.09</v>
      </c>
      <c r="R22" t="s">
        <v>82</v>
      </c>
      <c r="S22" t="s">
        <v>18</v>
      </c>
      <c r="T22" t="s">
        <v>92</v>
      </c>
      <c r="U22" t="s">
        <v>20</v>
      </c>
      <c r="V22" t="s">
        <v>21</v>
      </c>
      <c r="W22" t="s">
        <v>191</v>
      </c>
      <c r="X22" t="s">
        <v>23</v>
      </c>
      <c r="Y22" t="s">
        <v>23</v>
      </c>
      <c r="Z22">
        <f t="array" ref="Z22">IF(Q22&gt;1367.7957,"High Risk","Normal")</f>
        <v>0</v>
      </c>
      <c r="AB22" t="s">
        <v>221</v>
      </c>
      <c r="AC22">
        <v>2107.76</v>
      </c>
      <c r="AD22">
        <v>7658.09</v>
      </c>
      <c r="AE22">
        <v>35763.1</v>
      </c>
      <c r="AF22">
        <v>-33655.34</v>
      </c>
    </row>
    <row r="23" spans="1:72">
      <c r="A23" t="s">
        <v>222</v>
      </c>
      <c r="B23" t="s">
        <v>223</v>
      </c>
      <c r="C23" t="s">
        <v>224</v>
      </c>
      <c r="D23">
        <v>768.39</v>
      </c>
      <c r="E23" t="s">
        <v>38</v>
      </c>
      <c r="F23" t="s">
        <v>78</v>
      </c>
      <c r="G23" t="s">
        <v>65</v>
      </c>
      <c r="H23" t="s">
        <v>20</v>
      </c>
      <c r="I23" t="s">
        <v>21</v>
      </c>
      <c r="J23" t="s">
        <v>225</v>
      </c>
      <c r="K23" t="s">
        <v>23</v>
      </c>
      <c r="L23" t="s">
        <v>23</v>
      </c>
      <c r="N23" t="s">
        <v>197</v>
      </c>
      <c r="O23" t="s">
        <v>198</v>
      </c>
      <c r="P23" t="s">
        <v>199</v>
      </c>
      <c r="Q23">
        <v>166.97</v>
      </c>
      <c r="R23" t="s">
        <v>82</v>
      </c>
      <c r="S23" t="s">
        <v>200</v>
      </c>
      <c r="T23" t="s">
        <v>40</v>
      </c>
      <c r="U23" t="s">
        <v>79</v>
      </c>
      <c r="V23" t="s">
        <v>21</v>
      </c>
      <c r="W23" t="s">
        <v>201</v>
      </c>
      <c r="X23" t="s">
        <v>23</v>
      </c>
      <c r="Y23" t="s">
        <v>23</v>
      </c>
      <c r="Z23">
        <f t="array" ref="Z23">IF(Q23&gt;1367.7957,"High Risk","Normal")</f>
        <v>0</v>
      </c>
    </row>
    <row r="24" spans="1:72">
      <c r="A24" t="s">
        <v>226</v>
      </c>
      <c r="B24" t="s">
        <v>227</v>
      </c>
      <c r="C24" t="s">
        <v>228</v>
      </c>
      <c r="D24">
        <v>1017.78</v>
      </c>
      <c r="E24" t="s">
        <v>77</v>
      </c>
      <c r="F24" t="s">
        <v>18</v>
      </c>
      <c r="G24" t="s">
        <v>40</v>
      </c>
      <c r="H24" t="s">
        <v>79</v>
      </c>
      <c r="I24" t="s">
        <v>80</v>
      </c>
      <c r="J24" t="s">
        <v>229</v>
      </c>
      <c r="K24" t="s">
        <v>23</v>
      </c>
      <c r="L24" t="s">
        <v>23</v>
      </c>
      <c r="N24" t="s">
        <v>208</v>
      </c>
      <c r="O24" t="s">
        <v>209</v>
      </c>
      <c r="P24" t="s">
        <v>161</v>
      </c>
      <c r="Q24">
        <v>187.24</v>
      </c>
      <c r="R24" t="s">
        <v>77</v>
      </c>
      <c r="S24" t="s">
        <v>210</v>
      </c>
      <c r="T24" t="s">
        <v>40</v>
      </c>
      <c r="U24" t="s">
        <v>79</v>
      </c>
      <c r="V24" t="s">
        <v>94</v>
      </c>
      <c r="W24" t="s">
        <v>211</v>
      </c>
      <c r="X24" t="s">
        <v>23</v>
      </c>
      <c r="Y24" t="s">
        <v>23</v>
      </c>
      <c r="Z24">
        <f t="array" ref="Z24">IF(Q24&gt;1367.7957,"High Risk","Normal")</f>
        <v>0</v>
      </c>
    </row>
    <row r="25" spans="1:72">
      <c r="A25" t="s">
        <v>230</v>
      </c>
      <c r="B25" t="s">
        <v>231</v>
      </c>
      <c r="C25" t="s">
        <v>232</v>
      </c>
      <c r="D25">
        <v>100.8</v>
      </c>
      <c r="E25" t="s">
        <v>48</v>
      </c>
      <c r="F25" t="s">
        <v>200</v>
      </c>
      <c r="G25" t="s">
        <v>19</v>
      </c>
      <c r="H25" t="s">
        <v>79</v>
      </c>
      <c r="I25" t="s">
        <v>80</v>
      </c>
      <c r="J25" t="s">
        <v>233</v>
      </c>
      <c r="K25" t="s">
        <v>23</v>
      </c>
      <c r="L25" t="s">
        <v>23</v>
      </c>
      <c r="N25" t="s">
        <v>217</v>
      </c>
      <c r="O25" t="s">
        <v>218</v>
      </c>
      <c r="P25" t="s">
        <v>219</v>
      </c>
      <c r="Q25">
        <v>679.96</v>
      </c>
      <c r="R25" t="s">
        <v>17</v>
      </c>
      <c r="S25" t="s">
        <v>66</v>
      </c>
      <c r="T25" t="s">
        <v>40</v>
      </c>
      <c r="U25" t="s">
        <v>20</v>
      </c>
      <c r="V25" t="s">
        <v>94</v>
      </c>
      <c r="W25" t="s">
        <v>220</v>
      </c>
      <c r="X25" t="s">
        <v>23</v>
      </c>
      <c r="Y25" t="s">
        <v>23</v>
      </c>
      <c r="Z25">
        <f t="array" ref="Z25">IF(Q25&gt;1367.7957,"High Risk","Normal")</f>
        <v>0</v>
      </c>
    </row>
    <row r="26" spans="1:72">
      <c r="A26" t="s">
        <v>234</v>
      </c>
      <c r="B26" t="s">
        <v>235</v>
      </c>
      <c r="C26" t="s">
        <v>236</v>
      </c>
      <c r="D26">
        <v>290.08</v>
      </c>
      <c r="E26" t="s">
        <v>48</v>
      </c>
      <c r="F26" t="s">
        <v>142</v>
      </c>
      <c r="G26" t="s">
        <v>40</v>
      </c>
      <c r="H26" t="s">
        <v>79</v>
      </c>
      <c r="I26" t="s">
        <v>21</v>
      </c>
      <c r="J26" t="s">
        <v>237</v>
      </c>
      <c r="K26" t="s">
        <v>23</v>
      </c>
      <c r="L26" t="s">
        <v>23</v>
      </c>
      <c r="N26" t="s">
        <v>222</v>
      </c>
      <c r="O26" t="s">
        <v>223</v>
      </c>
      <c r="P26" t="s">
        <v>224</v>
      </c>
      <c r="Q26">
        <v>768.39</v>
      </c>
      <c r="R26" t="s">
        <v>38</v>
      </c>
      <c r="S26" t="s">
        <v>78</v>
      </c>
      <c r="T26" t="s">
        <v>65</v>
      </c>
      <c r="U26" t="s">
        <v>20</v>
      </c>
      <c r="V26" t="s">
        <v>21</v>
      </c>
      <c r="W26" t="s">
        <v>225</v>
      </c>
      <c r="X26" t="s">
        <v>23</v>
      </c>
      <c r="Y26" t="s">
        <v>23</v>
      </c>
      <c r="Z26">
        <f t="array" ref="Z26">IF(Q26&gt;1367.7957,"High Risk","Normal")</f>
        <v>0</v>
      </c>
    </row>
    <row r="27" spans="1:72">
      <c r="A27" t="s">
        <v>238</v>
      </c>
      <c r="B27" t="s">
        <v>239</v>
      </c>
      <c r="C27" t="s">
        <v>240</v>
      </c>
      <c r="D27">
        <v>81.05</v>
      </c>
      <c r="E27" t="s">
        <v>48</v>
      </c>
      <c r="F27" t="s">
        <v>104</v>
      </c>
      <c r="G27" t="s">
        <v>65</v>
      </c>
      <c r="H27" t="s">
        <v>20</v>
      </c>
      <c r="I27" t="s">
        <v>21</v>
      </c>
      <c r="J27" t="s">
        <v>241</v>
      </c>
      <c r="K27" t="s">
        <v>23</v>
      </c>
      <c r="L27" t="s">
        <v>23</v>
      </c>
      <c r="N27" t="s">
        <v>226</v>
      </c>
      <c r="O27" t="s">
        <v>227</v>
      </c>
      <c r="P27" t="s">
        <v>228</v>
      </c>
      <c r="Q27">
        <v>1017.78</v>
      </c>
      <c r="R27" t="s">
        <v>77</v>
      </c>
      <c r="S27" t="s">
        <v>18</v>
      </c>
      <c r="T27" t="s">
        <v>40</v>
      </c>
      <c r="U27" t="s">
        <v>79</v>
      </c>
      <c r="V27" t="s">
        <v>80</v>
      </c>
      <c r="W27" t="s">
        <v>229</v>
      </c>
      <c r="X27" t="s">
        <v>23</v>
      </c>
      <c r="Y27" t="s">
        <v>23</v>
      </c>
      <c r="Z27">
        <f t="array" ref="Z27">IF(Q27&gt;1367.7957,"High Risk","Normal")</f>
        <v>0</v>
      </c>
    </row>
    <row r="28" spans="1:72">
      <c r="A28" t="s">
        <v>242</v>
      </c>
      <c r="B28" t="s">
        <v>243</v>
      </c>
      <c r="C28" t="s">
        <v>244</v>
      </c>
      <c r="D28">
        <v>464.14</v>
      </c>
      <c r="E28" t="s">
        <v>77</v>
      </c>
      <c r="F28" t="s">
        <v>142</v>
      </c>
      <c r="G28" t="s">
        <v>40</v>
      </c>
      <c r="H28" t="s">
        <v>79</v>
      </c>
      <c r="I28" t="s">
        <v>245</v>
      </c>
      <c r="J28" t="s">
        <v>246</v>
      </c>
      <c r="K28" t="s">
        <v>23</v>
      </c>
      <c r="L28" t="s">
        <v>23</v>
      </c>
      <c r="N28" t="s">
        <v>230</v>
      </c>
      <c r="O28" t="s">
        <v>231</v>
      </c>
      <c r="P28" t="s">
        <v>232</v>
      </c>
      <c r="Q28">
        <v>100.8</v>
      </c>
      <c r="R28" t="s">
        <v>48</v>
      </c>
      <c r="S28" t="s">
        <v>200</v>
      </c>
      <c r="T28" t="s">
        <v>19</v>
      </c>
      <c r="U28" t="s">
        <v>79</v>
      </c>
      <c r="V28" t="s">
        <v>80</v>
      </c>
      <c r="W28" t="s">
        <v>233</v>
      </c>
      <c r="X28" t="s">
        <v>23</v>
      </c>
      <c r="Y28" t="s">
        <v>23</v>
      </c>
      <c r="Z28">
        <f t="array" ref="Z28">IF(Q28&gt;1367.7957,"High Risk","Normal")</f>
        <v>0</v>
      </c>
    </row>
    <row r="29" spans="1:72">
      <c r="A29" t="s">
        <v>247</v>
      </c>
      <c r="B29" t="s">
        <v>248</v>
      </c>
      <c r="C29" t="s">
        <v>249</v>
      </c>
      <c r="D29">
        <v>433.58</v>
      </c>
      <c r="E29" t="s">
        <v>82</v>
      </c>
      <c r="F29" t="s">
        <v>200</v>
      </c>
      <c r="G29" t="s">
        <v>19</v>
      </c>
      <c r="H29" t="s">
        <v>172</v>
      </c>
      <c r="I29" t="s">
        <v>21</v>
      </c>
      <c r="J29" t="s">
        <v>250</v>
      </c>
      <c r="K29" t="s">
        <v>23</v>
      </c>
      <c r="L29" t="s">
        <v>23</v>
      </c>
      <c r="N29" t="s">
        <v>234</v>
      </c>
      <c r="O29" t="s">
        <v>235</v>
      </c>
      <c r="P29" t="s">
        <v>236</v>
      </c>
      <c r="Q29">
        <v>290.08</v>
      </c>
      <c r="R29" t="s">
        <v>48</v>
      </c>
      <c r="S29" t="s">
        <v>142</v>
      </c>
      <c r="T29" t="s">
        <v>40</v>
      </c>
      <c r="U29" t="s">
        <v>79</v>
      </c>
      <c r="V29" t="s">
        <v>21</v>
      </c>
      <c r="W29" t="s">
        <v>237</v>
      </c>
      <c r="X29" t="s">
        <v>23</v>
      </c>
      <c r="Y29" t="s">
        <v>23</v>
      </c>
      <c r="Z29">
        <f t="array" ref="Z29">IF(Q29&gt;1367.7957,"High Risk","Normal")</f>
        <v>0</v>
      </c>
    </row>
    <row r="30" spans="1:72">
      <c r="A30" t="s">
        <v>251</v>
      </c>
      <c r="B30" t="s">
        <v>252</v>
      </c>
      <c r="C30" t="s">
        <v>253</v>
      </c>
      <c r="D30">
        <v>161.34</v>
      </c>
      <c r="E30" t="s">
        <v>77</v>
      </c>
      <c r="F30" t="s">
        <v>104</v>
      </c>
      <c r="G30" t="s">
        <v>65</v>
      </c>
      <c r="H30" t="s">
        <v>79</v>
      </c>
      <c r="I30" t="s">
        <v>21</v>
      </c>
      <c r="J30" t="s">
        <v>254</v>
      </c>
      <c r="K30" t="s">
        <v>23</v>
      </c>
      <c r="L30" t="s">
        <v>23</v>
      </c>
      <c r="N30" t="s">
        <v>238</v>
      </c>
      <c r="O30" t="s">
        <v>239</v>
      </c>
      <c r="P30" t="s">
        <v>240</v>
      </c>
      <c r="Q30">
        <v>81.05</v>
      </c>
      <c r="R30" t="s">
        <v>48</v>
      </c>
      <c r="S30" t="s">
        <v>104</v>
      </c>
      <c r="T30" t="s">
        <v>65</v>
      </c>
      <c r="U30" t="s">
        <v>20</v>
      </c>
      <c r="V30" t="s">
        <v>21</v>
      </c>
      <c r="W30" t="s">
        <v>241</v>
      </c>
      <c r="X30" t="s">
        <v>23</v>
      </c>
      <c r="Y30" t="s">
        <v>23</v>
      </c>
      <c r="Z30">
        <f t="array" ref="Z30">IF(Q30&gt;1367.7957,"High Risk","Normal")</f>
        <v>0</v>
      </c>
    </row>
    <row r="31" spans="1:72">
      <c r="A31" t="s">
        <v>255</v>
      </c>
      <c r="B31" t="s">
        <v>256</v>
      </c>
      <c r="C31" t="s">
        <v>257</v>
      </c>
      <c r="D31">
        <v>219.58</v>
      </c>
      <c r="E31" t="s">
        <v>65</v>
      </c>
      <c r="F31" t="s">
        <v>210</v>
      </c>
      <c r="G31" t="s">
        <v>19</v>
      </c>
      <c r="H31" t="s">
        <v>20</v>
      </c>
      <c r="I31" t="s">
        <v>21</v>
      </c>
      <c r="J31" t="s">
        <v>258</v>
      </c>
      <c r="K31" t="s">
        <v>23</v>
      </c>
      <c r="L31" t="s">
        <v>23</v>
      </c>
      <c r="N31" t="s">
        <v>242</v>
      </c>
      <c r="O31" t="s">
        <v>243</v>
      </c>
      <c r="P31" t="s">
        <v>244</v>
      </c>
      <c r="Q31">
        <v>464.14</v>
      </c>
      <c r="R31" t="s">
        <v>77</v>
      </c>
      <c r="S31" t="s">
        <v>142</v>
      </c>
      <c r="T31" t="s">
        <v>40</v>
      </c>
      <c r="U31" t="s">
        <v>79</v>
      </c>
      <c r="V31" t="s">
        <v>245</v>
      </c>
      <c r="W31" t="s">
        <v>246</v>
      </c>
      <c r="X31" t="s">
        <v>23</v>
      </c>
      <c r="Y31" t="s">
        <v>23</v>
      </c>
      <c r="Z31">
        <f t="array" ref="Z31">IF(Q31&gt;1367.7957,"High Risk","Normal")</f>
        <v>0</v>
      </c>
    </row>
    <row r="32" spans="1:72">
      <c r="A32" t="s">
        <v>259</v>
      </c>
      <c r="B32" t="s">
        <v>260</v>
      </c>
      <c r="C32" t="s">
        <v>261</v>
      </c>
      <c r="D32">
        <v>171.38</v>
      </c>
      <c r="E32" t="s">
        <v>82</v>
      </c>
      <c r="F32" t="s">
        <v>104</v>
      </c>
      <c r="G32" t="s">
        <v>40</v>
      </c>
      <c r="H32" t="s">
        <v>262</v>
      </c>
      <c r="I32" t="s">
        <v>21</v>
      </c>
      <c r="J32" t="s">
        <v>263</v>
      </c>
      <c r="K32" t="s">
        <v>23</v>
      </c>
      <c r="L32" t="s">
        <v>23</v>
      </c>
      <c r="N32" t="s">
        <v>247</v>
      </c>
      <c r="O32" t="s">
        <v>248</v>
      </c>
      <c r="P32" t="s">
        <v>249</v>
      </c>
      <c r="Q32">
        <v>433.58</v>
      </c>
      <c r="R32" t="s">
        <v>82</v>
      </c>
      <c r="S32" t="s">
        <v>200</v>
      </c>
      <c r="T32" t="s">
        <v>19</v>
      </c>
      <c r="U32" t="s">
        <v>172</v>
      </c>
      <c r="V32" t="s">
        <v>21</v>
      </c>
      <c r="W32" t="s">
        <v>250</v>
      </c>
      <c r="X32" t="s">
        <v>23</v>
      </c>
      <c r="Y32" t="s">
        <v>23</v>
      </c>
      <c r="Z32">
        <f t="array" ref="Z32">IF(Q32&gt;1367.7957,"High Risk","Normal")</f>
        <v>0</v>
      </c>
    </row>
    <row r="33" spans="1:72">
      <c r="A33" t="s">
        <v>264</v>
      </c>
      <c r="B33" t="s">
        <v>265</v>
      </c>
      <c r="C33" t="s">
        <v>266</v>
      </c>
      <c r="D33">
        <v>246.32</v>
      </c>
      <c r="E33" t="s">
        <v>65</v>
      </c>
      <c r="F33" t="s">
        <v>39</v>
      </c>
      <c r="G33" t="s">
        <v>40</v>
      </c>
      <c r="H33" t="s">
        <v>143</v>
      </c>
      <c r="I33" t="s">
        <v>21</v>
      </c>
      <c r="J33" t="s">
        <v>267</v>
      </c>
      <c r="K33" t="s">
        <v>23</v>
      </c>
      <c r="L33" t="s">
        <v>23</v>
      </c>
      <c r="N33" t="s">
        <v>251</v>
      </c>
      <c r="O33" t="s">
        <v>252</v>
      </c>
      <c r="P33" t="s">
        <v>253</v>
      </c>
      <c r="Q33">
        <v>161.34</v>
      </c>
      <c r="R33" t="s">
        <v>77</v>
      </c>
      <c r="S33" t="s">
        <v>104</v>
      </c>
      <c r="T33" t="s">
        <v>65</v>
      </c>
      <c r="U33" t="s">
        <v>79</v>
      </c>
      <c r="V33" t="s">
        <v>21</v>
      </c>
      <c r="W33" t="s">
        <v>254</v>
      </c>
      <c r="X33" t="s">
        <v>23</v>
      </c>
      <c r="Y33" t="s">
        <v>23</v>
      </c>
      <c r="Z33">
        <f t="array" ref="Z33">IF(Q33&gt;1367.7957,"High Risk","Normal")</f>
        <v>0</v>
      </c>
    </row>
    <row r="34" spans="1:72">
      <c r="A34" t="s">
        <v>268</v>
      </c>
      <c r="B34" t="s">
        <v>269</v>
      </c>
      <c r="C34" t="s">
        <v>270</v>
      </c>
      <c r="D34">
        <v>1223.37</v>
      </c>
      <c r="E34" t="s">
        <v>77</v>
      </c>
      <c r="F34" t="s">
        <v>210</v>
      </c>
      <c r="G34" t="s">
        <v>19</v>
      </c>
      <c r="H34" t="s">
        <v>172</v>
      </c>
      <c r="I34" t="s">
        <v>21</v>
      </c>
      <c r="J34" t="s">
        <v>271</v>
      </c>
      <c r="K34" t="s">
        <v>23</v>
      </c>
      <c r="L34" t="s">
        <v>23</v>
      </c>
      <c r="N34" t="s">
        <v>255</v>
      </c>
      <c r="O34" t="s">
        <v>256</v>
      </c>
      <c r="P34" t="s">
        <v>257</v>
      </c>
      <c r="Q34">
        <v>219.58</v>
      </c>
      <c r="R34" t="s">
        <v>65</v>
      </c>
      <c r="S34" t="s">
        <v>210</v>
      </c>
      <c r="T34" t="s">
        <v>19</v>
      </c>
      <c r="U34" t="s">
        <v>20</v>
      </c>
      <c r="V34" t="s">
        <v>21</v>
      </c>
      <c r="W34" t="s">
        <v>258</v>
      </c>
      <c r="X34" t="s">
        <v>23</v>
      </c>
      <c r="Y34" t="s">
        <v>23</v>
      </c>
      <c r="Z34">
        <f t="array" ref="Z34">IF(Q34&gt;1367.7957,"High Risk","Normal")</f>
        <v>0</v>
      </c>
    </row>
    <row r="35" spans="1:72">
      <c r="A35" t="s">
        <v>272</v>
      </c>
      <c r="B35" t="s">
        <v>273</v>
      </c>
      <c r="C35" t="s">
        <v>274</v>
      </c>
      <c r="D35">
        <v>169.13</v>
      </c>
      <c r="E35" t="s">
        <v>48</v>
      </c>
      <c r="F35" t="s">
        <v>132</v>
      </c>
      <c r="G35" t="s">
        <v>40</v>
      </c>
      <c r="H35" t="s">
        <v>49</v>
      </c>
      <c r="I35" t="s">
        <v>275</v>
      </c>
      <c r="J35" t="s">
        <v>276</v>
      </c>
      <c r="K35" t="s">
        <v>23</v>
      </c>
      <c r="L35" t="s">
        <v>23</v>
      </c>
      <c r="N35" t="s">
        <v>259</v>
      </c>
      <c r="O35" t="s">
        <v>260</v>
      </c>
      <c r="P35" t="s">
        <v>261</v>
      </c>
      <c r="Q35">
        <v>171.38</v>
      </c>
      <c r="R35" t="s">
        <v>82</v>
      </c>
      <c r="S35" t="s">
        <v>104</v>
      </c>
      <c r="T35" t="s">
        <v>40</v>
      </c>
      <c r="U35" t="s">
        <v>262</v>
      </c>
      <c r="V35" t="s">
        <v>21</v>
      </c>
      <c r="W35" t="s">
        <v>263</v>
      </c>
      <c r="X35" t="s">
        <v>23</v>
      </c>
      <c r="Y35" t="s">
        <v>23</v>
      </c>
      <c r="Z35">
        <f t="array" ref="Z35">IF(Q35&gt;1367.7957,"High Risk","Normal")</f>
        <v>0</v>
      </c>
    </row>
    <row r="36" spans="1:72">
      <c r="A36" t="s">
        <v>277</v>
      </c>
      <c r="B36" t="s">
        <v>273</v>
      </c>
      <c r="C36" t="s">
        <v>278</v>
      </c>
      <c r="D36">
        <v>1012.94</v>
      </c>
      <c r="E36" t="s">
        <v>38</v>
      </c>
      <c r="F36" t="s">
        <v>66</v>
      </c>
      <c r="G36" t="s">
        <v>19</v>
      </c>
      <c r="H36" t="s">
        <v>79</v>
      </c>
      <c r="I36" t="s">
        <v>21</v>
      </c>
      <c r="J36" t="s">
        <v>279</v>
      </c>
      <c r="K36" t="s">
        <v>23</v>
      </c>
      <c r="L36" t="s">
        <v>23</v>
      </c>
      <c r="N36" t="s">
        <v>264</v>
      </c>
      <c r="O36" t="s">
        <v>265</v>
      </c>
      <c r="P36" t="s">
        <v>266</v>
      </c>
      <c r="Q36">
        <v>246.32</v>
      </c>
      <c r="R36" t="s">
        <v>65</v>
      </c>
      <c r="S36" t="s">
        <v>39</v>
      </c>
      <c r="T36" t="s">
        <v>40</v>
      </c>
      <c r="U36" t="s">
        <v>143</v>
      </c>
      <c r="V36" t="s">
        <v>21</v>
      </c>
      <c r="W36" t="s">
        <v>267</v>
      </c>
      <c r="X36" t="s">
        <v>23</v>
      </c>
      <c r="Y36" t="s">
        <v>23</v>
      </c>
      <c r="Z36">
        <f t="array" ref="Z36">IF(Q36&gt;1367.7957,"High Risk","Normal")</f>
        <v>0</v>
      </c>
    </row>
    <row r="37" spans="1:72">
      <c r="A37" t="s">
        <v>280</v>
      </c>
      <c r="B37" t="s">
        <v>281</v>
      </c>
      <c r="C37" t="s">
        <v>282</v>
      </c>
      <c r="D37">
        <v>207.52</v>
      </c>
      <c r="E37" t="s">
        <v>77</v>
      </c>
      <c r="F37" t="s">
        <v>104</v>
      </c>
      <c r="G37" t="s">
        <v>40</v>
      </c>
      <c r="H37" t="s">
        <v>20</v>
      </c>
      <c r="I37" t="s">
        <v>21</v>
      </c>
      <c r="J37" t="s">
        <v>283</v>
      </c>
      <c r="K37" t="s">
        <v>23</v>
      </c>
      <c r="L37" t="s">
        <v>23</v>
      </c>
      <c r="N37" t="s">
        <v>268</v>
      </c>
      <c r="O37" t="s">
        <v>269</v>
      </c>
      <c r="P37" t="s">
        <v>270</v>
      </c>
      <c r="Q37">
        <v>1223.37</v>
      </c>
      <c r="R37" t="s">
        <v>77</v>
      </c>
      <c r="S37" t="s">
        <v>210</v>
      </c>
      <c r="T37" t="s">
        <v>19</v>
      </c>
      <c r="U37" t="s">
        <v>172</v>
      </c>
      <c r="V37" t="s">
        <v>21</v>
      </c>
      <c r="W37" t="s">
        <v>271</v>
      </c>
      <c r="X37" t="s">
        <v>23</v>
      </c>
      <c r="Y37" t="s">
        <v>23</v>
      </c>
      <c r="Z37">
        <f t="array" ref="Z37">IF(Q37&gt;1367.7957,"High Risk","Normal")</f>
        <v>0</v>
      </c>
    </row>
    <row r="38" spans="1:72">
      <c r="A38" t="s">
        <v>284</v>
      </c>
      <c r="B38" t="s">
        <v>285</v>
      </c>
      <c r="C38" t="s">
        <v>286</v>
      </c>
      <c r="D38">
        <v>149.9</v>
      </c>
      <c r="E38" t="s">
        <v>77</v>
      </c>
      <c r="F38" t="s">
        <v>18</v>
      </c>
      <c r="G38" t="s">
        <v>40</v>
      </c>
      <c r="H38" t="s">
        <v>262</v>
      </c>
      <c r="I38" t="s">
        <v>21</v>
      </c>
      <c r="J38" t="s">
        <v>287</v>
      </c>
      <c r="K38" t="s">
        <v>23</v>
      </c>
      <c r="L38" t="s">
        <v>23</v>
      </c>
      <c r="N38" t="s">
        <v>272</v>
      </c>
      <c r="O38" t="s">
        <v>273</v>
      </c>
      <c r="P38" t="s">
        <v>274</v>
      </c>
      <c r="Q38">
        <v>169.13</v>
      </c>
      <c r="R38" t="s">
        <v>48</v>
      </c>
      <c r="S38" t="s">
        <v>132</v>
      </c>
      <c r="T38" t="s">
        <v>40</v>
      </c>
      <c r="U38" t="s">
        <v>49</v>
      </c>
      <c r="V38" t="s">
        <v>275</v>
      </c>
      <c r="W38" t="s">
        <v>276</v>
      </c>
      <c r="X38" t="s">
        <v>23</v>
      </c>
      <c r="Y38" t="s">
        <v>23</v>
      </c>
      <c r="Z38">
        <f t="array" ref="Z38">IF(Q38&gt;1367.7957,"High Risk","Normal")</f>
        <v>0</v>
      </c>
    </row>
    <row r="39" spans="1:72">
      <c r="A39" t="s">
        <v>288</v>
      </c>
      <c r="B39" t="s">
        <v>289</v>
      </c>
      <c r="C39" t="s">
        <v>290</v>
      </c>
      <c r="D39">
        <v>188.71</v>
      </c>
      <c r="E39" t="s">
        <v>77</v>
      </c>
      <c r="F39" t="s">
        <v>210</v>
      </c>
      <c r="G39" t="s">
        <v>19</v>
      </c>
      <c r="H39" t="s">
        <v>79</v>
      </c>
      <c r="I39" t="s">
        <v>21</v>
      </c>
      <c r="J39" t="s">
        <v>291</v>
      </c>
      <c r="K39" t="s">
        <v>23</v>
      </c>
      <c r="L39" t="s">
        <v>23</v>
      </c>
      <c r="N39" t="s">
        <v>277</v>
      </c>
      <c r="O39" t="s">
        <v>273</v>
      </c>
      <c r="P39" t="s">
        <v>278</v>
      </c>
      <c r="Q39">
        <v>1012.94</v>
      </c>
      <c r="R39" t="s">
        <v>38</v>
      </c>
      <c r="S39" t="s">
        <v>66</v>
      </c>
      <c r="T39" t="s">
        <v>19</v>
      </c>
      <c r="U39" t="s">
        <v>79</v>
      </c>
      <c r="V39" t="s">
        <v>21</v>
      </c>
      <c r="W39" t="s">
        <v>279</v>
      </c>
      <c r="X39" t="s">
        <v>23</v>
      </c>
      <c r="Y39" t="s">
        <v>23</v>
      </c>
      <c r="Z39">
        <f t="array" ref="Z39">IF(Q39&gt;1367.7957,"High Risk","Normal")</f>
        <v>0</v>
      </c>
    </row>
    <row r="40" spans="1:72">
      <c r="A40" t="s">
        <v>292</v>
      </c>
      <c r="B40" t="s">
        <v>293</v>
      </c>
      <c r="C40" t="s">
        <v>294</v>
      </c>
      <c r="D40">
        <v>355.66</v>
      </c>
      <c r="E40" t="s">
        <v>38</v>
      </c>
      <c r="F40" t="s">
        <v>132</v>
      </c>
      <c r="G40" t="s">
        <v>19</v>
      </c>
      <c r="H40" t="s">
        <v>79</v>
      </c>
      <c r="I40" t="s">
        <v>21</v>
      </c>
      <c r="J40" t="s">
        <v>295</v>
      </c>
      <c r="K40" t="s">
        <v>23</v>
      </c>
      <c r="L40" t="s">
        <v>23</v>
      </c>
      <c r="N40" t="s">
        <v>280</v>
      </c>
      <c r="O40" t="s">
        <v>281</v>
      </c>
      <c r="P40" t="s">
        <v>282</v>
      </c>
      <c r="Q40">
        <v>207.52</v>
      </c>
      <c r="R40" t="s">
        <v>77</v>
      </c>
      <c r="S40" t="s">
        <v>104</v>
      </c>
      <c r="T40" t="s">
        <v>40</v>
      </c>
      <c r="U40" t="s">
        <v>20</v>
      </c>
      <c r="V40" t="s">
        <v>21</v>
      </c>
      <c r="W40" t="s">
        <v>283</v>
      </c>
      <c r="X40" t="s">
        <v>23</v>
      </c>
      <c r="Y40" t="s">
        <v>23</v>
      </c>
      <c r="Z40">
        <f t="array" ref="Z40">IF(Q40&gt;1367.7957,"High Risk","Normal")</f>
        <v>0</v>
      </c>
    </row>
    <row r="41" spans="1:72">
      <c r="A41" t="s">
        <v>296</v>
      </c>
      <c r="B41" t="s">
        <v>297</v>
      </c>
      <c r="C41" t="s">
        <v>298</v>
      </c>
      <c r="D41">
        <v>292.07</v>
      </c>
      <c r="E41" t="s">
        <v>38</v>
      </c>
      <c r="F41" t="s">
        <v>162</v>
      </c>
      <c r="G41" t="s">
        <v>48</v>
      </c>
      <c r="H41" t="s">
        <v>20</v>
      </c>
      <c r="I41" t="s">
        <v>275</v>
      </c>
      <c r="J41" t="s">
        <v>299</v>
      </c>
      <c r="K41" t="s">
        <v>23</v>
      </c>
      <c r="L41" t="s">
        <v>23</v>
      </c>
      <c r="N41" t="s">
        <v>284</v>
      </c>
      <c r="O41" t="s">
        <v>285</v>
      </c>
      <c r="P41" t="s">
        <v>286</v>
      </c>
      <c r="Q41">
        <v>149.9</v>
      </c>
      <c r="R41" t="s">
        <v>77</v>
      </c>
      <c r="S41" t="s">
        <v>18</v>
      </c>
      <c r="T41" t="s">
        <v>40</v>
      </c>
      <c r="U41" t="s">
        <v>262</v>
      </c>
      <c r="V41" t="s">
        <v>21</v>
      </c>
      <c r="W41" t="s">
        <v>287</v>
      </c>
      <c r="X41" t="s">
        <v>23</v>
      </c>
      <c r="Y41" t="s">
        <v>23</v>
      </c>
      <c r="Z41">
        <f t="array" ref="Z41">IF(Q41&gt;1367.7957,"High Risk","Normal")</f>
        <v>0</v>
      </c>
    </row>
    <row r="42" spans="1:72">
      <c r="A42" t="s">
        <v>300</v>
      </c>
      <c r="B42" t="s">
        <v>301</v>
      </c>
      <c r="C42" t="s">
        <v>302</v>
      </c>
      <c r="D42">
        <v>523.39</v>
      </c>
      <c r="E42" t="s">
        <v>17</v>
      </c>
      <c r="F42" t="s">
        <v>66</v>
      </c>
      <c r="G42" t="s">
        <v>40</v>
      </c>
      <c r="H42" t="s">
        <v>20</v>
      </c>
      <c r="I42" t="s">
        <v>21</v>
      </c>
      <c r="J42" t="s">
        <v>303</v>
      </c>
      <c r="K42" t="s">
        <v>23</v>
      </c>
      <c r="L42" t="s">
        <v>23</v>
      </c>
      <c r="N42" t="s">
        <v>288</v>
      </c>
      <c r="O42" t="s">
        <v>289</v>
      </c>
      <c r="P42" t="s">
        <v>290</v>
      </c>
      <c r="Q42">
        <v>188.71</v>
      </c>
      <c r="R42" t="s">
        <v>77</v>
      </c>
      <c r="S42" t="s">
        <v>210</v>
      </c>
      <c r="T42" t="s">
        <v>19</v>
      </c>
      <c r="U42" t="s">
        <v>79</v>
      </c>
      <c r="V42" t="s">
        <v>21</v>
      </c>
      <c r="W42" t="s">
        <v>291</v>
      </c>
      <c r="X42" t="s">
        <v>23</v>
      </c>
      <c r="Y42" t="s">
        <v>23</v>
      </c>
      <c r="Z42">
        <f t="array" ref="Z42">IF(Q42&gt;1367.7957,"High Risk","Normal")</f>
        <v>0</v>
      </c>
    </row>
    <row r="43" spans="1:72">
      <c r="A43" t="s">
        <v>304</v>
      </c>
      <c r="B43" t="s">
        <v>305</v>
      </c>
      <c r="C43" t="s">
        <v>306</v>
      </c>
      <c r="D43">
        <v>371.63</v>
      </c>
      <c r="E43" t="s">
        <v>77</v>
      </c>
      <c r="F43" t="s">
        <v>39</v>
      </c>
      <c r="G43" t="s">
        <v>19</v>
      </c>
      <c r="H43" t="s">
        <v>79</v>
      </c>
      <c r="I43" t="s">
        <v>21</v>
      </c>
      <c r="J43" t="s">
        <v>307</v>
      </c>
      <c r="K43" t="s">
        <v>23</v>
      </c>
      <c r="L43" t="s">
        <v>23</v>
      </c>
      <c r="N43" t="s">
        <v>292</v>
      </c>
      <c r="O43" t="s">
        <v>293</v>
      </c>
      <c r="P43" t="s">
        <v>294</v>
      </c>
      <c r="Q43">
        <v>355.66</v>
      </c>
      <c r="R43" t="s">
        <v>38</v>
      </c>
      <c r="S43" t="s">
        <v>132</v>
      </c>
      <c r="T43" t="s">
        <v>19</v>
      </c>
      <c r="U43" t="s">
        <v>79</v>
      </c>
      <c r="V43" t="s">
        <v>21</v>
      </c>
      <c r="W43" t="s">
        <v>295</v>
      </c>
      <c r="X43" t="s">
        <v>23</v>
      </c>
      <c r="Y43" t="s">
        <v>23</v>
      </c>
      <c r="Z43">
        <f t="array" ref="Z43">IF(Q43&gt;1367.7957,"High Risk","Normal")</f>
        <v>0</v>
      </c>
    </row>
    <row r="44" spans="1:72">
      <c r="A44" t="s">
        <v>308</v>
      </c>
      <c r="B44" t="s">
        <v>309</v>
      </c>
      <c r="C44" t="s">
        <v>310</v>
      </c>
      <c r="D44">
        <v>462.83</v>
      </c>
      <c r="E44" t="s">
        <v>48</v>
      </c>
      <c r="F44" t="s">
        <v>200</v>
      </c>
      <c r="G44" t="s">
        <v>19</v>
      </c>
      <c r="H44" t="s">
        <v>79</v>
      </c>
      <c r="I44" t="s">
        <v>21</v>
      </c>
      <c r="J44" t="s">
        <v>311</v>
      </c>
      <c r="K44" t="s">
        <v>23</v>
      </c>
      <c r="L44" t="s">
        <v>23</v>
      </c>
      <c r="N44" t="s">
        <v>296</v>
      </c>
      <c r="O44" t="s">
        <v>297</v>
      </c>
      <c r="P44" t="s">
        <v>298</v>
      </c>
      <c r="Q44">
        <v>292.07</v>
      </c>
      <c r="R44" t="s">
        <v>38</v>
      </c>
      <c r="S44" t="s">
        <v>162</v>
      </c>
      <c r="T44" t="s">
        <v>48</v>
      </c>
      <c r="U44" t="s">
        <v>20</v>
      </c>
      <c r="V44" t="s">
        <v>275</v>
      </c>
      <c r="W44" t="s">
        <v>299</v>
      </c>
      <c r="X44" t="s">
        <v>23</v>
      </c>
      <c r="Y44" t="s">
        <v>23</v>
      </c>
      <c r="Z44">
        <f t="array" ref="Z44">IF(Q44&gt;1367.7957,"High Risk","Normal")</f>
        <v>0</v>
      </c>
    </row>
    <row r="45" spans="1:72">
      <c r="A45" t="s">
        <v>312</v>
      </c>
      <c r="B45" t="s">
        <v>313</v>
      </c>
      <c r="C45" t="s">
        <v>314</v>
      </c>
      <c r="D45">
        <v>642.43</v>
      </c>
      <c r="E45" t="s">
        <v>38</v>
      </c>
      <c r="F45" t="s">
        <v>162</v>
      </c>
      <c r="G45" t="s">
        <v>40</v>
      </c>
      <c r="H45" t="s">
        <v>93</v>
      </c>
      <c r="I45" t="s">
        <v>21</v>
      </c>
      <c r="J45" t="s">
        <v>315</v>
      </c>
      <c r="K45" t="s">
        <v>23</v>
      </c>
      <c r="L45" t="s">
        <v>23</v>
      </c>
      <c r="N45" t="s">
        <v>300</v>
      </c>
      <c r="O45" t="s">
        <v>301</v>
      </c>
      <c r="P45" t="s">
        <v>302</v>
      </c>
      <c r="Q45">
        <v>523.39</v>
      </c>
      <c r="R45" t="s">
        <v>17</v>
      </c>
      <c r="S45" t="s">
        <v>66</v>
      </c>
      <c r="T45" t="s">
        <v>40</v>
      </c>
      <c r="U45" t="s">
        <v>20</v>
      </c>
      <c r="V45" t="s">
        <v>21</v>
      </c>
      <c r="W45" t="s">
        <v>303</v>
      </c>
      <c r="X45" t="s">
        <v>23</v>
      </c>
      <c r="Y45" t="s">
        <v>23</v>
      </c>
      <c r="Z45">
        <f t="array" ref="Z45">IF(Q45&gt;1367.7957,"High Risk","Normal")</f>
        <v>0</v>
      </c>
    </row>
    <row r="46" spans="1:72">
      <c r="A46" t="s">
        <v>316</v>
      </c>
      <c r="B46" t="s">
        <v>317</v>
      </c>
      <c r="C46" t="s">
        <v>318</v>
      </c>
      <c r="D46">
        <v>1329.94</v>
      </c>
      <c r="E46" t="s">
        <v>48</v>
      </c>
      <c r="F46" t="s">
        <v>39</v>
      </c>
      <c r="G46" t="s">
        <v>19</v>
      </c>
      <c r="H46" t="s">
        <v>20</v>
      </c>
      <c r="I46" t="s">
        <v>319</v>
      </c>
      <c r="J46" t="s">
        <v>320</v>
      </c>
      <c r="K46" t="s">
        <v>23</v>
      </c>
      <c r="L46" t="s">
        <v>23</v>
      </c>
      <c r="N46" t="s">
        <v>304</v>
      </c>
      <c r="O46" t="s">
        <v>305</v>
      </c>
      <c r="P46" t="s">
        <v>306</v>
      </c>
      <c r="Q46">
        <v>371.63</v>
      </c>
      <c r="R46" t="s">
        <v>77</v>
      </c>
      <c r="S46" t="s">
        <v>39</v>
      </c>
      <c r="T46" t="s">
        <v>19</v>
      </c>
      <c r="U46" t="s">
        <v>79</v>
      </c>
      <c r="V46" t="s">
        <v>21</v>
      </c>
      <c r="W46" t="s">
        <v>307</v>
      </c>
      <c r="X46" t="s">
        <v>23</v>
      </c>
      <c r="Y46" t="s">
        <v>23</v>
      </c>
      <c r="Z46">
        <f t="array" ref="Z46">IF(Q46&gt;1367.7957,"High Risk","Normal")</f>
        <v>0</v>
      </c>
    </row>
    <row r="47" spans="1:72">
      <c r="A47" t="s">
        <v>321</v>
      </c>
      <c r="B47" t="s">
        <v>322</v>
      </c>
      <c r="C47" t="s">
        <v>323</v>
      </c>
      <c r="D47">
        <v>760.84</v>
      </c>
      <c r="E47" t="s">
        <v>77</v>
      </c>
      <c r="F47" t="s">
        <v>104</v>
      </c>
      <c r="G47" t="s">
        <v>40</v>
      </c>
      <c r="H47" t="s">
        <v>20</v>
      </c>
      <c r="I47" t="s">
        <v>21</v>
      </c>
      <c r="J47" t="s">
        <v>324</v>
      </c>
      <c r="K47" t="s">
        <v>23</v>
      </c>
      <c r="L47" t="s">
        <v>23</v>
      </c>
      <c r="N47" t="s">
        <v>308</v>
      </c>
      <c r="O47" t="s">
        <v>309</v>
      </c>
      <c r="P47" t="s">
        <v>310</v>
      </c>
      <c r="Q47">
        <v>462.83</v>
      </c>
      <c r="R47" t="s">
        <v>48</v>
      </c>
      <c r="S47" t="s">
        <v>200</v>
      </c>
      <c r="T47" t="s">
        <v>19</v>
      </c>
      <c r="U47" t="s">
        <v>79</v>
      </c>
      <c r="V47" t="s">
        <v>21</v>
      </c>
      <c r="W47" t="s">
        <v>311</v>
      </c>
      <c r="X47" t="s">
        <v>23</v>
      </c>
      <c r="Y47" t="s">
        <v>23</v>
      </c>
      <c r="Z47">
        <f t="array" ref="Z47">IF(Q47&gt;1367.7957,"High Risk","Normal")</f>
        <v>0</v>
      </c>
    </row>
    <row r="48" spans="1:72">
      <c r="A48" t="s">
        <v>325</v>
      </c>
      <c r="B48" t="s">
        <v>326</v>
      </c>
      <c r="C48" t="s">
        <v>327</v>
      </c>
      <c r="D48">
        <v>426.27</v>
      </c>
      <c r="E48" t="s">
        <v>48</v>
      </c>
      <c r="F48" t="s">
        <v>200</v>
      </c>
      <c r="G48" t="s">
        <v>92</v>
      </c>
      <c r="H48" t="s">
        <v>79</v>
      </c>
      <c r="I48" t="s">
        <v>328</v>
      </c>
      <c r="J48" t="s">
        <v>329</v>
      </c>
      <c r="K48" t="s">
        <v>23</v>
      </c>
      <c r="L48" t="s">
        <v>23</v>
      </c>
      <c r="N48" t="s">
        <v>312</v>
      </c>
      <c r="O48" t="s">
        <v>313</v>
      </c>
      <c r="P48" t="s">
        <v>314</v>
      </c>
      <c r="Q48">
        <v>642.43</v>
      </c>
      <c r="R48" t="s">
        <v>38</v>
      </c>
      <c r="S48" t="s">
        <v>162</v>
      </c>
      <c r="T48" t="s">
        <v>40</v>
      </c>
      <c r="U48" t="s">
        <v>93</v>
      </c>
      <c r="V48" t="s">
        <v>21</v>
      </c>
      <c r="W48" t="s">
        <v>315</v>
      </c>
      <c r="X48" t="s">
        <v>23</v>
      </c>
      <c r="Y48" t="s">
        <v>23</v>
      </c>
      <c r="Z48">
        <f t="array" ref="Z48">IF(Q48&gt;1367.7957,"High Risk","Normal")</f>
        <v>0</v>
      </c>
    </row>
    <row r="49" spans="1:72">
      <c r="A49" t="s">
        <v>330</v>
      </c>
      <c r="B49" t="s">
        <v>331</v>
      </c>
      <c r="C49" t="s">
        <v>332</v>
      </c>
      <c r="D49">
        <v>176.43</v>
      </c>
      <c r="E49" t="s">
        <v>77</v>
      </c>
      <c r="F49" t="s">
        <v>18</v>
      </c>
      <c r="G49" t="s">
        <v>40</v>
      </c>
      <c r="H49" t="s">
        <v>20</v>
      </c>
      <c r="I49" t="s">
        <v>275</v>
      </c>
      <c r="J49" t="s">
        <v>333</v>
      </c>
      <c r="K49" t="s">
        <v>23</v>
      </c>
      <c r="L49" t="s">
        <v>23</v>
      </c>
      <c r="N49" t="s">
        <v>316</v>
      </c>
      <c r="O49" t="s">
        <v>317</v>
      </c>
      <c r="P49" t="s">
        <v>318</v>
      </c>
      <c r="Q49">
        <v>1329.94</v>
      </c>
      <c r="R49" t="s">
        <v>48</v>
      </c>
      <c r="S49" t="s">
        <v>39</v>
      </c>
      <c r="T49" t="s">
        <v>19</v>
      </c>
      <c r="U49" t="s">
        <v>20</v>
      </c>
      <c r="V49" t="s">
        <v>319</v>
      </c>
      <c r="W49" t="s">
        <v>320</v>
      </c>
      <c r="X49" t="s">
        <v>23</v>
      </c>
      <c r="Y49" t="s">
        <v>23</v>
      </c>
      <c r="Z49">
        <f t="array" ref="Z49">IF(Q49&gt;1367.7957,"High Risk","Normal")</f>
        <v>0</v>
      </c>
    </row>
    <row r="50" spans="1:72">
      <c r="A50" t="s">
        <v>334</v>
      </c>
      <c r="B50" t="s">
        <v>335</v>
      </c>
      <c r="C50" t="s">
        <v>336</v>
      </c>
      <c r="D50">
        <v>101.92</v>
      </c>
      <c r="E50" t="s">
        <v>38</v>
      </c>
      <c r="F50" t="s">
        <v>162</v>
      </c>
      <c r="G50" t="s">
        <v>48</v>
      </c>
      <c r="H50" t="s">
        <v>79</v>
      </c>
      <c r="I50" t="s">
        <v>21</v>
      </c>
      <c r="J50" t="s">
        <v>337</v>
      </c>
      <c r="K50" t="s">
        <v>23</v>
      </c>
      <c r="L50" t="s">
        <v>23</v>
      </c>
      <c r="N50" t="s">
        <v>321</v>
      </c>
      <c r="O50" t="s">
        <v>322</v>
      </c>
      <c r="P50" t="s">
        <v>323</v>
      </c>
      <c r="Q50">
        <v>760.84</v>
      </c>
      <c r="R50" t="s">
        <v>77</v>
      </c>
      <c r="S50" t="s">
        <v>104</v>
      </c>
      <c r="T50" t="s">
        <v>40</v>
      </c>
      <c r="U50" t="s">
        <v>20</v>
      </c>
      <c r="V50" t="s">
        <v>21</v>
      </c>
      <c r="W50" t="s">
        <v>324</v>
      </c>
      <c r="X50" t="s">
        <v>23</v>
      </c>
      <c r="Y50" t="s">
        <v>23</v>
      </c>
      <c r="Z50">
        <f t="array" ref="Z50">IF(Q50&gt;1367.7957,"High Risk","Normal")</f>
        <v>0</v>
      </c>
    </row>
    <row r="51" spans="1:72">
      <c r="A51" t="s">
        <v>338</v>
      </c>
      <c r="B51" t="s">
        <v>339</v>
      </c>
      <c r="C51" t="s">
        <v>340</v>
      </c>
      <c r="D51">
        <v>123.62</v>
      </c>
      <c r="E51" t="s">
        <v>77</v>
      </c>
      <c r="F51" t="s">
        <v>104</v>
      </c>
      <c r="G51" t="s">
        <v>19</v>
      </c>
      <c r="H51" t="s">
        <v>143</v>
      </c>
      <c r="I51" t="s">
        <v>21</v>
      </c>
      <c r="J51" t="s">
        <v>341</v>
      </c>
      <c r="K51" t="s">
        <v>23</v>
      </c>
      <c r="L51" t="s">
        <v>23</v>
      </c>
      <c r="N51" t="s">
        <v>325</v>
      </c>
      <c r="O51" t="s">
        <v>326</v>
      </c>
      <c r="P51" t="s">
        <v>327</v>
      </c>
      <c r="Q51">
        <v>426.27</v>
      </c>
      <c r="R51" t="s">
        <v>48</v>
      </c>
      <c r="S51" t="s">
        <v>200</v>
      </c>
      <c r="T51" t="s">
        <v>92</v>
      </c>
      <c r="U51" t="s">
        <v>79</v>
      </c>
      <c r="V51" t="s">
        <v>328</v>
      </c>
      <c r="W51" t="s">
        <v>329</v>
      </c>
      <c r="X51" t="s">
        <v>23</v>
      </c>
      <c r="Y51" t="s">
        <v>23</v>
      </c>
      <c r="Z51">
        <f t="array" ref="Z51">IF(Q51&gt;1367.7957,"High Risk","Normal")</f>
        <v>0</v>
      </c>
    </row>
    <row r="52" spans="1:72">
      <c r="A52" t="s">
        <v>342</v>
      </c>
      <c r="B52" t="s">
        <v>343</v>
      </c>
      <c r="C52" t="s">
        <v>344</v>
      </c>
      <c r="D52">
        <v>374.81</v>
      </c>
      <c r="E52" t="s">
        <v>38</v>
      </c>
      <c r="F52" t="s">
        <v>210</v>
      </c>
      <c r="G52" t="s">
        <v>19</v>
      </c>
      <c r="H52" t="s">
        <v>20</v>
      </c>
      <c r="I52" t="s">
        <v>21</v>
      </c>
      <c r="J52" t="s">
        <v>345</v>
      </c>
      <c r="K52" t="s">
        <v>23</v>
      </c>
      <c r="L52" t="s">
        <v>23</v>
      </c>
      <c r="N52" t="s">
        <v>330</v>
      </c>
      <c r="O52" t="s">
        <v>331</v>
      </c>
      <c r="P52" t="s">
        <v>332</v>
      </c>
      <c r="Q52">
        <v>176.43</v>
      </c>
      <c r="R52" t="s">
        <v>77</v>
      </c>
      <c r="S52" t="s">
        <v>18</v>
      </c>
      <c r="T52" t="s">
        <v>40</v>
      </c>
      <c r="U52" t="s">
        <v>20</v>
      </c>
      <c r="V52" t="s">
        <v>275</v>
      </c>
      <c r="W52" t="s">
        <v>333</v>
      </c>
      <c r="X52" t="s">
        <v>23</v>
      </c>
      <c r="Y52" t="s">
        <v>23</v>
      </c>
      <c r="Z52">
        <f t="array" ref="Z52">IF(Q52&gt;1367.7957,"High Risk","Normal")</f>
        <v>0</v>
      </c>
    </row>
    <row r="53" spans="1:72">
      <c r="A53" t="s">
        <v>346</v>
      </c>
      <c r="B53" t="s">
        <v>347</v>
      </c>
      <c r="C53" t="s">
        <v>348</v>
      </c>
      <c r="D53">
        <v>139.2</v>
      </c>
      <c r="E53" t="s">
        <v>77</v>
      </c>
      <c r="F53" t="s">
        <v>132</v>
      </c>
      <c r="G53" t="s">
        <v>19</v>
      </c>
      <c r="H53" t="s">
        <v>172</v>
      </c>
      <c r="I53" t="s">
        <v>21</v>
      </c>
      <c r="J53" t="s">
        <v>349</v>
      </c>
      <c r="K53" t="s">
        <v>23</v>
      </c>
      <c r="L53" t="s">
        <v>23</v>
      </c>
      <c r="N53" t="s">
        <v>334</v>
      </c>
      <c r="O53" t="s">
        <v>335</v>
      </c>
      <c r="P53" t="s">
        <v>336</v>
      </c>
      <c r="Q53">
        <v>101.92</v>
      </c>
      <c r="R53" t="s">
        <v>38</v>
      </c>
      <c r="S53" t="s">
        <v>162</v>
      </c>
      <c r="T53" t="s">
        <v>48</v>
      </c>
      <c r="U53" t="s">
        <v>79</v>
      </c>
      <c r="V53" t="s">
        <v>21</v>
      </c>
      <c r="W53" t="s">
        <v>337</v>
      </c>
      <c r="X53" t="s">
        <v>23</v>
      </c>
      <c r="Y53" t="s">
        <v>23</v>
      </c>
      <c r="Z53">
        <f t="array" ref="Z53">IF(Q53&gt;1367.7957,"High Risk","Normal")</f>
        <v>0</v>
      </c>
    </row>
    <row r="54" spans="1:72">
      <c r="A54" t="s">
        <v>350</v>
      </c>
      <c r="B54" t="s">
        <v>351</v>
      </c>
      <c r="C54" t="s">
        <v>352</v>
      </c>
      <c r="D54">
        <v>1087.06</v>
      </c>
      <c r="E54" t="s">
        <v>38</v>
      </c>
      <c r="F54" t="s">
        <v>142</v>
      </c>
      <c r="G54" t="s">
        <v>48</v>
      </c>
      <c r="H54" t="s">
        <v>20</v>
      </c>
      <c r="I54" t="s">
        <v>21</v>
      </c>
      <c r="J54" t="s">
        <v>353</v>
      </c>
      <c r="K54" t="s">
        <v>23</v>
      </c>
      <c r="L54" t="s">
        <v>23</v>
      </c>
      <c r="N54" t="s">
        <v>338</v>
      </c>
      <c r="O54" t="s">
        <v>339</v>
      </c>
      <c r="P54" t="s">
        <v>340</v>
      </c>
      <c r="Q54">
        <v>123.62</v>
      </c>
      <c r="R54" t="s">
        <v>77</v>
      </c>
      <c r="S54" t="s">
        <v>104</v>
      </c>
      <c r="T54" t="s">
        <v>19</v>
      </c>
      <c r="U54" t="s">
        <v>143</v>
      </c>
      <c r="V54" t="s">
        <v>21</v>
      </c>
      <c r="W54" t="s">
        <v>341</v>
      </c>
      <c r="X54" t="s">
        <v>23</v>
      </c>
      <c r="Y54" t="s">
        <v>23</v>
      </c>
      <c r="Z54">
        <f t="array" ref="Z54">IF(Q54&gt;1367.7957,"High Risk","Normal")</f>
        <v>0</v>
      </c>
    </row>
    <row r="55" spans="1:72">
      <c r="A55" t="s">
        <v>354</v>
      </c>
      <c r="B55" t="s">
        <v>355</v>
      </c>
      <c r="C55" t="s">
        <v>356</v>
      </c>
      <c r="D55">
        <v>139.28</v>
      </c>
      <c r="E55" t="s">
        <v>48</v>
      </c>
      <c r="F55" t="s">
        <v>78</v>
      </c>
      <c r="G55" t="s">
        <v>19</v>
      </c>
      <c r="H55" t="s">
        <v>20</v>
      </c>
      <c r="I55" t="s">
        <v>21</v>
      </c>
      <c r="J55" t="s">
        <v>357</v>
      </c>
      <c r="K55" t="s">
        <v>23</v>
      </c>
      <c r="L55" t="s">
        <v>23</v>
      </c>
      <c r="N55" t="s">
        <v>342</v>
      </c>
      <c r="O55" t="s">
        <v>343</v>
      </c>
      <c r="P55" t="s">
        <v>344</v>
      </c>
      <c r="Q55">
        <v>374.81</v>
      </c>
      <c r="R55" t="s">
        <v>38</v>
      </c>
      <c r="S55" t="s">
        <v>210</v>
      </c>
      <c r="T55" t="s">
        <v>19</v>
      </c>
      <c r="U55" t="s">
        <v>20</v>
      </c>
      <c r="V55" t="s">
        <v>21</v>
      </c>
      <c r="W55" t="s">
        <v>345</v>
      </c>
      <c r="X55" t="s">
        <v>23</v>
      </c>
      <c r="Y55" t="s">
        <v>23</v>
      </c>
      <c r="Z55">
        <f t="array" ref="Z55">IF(Q55&gt;1367.7957,"High Risk","Normal")</f>
        <v>0</v>
      </c>
    </row>
    <row r="56" spans="1:72">
      <c r="A56" t="s">
        <v>358</v>
      </c>
      <c r="B56" t="s">
        <v>359</v>
      </c>
      <c r="C56" t="s">
        <v>360</v>
      </c>
      <c r="D56">
        <v>761.52</v>
      </c>
      <c r="E56" t="s">
        <v>65</v>
      </c>
      <c r="F56" t="s">
        <v>200</v>
      </c>
      <c r="G56" t="s">
        <v>40</v>
      </c>
      <c r="H56" t="s">
        <v>93</v>
      </c>
      <c r="I56" t="s">
        <v>21</v>
      </c>
      <c r="J56" t="s">
        <v>361</v>
      </c>
      <c r="K56" t="s">
        <v>23</v>
      </c>
      <c r="L56" t="s">
        <v>23</v>
      </c>
      <c r="N56" t="s">
        <v>346</v>
      </c>
      <c r="O56" t="s">
        <v>347</v>
      </c>
      <c r="P56" t="s">
        <v>348</v>
      </c>
      <c r="Q56">
        <v>139.2</v>
      </c>
      <c r="R56" t="s">
        <v>77</v>
      </c>
      <c r="S56" t="s">
        <v>132</v>
      </c>
      <c r="T56" t="s">
        <v>19</v>
      </c>
      <c r="U56" t="s">
        <v>172</v>
      </c>
      <c r="V56" t="s">
        <v>21</v>
      </c>
      <c r="W56" t="s">
        <v>349</v>
      </c>
      <c r="X56" t="s">
        <v>23</v>
      </c>
      <c r="Y56" t="s">
        <v>23</v>
      </c>
      <c r="Z56">
        <f t="array" ref="Z56">IF(Q56&gt;1367.7957,"High Risk","Normal")</f>
        <v>0</v>
      </c>
    </row>
    <row r="57" spans="1:72">
      <c r="A57" t="s">
        <v>362</v>
      </c>
      <c r="B57" t="s">
        <v>363</v>
      </c>
      <c r="C57" t="s">
        <v>364</v>
      </c>
      <c r="D57">
        <v>515.19</v>
      </c>
      <c r="E57" t="s">
        <v>48</v>
      </c>
      <c r="F57" t="s">
        <v>18</v>
      </c>
      <c r="G57" t="s">
        <v>19</v>
      </c>
      <c r="H57" t="s">
        <v>262</v>
      </c>
      <c r="I57" t="s">
        <v>21</v>
      </c>
      <c r="J57" t="s">
        <v>365</v>
      </c>
      <c r="K57" t="s">
        <v>23</v>
      </c>
      <c r="L57" t="s">
        <v>23</v>
      </c>
      <c r="N57" t="s">
        <v>350</v>
      </c>
      <c r="O57" t="s">
        <v>351</v>
      </c>
      <c r="P57" t="s">
        <v>352</v>
      </c>
      <c r="Q57">
        <v>1087.06</v>
      </c>
      <c r="R57" t="s">
        <v>38</v>
      </c>
      <c r="S57" t="s">
        <v>142</v>
      </c>
      <c r="T57" t="s">
        <v>48</v>
      </c>
      <c r="U57" t="s">
        <v>20</v>
      </c>
      <c r="V57" t="s">
        <v>21</v>
      </c>
      <c r="W57" t="s">
        <v>353</v>
      </c>
      <c r="X57" t="s">
        <v>23</v>
      </c>
      <c r="Y57" t="s">
        <v>23</v>
      </c>
      <c r="Z57">
        <f t="array" ref="Z57">IF(Q57&gt;1367.7957,"High Risk","Normal")</f>
        <v>0</v>
      </c>
    </row>
    <row r="58" spans="1:72">
      <c r="A58" t="s">
        <v>366</v>
      </c>
      <c r="B58" t="s">
        <v>367</v>
      </c>
      <c r="C58" t="s">
        <v>368</v>
      </c>
      <c r="D58">
        <v>178.36</v>
      </c>
      <c r="E58" t="s">
        <v>77</v>
      </c>
      <c r="F58" t="s">
        <v>142</v>
      </c>
      <c r="G58" t="s">
        <v>19</v>
      </c>
      <c r="H58" t="s">
        <v>93</v>
      </c>
      <c r="I58" t="s">
        <v>21</v>
      </c>
      <c r="J58" t="s">
        <v>369</v>
      </c>
      <c r="K58" t="s">
        <v>23</v>
      </c>
      <c r="L58" t="s">
        <v>23</v>
      </c>
      <c r="N58" t="s">
        <v>354</v>
      </c>
      <c r="O58" t="s">
        <v>355</v>
      </c>
      <c r="P58" t="s">
        <v>356</v>
      </c>
      <c r="Q58">
        <v>139.28</v>
      </c>
      <c r="R58" t="s">
        <v>48</v>
      </c>
      <c r="S58" t="s">
        <v>78</v>
      </c>
      <c r="T58" t="s">
        <v>19</v>
      </c>
      <c r="U58" t="s">
        <v>20</v>
      </c>
      <c r="V58" t="s">
        <v>21</v>
      </c>
      <c r="W58" t="s">
        <v>357</v>
      </c>
      <c r="X58" t="s">
        <v>23</v>
      </c>
      <c r="Y58" t="s">
        <v>23</v>
      </c>
      <c r="Z58">
        <f t="array" ref="Z58">IF(Q58&gt;1367.7957,"High Risk","Normal")</f>
        <v>0</v>
      </c>
    </row>
    <row r="59" spans="1:72">
      <c r="A59" t="s">
        <v>370</v>
      </c>
      <c r="B59" t="s">
        <v>371</v>
      </c>
      <c r="C59" t="s">
        <v>372</v>
      </c>
      <c r="D59">
        <v>1738.58</v>
      </c>
      <c r="E59" t="s">
        <v>82</v>
      </c>
      <c r="F59" t="s">
        <v>66</v>
      </c>
      <c r="G59" t="s">
        <v>40</v>
      </c>
      <c r="H59" t="s">
        <v>79</v>
      </c>
      <c r="I59" t="s">
        <v>21</v>
      </c>
      <c r="J59" t="s">
        <v>373</v>
      </c>
      <c r="K59" t="s">
        <v>23</v>
      </c>
      <c r="L59" t="s">
        <v>23</v>
      </c>
      <c r="N59" t="s">
        <v>358</v>
      </c>
      <c r="O59" t="s">
        <v>359</v>
      </c>
      <c r="P59" t="s">
        <v>360</v>
      </c>
      <c r="Q59">
        <v>761.52</v>
      </c>
      <c r="R59" t="s">
        <v>65</v>
      </c>
      <c r="S59" t="s">
        <v>200</v>
      </c>
      <c r="T59" t="s">
        <v>40</v>
      </c>
      <c r="U59" t="s">
        <v>93</v>
      </c>
      <c r="V59" t="s">
        <v>21</v>
      </c>
      <c r="W59" t="s">
        <v>361</v>
      </c>
      <c r="X59" t="s">
        <v>23</v>
      </c>
      <c r="Y59" t="s">
        <v>23</v>
      </c>
      <c r="Z59">
        <f t="array" ref="Z59">IF(Q59&gt;1367.7957,"High Risk","Normal")</f>
        <v>0</v>
      </c>
    </row>
    <row r="60" spans="1:72">
      <c r="A60" t="s">
        <v>374</v>
      </c>
      <c r="B60" t="s">
        <v>375</v>
      </c>
      <c r="C60" t="s">
        <v>376</v>
      </c>
      <c r="D60">
        <v>64.2</v>
      </c>
      <c r="E60" t="s">
        <v>48</v>
      </c>
      <c r="F60" t="s">
        <v>78</v>
      </c>
      <c r="G60" t="s">
        <v>40</v>
      </c>
      <c r="H60" t="s">
        <v>79</v>
      </c>
      <c r="I60" t="s">
        <v>21</v>
      </c>
      <c r="J60" t="s">
        <v>377</v>
      </c>
      <c r="K60" t="s">
        <v>23</v>
      </c>
      <c r="L60" t="s">
        <v>23</v>
      </c>
      <c r="N60" t="s">
        <v>362</v>
      </c>
      <c r="O60" t="s">
        <v>363</v>
      </c>
      <c r="P60" t="s">
        <v>364</v>
      </c>
      <c r="Q60">
        <v>515.19</v>
      </c>
      <c r="R60" t="s">
        <v>48</v>
      </c>
      <c r="S60" t="s">
        <v>18</v>
      </c>
      <c r="T60" t="s">
        <v>19</v>
      </c>
      <c r="U60" t="s">
        <v>262</v>
      </c>
      <c r="V60" t="s">
        <v>21</v>
      </c>
      <c r="W60" t="s">
        <v>365</v>
      </c>
      <c r="X60" t="s">
        <v>23</v>
      </c>
      <c r="Y60" t="s">
        <v>23</v>
      </c>
      <c r="Z60">
        <f t="array" ref="Z60">IF(Q60&gt;1367.7957,"High Risk","Normal")</f>
        <v>0</v>
      </c>
    </row>
    <row r="61" spans="1:72">
      <c r="A61" t="s">
        <v>378</v>
      </c>
      <c r="B61" t="s">
        <v>379</v>
      </c>
      <c r="C61" t="s">
        <v>380</v>
      </c>
      <c r="D61">
        <v>254.16</v>
      </c>
      <c r="E61" t="s">
        <v>77</v>
      </c>
      <c r="F61" t="s">
        <v>78</v>
      </c>
      <c r="G61" t="s">
        <v>19</v>
      </c>
      <c r="H61" t="s">
        <v>20</v>
      </c>
      <c r="I61" t="s">
        <v>21</v>
      </c>
      <c r="J61" t="s">
        <v>381</v>
      </c>
      <c r="K61" t="s">
        <v>23</v>
      </c>
      <c r="L61" t="s">
        <v>23</v>
      </c>
      <c r="N61" t="s">
        <v>366</v>
      </c>
      <c r="O61" t="s">
        <v>367</v>
      </c>
      <c r="P61" t="s">
        <v>368</v>
      </c>
      <c r="Q61">
        <v>178.36</v>
      </c>
      <c r="R61" t="s">
        <v>77</v>
      </c>
      <c r="S61" t="s">
        <v>142</v>
      </c>
      <c r="T61" t="s">
        <v>19</v>
      </c>
      <c r="U61" t="s">
        <v>93</v>
      </c>
      <c r="V61" t="s">
        <v>21</v>
      </c>
      <c r="W61" t="s">
        <v>369</v>
      </c>
      <c r="X61" t="s">
        <v>23</v>
      </c>
      <c r="Y61" t="s">
        <v>23</v>
      </c>
      <c r="Z61">
        <f t="array" ref="Z61">IF(Q61&gt;1367.7957,"High Risk","Normal")</f>
        <v>0</v>
      </c>
    </row>
    <row r="62" spans="1:72">
      <c r="A62" t="s">
        <v>382</v>
      </c>
      <c r="B62" t="s">
        <v>383</v>
      </c>
      <c r="C62" t="s">
        <v>384</v>
      </c>
      <c r="D62">
        <v>63.58</v>
      </c>
      <c r="E62" t="s">
        <v>38</v>
      </c>
      <c r="F62" t="s">
        <v>142</v>
      </c>
      <c r="G62" t="s">
        <v>40</v>
      </c>
      <c r="H62" t="s">
        <v>20</v>
      </c>
      <c r="I62" t="s">
        <v>94</v>
      </c>
      <c r="J62" t="s">
        <v>385</v>
      </c>
      <c r="K62" t="s">
        <v>23</v>
      </c>
      <c r="L62" t="s">
        <v>23</v>
      </c>
      <c r="N62" t="s">
        <v>370</v>
      </c>
      <c r="O62" t="s">
        <v>371</v>
      </c>
      <c r="P62" t="s">
        <v>372</v>
      </c>
      <c r="Q62">
        <v>1738.58</v>
      </c>
      <c r="R62" t="s">
        <v>82</v>
      </c>
      <c r="S62" t="s">
        <v>66</v>
      </c>
      <c r="T62" t="s">
        <v>40</v>
      </c>
      <c r="U62" t="s">
        <v>79</v>
      </c>
      <c r="V62" t="s">
        <v>21</v>
      </c>
      <c r="W62" t="s">
        <v>373</v>
      </c>
      <c r="X62" t="s">
        <v>23</v>
      </c>
      <c r="Y62" t="s">
        <v>23</v>
      </c>
      <c r="Z62">
        <f t="array" ref="Z62">IF(Q62&gt;1367.7957,"High Risk","Normal")</f>
        <v>0</v>
      </c>
    </row>
    <row r="63" spans="1:72">
      <c r="A63" t="s">
        <v>386</v>
      </c>
      <c r="B63" t="s">
        <v>387</v>
      </c>
      <c r="C63" t="s">
        <v>388</v>
      </c>
      <c r="D63">
        <v>142.71</v>
      </c>
      <c r="E63" t="s">
        <v>38</v>
      </c>
      <c r="F63" t="s">
        <v>132</v>
      </c>
      <c r="G63" t="s">
        <v>40</v>
      </c>
      <c r="H63" t="s">
        <v>79</v>
      </c>
      <c r="I63" t="s">
        <v>21</v>
      </c>
      <c r="J63" t="s">
        <v>389</v>
      </c>
      <c r="K63" t="s">
        <v>23</v>
      </c>
      <c r="L63" t="s">
        <v>23</v>
      </c>
      <c r="N63" t="s">
        <v>374</v>
      </c>
      <c r="O63" t="s">
        <v>375</v>
      </c>
      <c r="P63" t="s">
        <v>376</v>
      </c>
      <c r="Q63">
        <v>64.2</v>
      </c>
      <c r="R63" t="s">
        <v>48</v>
      </c>
      <c r="S63" t="s">
        <v>78</v>
      </c>
      <c r="T63" t="s">
        <v>40</v>
      </c>
      <c r="U63" t="s">
        <v>79</v>
      </c>
      <c r="V63" t="s">
        <v>21</v>
      </c>
      <c r="W63" t="s">
        <v>377</v>
      </c>
      <c r="X63" t="s">
        <v>23</v>
      </c>
      <c r="Y63" t="s">
        <v>23</v>
      </c>
      <c r="Z63">
        <f t="array" ref="Z63">IF(Q63&gt;1367.7957,"High Risk","Normal")</f>
        <v>0</v>
      </c>
    </row>
    <row r="64" spans="1:72">
      <c r="A64" t="s">
        <v>390</v>
      </c>
      <c r="B64" t="s">
        <v>391</v>
      </c>
      <c r="C64" t="s">
        <v>392</v>
      </c>
      <c r="D64">
        <v>132.89</v>
      </c>
      <c r="E64" t="s">
        <v>48</v>
      </c>
      <c r="F64" t="s">
        <v>78</v>
      </c>
      <c r="G64" t="s">
        <v>40</v>
      </c>
      <c r="H64" t="s">
        <v>262</v>
      </c>
      <c r="I64" t="s">
        <v>21</v>
      </c>
      <c r="J64" t="s">
        <v>393</v>
      </c>
      <c r="K64" t="s">
        <v>23</v>
      </c>
      <c r="L64" t="s">
        <v>23</v>
      </c>
      <c r="N64" t="s">
        <v>378</v>
      </c>
      <c r="O64" t="s">
        <v>379</v>
      </c>
      <c r="P64" t="s">
        <v>380</v>
      </c>
      <c r="Q64">
        <v>254.16</v>
      </c>
      <c r="R64" t="s">
        <v>77</v>
      </c>
      <c r="S64" t="s">
        <v>78</v>
      </c>
      <c r="T64" t="s">
        <v>19</v>
      </c>
      <c r="U64" t="s">
        <v>20</v>
      </c>
      <c r="V64" t="s">
        <v>21</v>
      </c>
      <c r="W64" t="s">
        <v>381</v>
      </c>
      <c r="X64" t="s">
        <v>23</v>
      </c>
      <c r="Y64" t="s">
        <v>23</v>
      </c>
      <c r="Z64">
        <f t="array" ref="Z64">IF(Q64&gt;1367.7957,"High Risk","Normal")</f>
        <v>0</v>
      </c>
    </row>
    <row r="65" spans="1:72">
      <c r="A65" t="s">
        <v>394</v>
      </c>
      <c r="B65" t="s">
        <v>395</v>
      </c>
      <c r="C65" t="s">
        <v>396</v>
      </c>
      <c r="D65">
        <v>64.24</v>
      </c>
      <c r="E65" t="s">
        <v>48</v>
      </c>
      <c r="F65" t="s">
        <v>200</v>
      </c>
      <c r="G65" t="s">
        <v>19</v>
      </c>
      <c r="H65" t="s">
        <v>262</v>
      </c>
      <c r="I65" t="s">
        <v>21</v>
      </c>
      <c r="J65" t="s">
        <v>397</v>
      </c>
      <c r="K65" t="s">
        <v>23</v>
      </c>
      <c r="L65" t="s">
        <v>23</v>
      </c>
      <c r="N65" t="s">
        <v>382</v>
      </c>
      <c r="O65" t="s">
        <v>383</v>
      </c>
      <c r="P65" t="s">
        <v>384</v>
      </c>
      <c r="Q65">
        <v>63.58</v>
      </c>
      <c r="R65" t="s">
        <v>38</v>
      </c>
      <c r="S65" t="s">
        <v>142</v>
      </c>
      <c r="T65" t="s">
        <v>40</v>
      </c>
      <c r="U65" t="s">
        <v>20</v>
      </c>
      <c r="V65" t="s">
        <v>94</v>
      </c>
      <c r="W65" t="s">
        <v>385</v>
      </c>
      <c r="X65" t="s">
        <v>23</v>
      </c>
      <c r="Y65" t="s">
        <v>23</v>
      </c>
      <c r="Z65">
        <f t="array" ref="Z65">IF(Q65&gt;1367.7957,"High Risk","Normal")</f>
        <v>0</v>
      </c>
    </row>
    <row r="66" spans="1:72">
      <c r="A66" t="s">
        <v>398</v>
      </c>
      <c r="B66" t="s">
        <v>399</v>
      </c>
      <c r="C66" t="s">
        <v>257</v>
      </c>
      <c r="D66">
        <v>319.33</v>
      </c>
      <c r="E66" t="s">
        <v>77</v>
      </c>
      <c r="F66" t="s">
        <v>66</v>
      </c>
      <c r="G66" t="s">
        <v>19</v>
      </c>
      <c r="H66" t="s">
        <v>79</v>
      </c>
      <c r="I66" t="s">
        <v>21</v>
      </c>
      <c r="J66" t="s">
        <v>400</v>
      </c>
      <c r="K66" t="s">
        <v>23</v>
      </c>
      <c r="L66" t="s">
        <v>23</v>
      </c>
      <c r="N66" t="s">
        <v>386</v>
      </c>
      <c r="O66" t="s">
        <v>387</v>
      </c>
      <c r="P66" t="s">
        <v>388</v>
      </c>
      <c r="Q66">
        <v>142.71</v>
      </c>
      <c r="R66" t="s">
        <v>38</v>
      </c>
      <c r="S66" t="s">
        <v>132</v>
      </c>
      <c r="T66" t="s">
        <v>40</v>
      </c>
      <c r="U66" t="s">
        <v>79</v>
      </c>
      <c r="V66" t="s">
        <v>21</v>
      </c>
      <c r="W66" t="s">
        <v>389</v>
      </c>
      <c r="X66" t="s">
        <v>23</v>
      </c>
      <c r="Y66" t="s">
        <v>23</v>
      </c>
      <c r="Z66">
        <f t="array" ref="Z66">IF(Q66&gt;1367.7957,"High Risk","Normal")</f>
        <v>0</v>
      </c>
    </row>
    <row r="67" spans="1:72">
      <c r="A67" t="s">
        <v>401</v>
      </c>
      <c r="B67" t="s">
        <v>402</v>
      </c>
      <c r="C67" t="s">
        <v>403</v>
      </c>
      <c r="D67">
        <v>1659.65</v>
      </c>
      <c r="E67" t="s">
        <v>48</v>
      </c>
      <c r="F67" t="s">
        <v>162</v>
      </c>
      <c r="G67" t="s">
        <v>40</v>
      </c>
      <c r="H67" t="s">
        <v>49</v>
      </c>
      <c r="I67" t="s">
        <v>21</v>
      </c>
      <c r="J67" t="s">
        <v>404</v>
      </c>
      <c r="K67" t="s">
        <v>23</v>
      </c>
      <c r="L67" t="s">
        <v>23</v>
      </c>
      <c r="N67" t="s">
        <v>390</v>
      </c>
      <c r="O67" t="s">
        <v>391</v>
      </c>
      <c r="P67" t="s">
        <v>392</v>
      </c>
      <c r="Q67">
        <v>132.89</v>
      </c>
      <c r="R67" t="s">
        <v>48</v>
      </c>
      <c r="S67" t="s">
        <v>78</v>
      </c>
      <c r="T67" t="s">
        <v>40</v>
      </c>
      <c r="U67" t="s">
        <v>262</v>
      </c>
      <c r="V67" t="s">
        <v>21</v>
      </c>
      <c r="W67" t="s">
        <v>393</v>
      </c>
      <c r="X67" t="s">
        <v>23</v>
      </c>
      <c r="Y67" t="s">
        <v>23</v>
      </c>
      <c r="Z67">
        <f t="array" ref="Z67">IF(Q67&gt;1367.7957,"High Risk","Normal")</f>
        <v>0</v>
      </c>
    </row>
    <row r="68" spans="1:72">
      <c r="A68" t="s">
        <v>405</v>
      </c>
      <c r="B68" t="s">
        <v>406</v>
      </c>
      <c r="C68" t="s">
        <v>407</v>
      </c>
      <c r="D68">
        <v>1004.27</v>
      </c>
      <c r="E68" t="s">
        <v>48</v>
      </c>
      <c r="F68" t="s">
        <v>104</v>
      </c>
      <c r="G68" t="s">
        <v>19</v>
      </c>
      <c r="H68" t="s">
        <v>20</v>
      </c>
      <c r="I68" t="s">
        <v>21</v>
      </c>
      <c r="J68" t="s">
        <v>408</v>
      </c>
      <c r="K68" t="s">
        <v>23</v>
      </c>
      <c r="L68" t="s">
        <v>23</v>
      </c>
      <c r="N68" t="s">
        <v>394</v>
      </c>
      <c r="O68" t="s">
        <v>395</v>
      </c>
      <c r="P68" t="s">
        <v>396</v>
      </c>
      <c r="Q68">
        <v>64.24</v>
      </c>
      <c r="R68" t="s">
        <v>48</v>
      </c>
      <c r="S68" t="s">
        <v>200</v>
      </c>
      <c r="T68" t="s">
        <v>19</v>
      </c>
      <c r="U68" t="s">
        <v>262</v>
      </c>
      <c r="V68" t="s">
        <v>21</v>
      </c>
      <c r="W68" t="s">
        <v>397</v>
      </c>
      <c r="X68" t="s">
        <v>23</v>
      </c>
      <c r="Y68" t="s">
        <v>23</v>
      </c>
      <c r="Z68">
        <f t="array" ref="Z68">IF(Q68&gt;1367.7957,"High Risk","Normal")</f>
        <v>0</v>
      </c>
    </row>
    <row r="69" spans="1:72">
      <c r="A69" t="s">
        <v>409</v>
      </c>
      <c r="B69" t="s">
        <v>410</v>
      </c>
      <c r="C69" t="s">
        <v>411</v>
      </c>
      <c r="D69">
        <v>259.08</v>
      </c>
      <c r="E69" t="s">
        <v>77</v>
      </c>
      <c r="F69" t="s">
        <v>78</v>
      </c>
      <c r="G69" t="s">
        <v>40</v>
      </c>
      <c r="H69" t="s">
        <v>79</v>
      </c>
      <c r="I69" t="s">
        <v>21</v>
      </c>
      <c r="J69" t="s">
        <v>412</v>
      </c>
      <c r="K69" t="s">
        <v>23</v>
      </c>
      <c r="L69" t="s">
        <v>23</v>
      </c>
      <c r="N69" t="s">
        <v>398</v>
      </c>
      <c r="O69" t="s">
        <v>399</v>
      </c>
      <c r="P69" t="s">
        <v>257</v>
      </c>
      <c r="Q69">
        <v>319.33</v>
      </c>
      <c r="R69" t="s">
        <v>77</v>
      </c>
      <c r="S69" t="s">
        <v>66</v>
      </c>
      <c r="T69" t="s">
        <v>19</v>
      </c>
      <c r="U69" t="s">
        <v>79</v>
      </c>
      <c r="V69" t="s">
        <v>21</v>
      </c>
      <c r="W69" t="s">
        <v>400</v>
      </c>
      <c r="X69" t="s">
        <v>23</v>
      </c>
      <c r="Y69" t="s">
        <v>23</v>
      </c>
      <c r="Z69">
        <f t="array" ref="Z69">IF(Q69&gt;1367.7957,"High Risk","Normal")</f>
        <v>0</v>
      </c>
    </row>
    <row r="70" spans="1:72">
      <c r="A70" t="s">
        <v>413</v>
      </c>
      <c r="B70" t="s">
        <v>414</v>
      </c>
      <c r="C70" t="s">
        <v>415</v>
      </c>
      <c r="D70">
        <v>1333.05</v>
      </c>
      <c r="E70" t="s">
        <v>48</v>
      </c>
      <c r="F70" t="s">
        <v>66</v>
      </c>
      <c r="G70" t="s">
        <v>48</v>
      </c>
      <c r="H70" t="s">
        <v>79</v>
      </c>
      <c r="I70" t="s">
        <v>21</v>
      </c>
      <c r="J70" t="s">
        <v>416</v>
      </c>
      <c r="K70" t="s">
        <v>23</v>
      </c>
      <c r="L70" t="s">
        <v>23</v>
      </c>
      <c r="N70" t="s">
        <v>401</v>
      </c>
      <c r="O70" t="s">
        <v>402</v>
      </c>
      <c r="P70" t="s">
        <v>403</v>
      </c>
      <c r="Q70">
        <v>1659.65</v>
      </c>
      <c r="R70" t="s">
        <v>48</v>
      </c>
      <c r="S70" t="s">
        <v>162</v>
      </c>
      <c r="T70" t="s">
        <v>40</v>
      </c>
      <c r="U70" t="s">
        <v>49</v>
      </c>
      <c r="V70" t="s">
        <v>21</v>
      </c>
      <c r="W70" t="s">
        <v>404</v>
      </c>
      <c r="X70" t="s">
        <v>23</v>
      </c>
      <c r="Y70" t="s">
        <v>23</v>
      </c>
      <c r="Z70">
        <f t="array" ref="Z70">IF(Q70&gt;1367.7957,"High Risk","Normal")</f>
        <v>0</v>
      </c>
    </row>
    <row r="71" spans="1:72">
      <c r="A71" t="s">
        <v>417</v>
      </c>
      <c r="B71" t="s">
        <v>414</v>
      </c>
      <c r="C71" t="s">
        <v>418</v>
      </c>
      <c r="D71">
        <v>3672.05</v>
      </c>
      <c r="E71" t="s">
        <v>65</v>
      </c>
      <c r="F71" t="s">
        <v>18</v>
      </c>
      <c r="G71" t="s">
        <v>19</v>
      </c>
      <c r="H71" t="s">
        <v>79</v>
      </c>
      <c r="I71" t="s">
        <v>328</v>
      </c>
      <c r="J71" t="s">
        <v>419</v>
      </c>
      <c r="K71" t="s">
        <v>23</v>
      </c>
      <c r="L71" t="s">
        <v>23</v>
      </c>
      <c r="N71" t="s">
        <v>405</v>
      </c>
      <c r="O71" t="s">
        <v>406</v>
      </c>
      <c r="P71" t="s">
        <v>407</v>
      </c>
      <c r="Q71">
        <v>1004.27</v>
      </c>
      <c r="R71" t="s">
        <v>48</v>
      </c>
      <c r="S71" t="s">
        <v>104</v>
      </c>
      <c r="T71" t="s">
        <v>19</v>
      </c>
      <c r="U71" t="s">
        <v>20</v>
      </c>
      <c r="V71" t="s">
        <v>21</v>
      </c>
      <c r="W71" t="s">
        <v>408</v>
      </c>
      <c r="X71" t="s">
        <v>23</v>
      </c>
      <c r="Y71" t="s">
        <v>23</v>
      </c>
      <c r="Z71">
        <f t="array" ref="Z71">IF(Q71&gt;1367.7957,"High Risk","Normal")</f>
        <v>0</v>
      </c>
    </row>
    <row r="72" spans="1:72">
      <c r="A72" t="s">
        <v>420</v>
      </c>
      <c r="B72" t="s">
        <v>421</v>
      </c>
      <c r="C72" t="s">
        <v>422</v>
      </c>
      <c r="D72">
        <v>147.15</v>
      </c>
      <c r="E72" t="s">
        <v>48</v>
      </c>
      <c r="F72" t="s">
        <v>210</v>
      </c>
      <c r="G72" t="s">
        <v>40</v>
      </c>
      <c r="H72" t="s">
        <v>172</v>
      </c>
      <c r="I72" t="s">
        <v>319</v>
      </c>
      <c r="J72" t="s">
        <v>423</v>
      </c>
      <c r="K72" t="s">
        <v>23</v>
      </c>
      <c r="L72" t="s">
        <v>23</v>
      </c>
      <c r="N72" t="s">
        <v>409</v>
      </c>
      <c r="O72" t="s">
        <v>410</v>
      </c>
      <c r="P72" t="s">
        <v>411</v>
      </c>
      <c r="Q72">
        <v>259.08</v>
      </c>
      <c r="R72" t="s">
        <v>77</v>
      </c>
      <c r="S72" t="s">
        <v>78</v>
      </c>
      <c r="T72" t="s">
        <v>40</v>
      </c>
      <c r="U72" t="s">
        <v>79</v>
      </c>
      <c r="V72" t="s">
        <v>21</v>
      </c>
      <c r="W72" t="s">
        <v>412</v>
      </c>
      <c r="X72" t="s">
        <v>23</v>
      </c>
      <c r="Y72" t="s">
        <v>23</v>
      </c>
      <c r="Z72">
        <f t="array" ref="Z72">IF(Q72&gt;1367.7957,"High Risk","Normal")</f>
        <v>0</v>
      </c>
    </row>
    <row r="73" spans="1:72">
      <c r="A73" t="s">
        <v>424</v>
      </c>
      <c r="B73" t="s">
        <v>425</v>
      </c>
      <c r="C73" t="s">
        <v>426</v>
      </c>
      <c r="D73">
        <v>76.7</v>
      </c>
      <c r="E73" t="s">
        <v>48</v>
      </c>
      <c r="F73" t="s">
        <v>78</v>
      </c>
      <c r="G73" t="s">
        <v>40</v>
      </c>
      <c r="H73" t="s">
        <v>79</v>
      </c>
      <c r="I73" t="s">
        <v>21</v>
      </c>
      <c r="J73" t="s">
        <v>427</v>
      </c>
      <c r="K73" t="s">
        <v>23</v>
      </c>
      <c r="L73" t="s">
        <v>23</v>
      </c>
      <c r="N73" t="s">
        <v>413</v>
      </c>
      <c r="O73" t="s">
        <v>414</v>
      </c>
      <c r="P73" t="s">
        <v>415</v>
      </c>
      <c r="Q73">
        <v>1333.05</v>
      </c>
      <c r="R73" t="s">
        <v>48</v>
      </c>
      <c r="S73" t="s">
        <v>66</v>
      </c>
      <c r="T73" t="s">
        <v>48</v>
      </c>
      <c r="U73" t="s">
        <v>79</v>
      </c>
      <c r="V73" t="s">
        <v>21</v>
      </c>
      <c r="W73" t="s">
        <v>416</v>
      </c>
      <c r="X73" t="s">
        <v>23</v>
      </c>
      <c r="Y73" t="s">
        <v>23</v>
      </c>
      <c r="Z73">
        <f t="array" ref="Z73">IF(Q73&gt;1367.7957,"High Risk","Normal")</f>
        <v>0</v>
      </c>
    </row>
    <row r="74" spans="1:72">
      <c r="A74" t="s">
        <v>428</v>
      </c>
      <c r="B74" t="s">
        <v>429</v>
      </c>
      <c r="C74" t="s">
        <v>430</v>
      </c>
      <c r="D74">
        <v>94.82</v>
      </c>
      <c r="E74" t="s">
        <v>82</v>
      </c>
      <c r="F74" t="s">
        <v>200</v>
      </c>
      <c r="G74" t="s">
        <v>48</v>
      </c>
      <c r="H74" t="s">
        <v>79</v>
      </c>
      <c r="I74" t="s">
        <v>21</v>
      </c>
      <c r="J74" t="s">
        <v>431</v>
      </c>
      <c r="K74" t="s">
        <v>23</v>
      </c>
      <c r="L74" t="s">
        <v>23</v>
      </c>
      <c r="N74" t="s">
        <v>417</v>
      </c>
      <c r="O74" t="s">
        <v>414</v>
      </c>
      <c r="P74" t="s">
        <v>418</v>
      </c>
      <c r="Q74">
        <v>3672.05</v>
      </c>
      <c r="R74" t="s">
        <v>65</v>
      </c>
      <c r="S74" t="s">
        <v>18</v>
      </c>
      <c r="T74" t="s">
        <v>19</v>
      </c>
      <c r="U74" t="s">
        <v>79</v>
      </c>
      <c r="V74" t="s">
        <v>328</v>
      </c>
      <c r="W74" t="s">
        <v>419</v>
      </c>
      <c r="X74" t="s">
        <v>23</v>
      </c>
      <c r="Y74" t="s">
        <v>23</v>
      </c>
      <c r="Z74">
        <f t="array" ref="Z74">IF(Q74&gt;1367.7957,"High Risk","Normal")</f>
        <v>0</v>
      </c>
    </row>
    <row r="75" spans="1:72">
      <c r="A75" t="s">
        <v>432</v>
      </c>
      <c r="B75" t="s">
        <v>433</v>
      </c>
      <c r="C75" t="s">
        <v>434</v>
      </c>
      <c r="D75">
        <v>168.57</v>
      </c>
      <c r="E75" t="s">
        <v>82</v>
      </c>
      <c r="F75" t="s">
        <v>39</v>
      </c>
      <c r="G75" t="s">
        <v>19</v>
      </c>
      <c r="H75" t="s">
        <v>20</v>
      </c>
      <c r="I75" t="s">
        <v>21</v>
      </c>
      <c r="J75" t="s">
        <v>435</v>
      </c>
      <c r="K75" t="s">
        <v>23</v>
      </c>
      <c r="L75" t="s">
        <v>23</v>
      </c>
      <c r="N75" t="s">
        <v>420</v>
      </c>
      <c r="O75" t="s">
        <v>421</v>
      </c>
      <c r="P75" t="s">
        <v>422</v>
      </c>
      <c r="Q75">
        <v>147.15</v>
      </c>
      <c r="R75" t="s">
        <v>48</v>
      </c>
      <c r="S75" t="s">
        <v>210</v>
      </c>
      <c r="T75" t="s">
        <v>40</v>
      </c>
      <c r="U75" t="s">
        <v>172</v>
      </c>
      <c r="V75" t="s">
        <v>319</v>
      </c>
      <c r="W75" t="s">
        <v>423</v>
      </c>
      <c r="X75" t="s">
        <v>23</v>
      </c>
      <c r="Y75" t="s">
        <v>23</v>
      </c>
      <c r="Z75">
        <f t="array" ref="Z75">IF(Q75&gt;1367.7957,"High Risk","Normal")</f>
        <v>0</v>
      </c>
    </row>
    <row r="76" spans="1:72">
      <c r="A76" t="s">
        <v>436</v>
      </c>
      <c r="B76" t="s">
        <v>437</v>
      </c>
      <c r="C76" t="s">
        <v>438</v>
      </c>
      <c r="D76">
        <v>278.86</v>
      </c>
      <c r="E76" t="s">
        <v>65</v>
      </c>
      <c r="F76" t="s">
        <v>142</v>
      </c>
      <c r="G76" t="s">
        <v>19</v>
      </c>
      <c r="H76" t="s">
        <v>172</v>
      </c>
      <c r="I76" t="s">
        <v>21</v>
      </c>
      <c r="J76" t="s">
        <v>439</v>
      </c>
      <c r="K76" t="s">
        <v>23</v>
      </c>
      <c r="L76" t="s">
        <v>23</v>
      </c>
      <c r="N76" t="s">
        <v>424</v>
      </c>
      <c r="O76" t="s">
        <v>425</v>
      </c>
      <c r="P76" t="s">
        <v>426</v>
      </c>
      <c r="Q76">
        <v>76.7</v>
      </c>
      <c r="R76" t="s">
        <v>48</v>
      </c>
      <c r="S76" t="s">
        <v>78</v>
      </c>
      <c r="T76" t="s">
        <v>40</v>
      </c>
      <c r="U76" t="s">
        <v>79</v>
      </c>
      <c r="V76" t="s">
        <v>21</v>
      </c>
      <c r="W76" t="s">
        <v>427</v>
      </c>
      <c r="X76" t="s">
        <v>23</v>
      </c>
      <c r="Y76" t="s">
        <v>23</v>
      </c>
      <c r="Z76">
        <f t="array" ref="Z76">IF(Q76&gt;1367.7957,"High Risk","Normal")</f>
        <v>0</v>
      </c>
    </row>
    <row r="77" spans="1:72">
      <c r="A77" t="s">
        <v>440</v>
      </c>
      <c r="B77" t="s">
        <v>441</v>
      </c>
      <c r="C77" t="s">
        <v>442</v>
      </c>
      <c r="D77">
        <v>45.26</v>
      </c>
      <c r="E77" t="s">
        <v>77</v>
      </c>
      <c r="F77" t="s">
        <v>132</v>
      </c>
      <c r="G77" t="s">
        <v>40</v>
      </c>
      <c r="H77" t="s">
        <v>172</v>
      </c>
      <c r="I77" t="s">
        <v>21</v>
      </c>
      <c r="J77" t="s">
        <v>443</v>
      </c>
      <c r="K77" t="s">
        <v>23</v>
      </c>
      <c r="L77" t="s">
        <v>23</v>
      </c>
      <c r="N77" t="s">
        <v>428</v>
      </c>
      <c r="O77" t="s">
        <v>429</v>
      </c>
      <c r="P77" t="s">
        <v>430</v>
      </c>
      <c r="Q77">
        <v>94.82</v>
      </c>
      <c r="R77" t="s">
        <v>82</v>
      </c>
      <c r="S77" t="s">
        <v>200</v>
      </c>
      <c r="T77" t="s">
        <v>48</v>
      </c>
      <c r="U77" t="s">
        <v>79</v>
      </c>
      <c r="V77" t="s">
        <v>21</v>
      </c>
      <c r="W77" t="s">
        <v>431</v>
      </c>
      <c r="X77" t="s">
        <v>23</v>
      </c>
      <c r="Y77" t="s">
        <v>23</v>
      </c>
      <c r="Z77">
        <f t="array" ref="Z77">IF(Q77&gt;1367.7957,"High Risk","Normal")</f>
        <v>0</v>
      </c>
    </row>
    <row r="78" spans="1:72">
      <c r="A78" t="s">
        <v>444</v>
      </c>
      <c r="B78" t="s">
        <v>445</v>
      </c>
      <c r="C78" t="s">
        <v>446</v>
      </c>
      <c r="D78">
        <v>2901.6</v>
      </c>
      <c r="E78" t="s">
        <v>65</v>
      </c>
      <c r="F78" t="s">
        <v>104</v>
      </c>
      <c r="G78" t="s">
        <v>40</v>
      </c>
      <c r="H78" t="s">
        <v>262</v>
      </c>
      <c r="I78" t="s">
        <v>80</v>
      </c>
      <c r="J78" t="s">
        <v>447</v>
      </c>
      <c r="K78" t="s">
        <v>23</v>
      </c>
      <c r="L78" t="s">
        <v>23</v>
      </c>
      <c r="N78" t="s">
        <v>432</v>
      </c>
      <c r="O78" t="s">
        <v>433</v>
      </c>
      <c r="P78" t="s">
        <v>434</v>
      </c>
      <c r="Q78">
        <v>168.57</v>
      </c>
      <c r="R78" t="s">
        <v>82</v>
      </c>
      <c r="S78" t="s">
        <v>39</v>
      </c>
      <c r="T78" t="s">
        <v>19</v>
      </c>
      <c r="U78" t="s">
        <v>20</v>
      </c>
      <c r="V78" t="s">
        <v>21</v>
      </c>
      <c r="W78" t="s">
        <v>435</v>
      </c>
      <c r="X78" t="s">
        <v>23</v>
      </c>
      <c r="Y78" t="s">
        <v>23</v>
      </c>
      <c r="Z78">
        <f t="array" ref="Z78">IF(Q78&gt;1367.7957,"High Risk","Normal")</f>
        <v>0</v>
      </c>
    </row>
    <row r="79" spans="1:72">
      <c r="A79" t="s">
        <v>448</v>
      </c>
      <c r="B79" t="s">
        <v>449</v>
      </c>
      <c r="C79" t="s">
        <v>450</v>
      </c>
      <c r="D79">
        <v>346.22</v>
      </c>
      <c r="E79" t="s">
        <v>48</v>
      </c>
      <c r="F79" t="s">
        <v>18</v>
      </c>
      <c r="G79" t="s">
        <v>40</v>
      </c>
      <c r="H79" t="s">
        <v>20</v>
      </c>
      <c r="I79" t="s">
        <v>80</v>
      </c>
      <c r="J79" t="s">
        <v>451</v>
      </c>
      <c r="K79" t="s">
        <v>23</v>
      </c>
      <c r="L79" t="s">
        <v>23</v>
      </c>
      <c r="N79" t="s">
        <v>436</v>
      </c>
      <c r="O79" t="s">
        <v>437</v>
      </c>
      <c r="P79" t="s">
        <v>438</v>
      </c>
      <c r="Q79">
        <v>278.86</v>
      </c>
      <c r="R79" t="s">
        <v>65</v>
      </c>
      <c r="S79" t="s">
        <v>142</v>
      </c>
      <c r="T79" t="s">
        <v>19</v>
      </c>
      <c r="U79" t="s">
        <v>172</v>
      </c>
      <c r="V79" t="s">
        <v>21</v>
      </c>
      <c r="W79" t="s">
        <v>439</v>
      </c>
      <c r="X79" t="s">
        <v>23</v>
      </c>
      <c r="Y79" t="s">
        <v>23</v>
      </c>
      <c r="Z79">
        <f t="array" ref="Z79">IF(Q79&gt;1367.7957,"High Risk","Normal")</f>
        <v>0</v>
      </c>
    </row>
    <row r="80" spans="1:72">
      <c r="A80" t="s">
        <v>452</v>
      </c>
      <c r="B80" t="s">
        <v>453</v>
      </c>
      <c r="C80" t="s">
        <v>454</v>
      </c>
      <c r="D80">
        <v>309.17</v>
      </c>
      <c r="E80" t="s">
        <v>48</v>
      </c>
      <c r="F80" t="s">
        <v>162</v>
      </c>
      <c r="G80" t="s">
        <v>19</v>
      </c>
      <c r="H80" t="s">
        <v>79</v>
      </c>
      <c r="I80" t="s">
        <v>21</v>
      </c>
      <c r="J80" t="s">
        <v>455</v>
      </c>
      <c r="K80" t="s">
        <v>23</v>
      </c>
      <c r="L80" t="s">
        <v>23</v>
      </c>
      <c r="N80" t="s">
        <v>440</v>
      </c>
      <c r="O80" t="s">
        <v>441</v>
      </c>
      <c r="P80" t="s">
        <v>442</v>
      </c>
      <c r="Q80">
        <v>45.26</v>
      </c>
      <c r="R80" t="s">
        <v>77</v>
      </c>
      <c r="S80" t="s">
        <v>132</v>
      </c>
      <c r="T80" t="s">
        <v>40</v>
      </c>
      <c r="U80" t="s">
        <v>172</v>
      </c>
      <c r="V80" t="s">
        <v>21</v>
      </c>
      <c r="W80" t="s">
        <v>443</v>
      </c>
      <c r="X80" t="s">
        <v>23</v>
      </c>
      <c r="Y80" t="s">
        <v>23</v>
      </c>
      <c r="Z80">
        <f t="array" ref="Z80">IF(Q80&gt;1367.7957,"High Risk","Normal")</f>
        <v>0</v>
      </c>
    </row>
    <row r="81" spans="1:72">
      <c r="A81" t="s">
        <v>456</v>
      </c>
      <c r="B81" t="s">
        <v>457</v>
      </c>
      <c r="C81" t="s">
        <v>458</v>
      </c>
      <c r="D81">
        <v>77.93</v>
      </c>
      <c r="E81" t="s">
        <v>48</v>
      </c>
      <c r="F81" t="s">
        <v>200</v>
      </c>
      <c r="G81" t="s">
        <v>92</v>
      </c>
      <c r="H81" t="s">
        <v>93</v>
      </c>
      <c r="I81" t="s">
        <v>94</v>
      </c>
      <c r="J81" t="s">
        <v>459</v>
      </c>
      <c r="K81" t="s">
        <v>23</v>
      </c>
      <c r="L81" t="s">
        <v>23</v>
      </c>
      <c r="N81" t="s">
        <v>444</v>
      </c>
      <c r="O81" t="s">
        <v>445</v>
      </c>
      <c r="P81" t="s">
        <v>446</v>
      </c>
      <c r="Q81">
        <v>2901.6</v>
      </c>
      <c r="R81" t="s">
        <v>65</v>
      </c>
      <c r="S81" t="s">
        <v>104</v>
      </c>
      <c r="T81" t="s">
        <v>40</v>
      </c>
      <c r="U81" t="s">
        <v>262</v>
      </c>
      <c r="V81" t="s">
        <v>80</v>
      </c>
      <c r="W81" t="s">
        <v>447</v>
      </c>
      <c r="X81" t="s">
        <v>23</v>
      </c>
      <c r="Y81" t="s">
        <v>23</v>
      </c>
      <c r="Z81">
        <f t="array" ref="Z81">IF(Q81&gt;1367.7957,"High Risk","Normal")</f>
        <v>0</v>
      </c>
    </row>
    <row r="82" spans="1:72">
      <c r="A82" t="s">
        <v>460</v>
      </c>
      <c r="B82" t="s">
        <v>461</v>
      </c>
      <c r="C82" t="s">
        <v>462</v>
      </c>
      <c r="D82">
        <v>149.35</v>
      </c>
      <c r="E82" t="s">
        <v>65</v>
      </c>
      <c r="F82" t="s">
        <v>210</v>
      </c>
      <c r="G82" t="s">
        <v>48</v>
      </c>
      <c r="H82" t="s">
        <v>262</v>
      </c>
      <c r="I82" t="s">
        <v>21</v>
      </c>
      <c r="J82" t="s">
        <v>463</v>
      </c>
      <c r="K82" t="s">
        <v>23</v>
      </c>
      <c r="L82" t="s">
        <v>23</v>
      </c>
      <c r="N82" t="s">
        <v>448</v>
      </c>
      <c r="O82" t="s">
        <v>449</v>
      </c>
      <c r="P82" t="s">
        <v>450</v>
      </c>
      <c r="Q82">
        <v>346.22</v>
      </c>
      <c r="R82" t="s">
        <v>48</v>
      </c>
      <c r="S82" t="s">
        <v>18</v>
      </c>
      <c r="T82" t="s">
        <v>40</v>
      </c>
      <c r="U82" t="s">
        <v>20</v>
      </c>
      <c r="V82" t="s">
        <v>80</v>
      </c>
      <c r="W82" t="s">
        <v>451</v>
      </c>
      <c r="X82" t="s">
        <v>23</v>
      </c>
      <c r="Y82" t="s">
        <v>23</v>
      </c>
      <c r="Z82">
        <f t="array" ref="Z82">IF(Q82&gt;1367.7957,"High Risk","Normal")</f>
        <v>0</v>
      </c>
    </row>
    <row r="83" spans="1:72">
      <c r="A83" t="s">
        <v>464</v>
      </c>
      <c r="B83" t="s">
        <v>465</v>
      </c>
      <c r="C83" t="s">
        <v>466</v>
      </c>
      <c r="D83">
        <v>1037.86</v>
      </c>
      <c r="E83" t="s">
        <v>48</v>
      </c>
      <c r="F83" t="s">
        <v>78</v>
      </c>
      <c r="G83" t="s">
        <v>40</v>
      </c>
      <c r="H83" t="s">
        <v>20</v>
      </c>
      <c r="I83" t="s">
        <v>21</v>
      </c>
      <c r="J83" t="s">
        <v>467</v>
      </c>
      <c r="K83" t="s">
        <v>23</v>
      </c>
      <c r="L83" t="s">
        <v>23</v>
      </c>
      <c r="N83" t="s">
        <v>452</v>
      </c>
      <c r="O83" t="s">
        <v>453</v>
      </c>
      <c r="P83" t="s">
        <v>454</v>
      </c>
      <c r="Q83">
        <v>309.17</v>
      </c>
      <c r="R83" t="s">
        <v>48</v>
      </c>
      <c r="S83" t="s">
        <v>162</v>
      </c>
      <c r="T83" t="s">
        <v>19</v>
      </c>
      <c r="U83" t="s">
        <v>79</v>
      </c>
      <c r="V83" t="s">
        <v>21</v>
      </c>
      <c r="W83" t="s">
        <v>455</v>
      </c>
      <c r="X83" t="s">
        <v>23</v>
      </c>
      <c r="Y83" t="s">
        <v>23</v>
      </c>
      <c r="Z83">
        <f t="array" ref="Z83">IF(Q83&gt;1367.7957,"High Risk","Normal")</f>
        <v>0</v>
      </c>
    </row>
    <row r="84" spans="1:72">
      <c r="A84" t="s">
        <v>468</v>
      </c>
      <c r="B84" t="s">
        <v>469</v>
      </c>
      <c r="C84" t="s">
        <v>470</v>
      </c>
      <c r="D84">
        <v>231.44</v>
      </c>
      <c r="E84" t="s">
        <v>82</v>
      </c>
      <c r="F84" t="s">
        <v>39</v>
      </c>
      <c r="G84" t="s">
        <v>19</v>
      </c>
      <c r="H84" t="s">
        <v>172</v>
      </c>
      <c r="I84" t="s">
        <v>80</v>
      </c>
      <c r="J84" t="s">
        <v>471</v>
      </c>
      <c r="K84" t="s">
        <v>23</v>
      </c>
      <c r="L84" t="s">
        <v>23</v>
      </c>
      <c r="N84" t="s">
        <v>456</v>
      </c>
      <c r="O84" t="s">
        <v>457</v>
      </c>
      <c r="P84" t="s">
        <v>458</v>
      </c>
      <c r="Q84">
        <v>77.93</v>
      </c>
      <c r="R84" t="s">
        <v>48</v>
      </c>
      <c r="S84" t="s">
        <v>200</v>
      </c>
      <c r="T84" t="s">
        <v>92</v>
      </c>
      <c r="U84" t="s">
        <v>93</v>
      </c>
      <c r="V84" t="s">
        <v>94</v>
      </c>
      <c r="W84" t="s">
        <v>459</v>
      </c>
      <c r="X84" t="s">
        <v>23</v>
      </c>
      <c r="Y84" t="s">
        <v>23</v>
      </c>
      <c r="Z84">
        <f t="array" ref="Z84">IF(Q84&gt;1367.7957,"High Risk","Normal")</f>
        <v>0</v>
      </c>
    </row>
    <row r="85" spans="1:72">
      <c r="A85" t="s">
        <v>472</v>
      </c>
      <c r="B85" t="s">
        <v>473</v>
      </c>
      <c r="C85" t="s">
        <v>474</v>
      </c>
      <c r="D85">
        <v>50.93</v>
      </c>
      <c r="E85" t="s">
        <v>77</v>
      </c>
      <c r="F85" t="s">
        <v>142</v>
      </c>
      <c r="G85" t="s">
        <v>40</v>
      </c>
      <c r="H85" t="s">
        <v>79</v>
      </c>
      <c r="I85" t="s">
        <v>21</v>
      </c>
      <c r="J85" t="s">
        <v>475</v>
      </c>
      <c r="K85" t="s">
        <v>23</v>
      </c>
      <c r="L85" t="s">
        <v>23</v>
      </c>
      <c r="N85" t="s">
        <v>460</v>
      </c>
      <c r="O85" t="s">
        <v>461</v>
      </c>
      <c r="P85" t="s">
        <v>462</v>
      </c>
      <c r="Q85">
        <v>149.35</v>
      </c>
      <c r="R85" t="s">
        <v>65</v>
      </c>
      <c r="S85" t="s">
        <v>210</v>
      </c>
      <c r="T85" t="s">
        <v>48</v>
      </c>
      <c r="U85" t="s">
        <v>262</v>
      </c>
      <c r="V85" t="s">
        <v>21</v>
      </c>
      <c r="W85" t="s">
        <v>463</v>
      </c>
      <c r="X85" t="s">
        <v>23</v>
      </c>
      <c r="Y85" t="s">
        <v>23</v>
      </c>
      <c r="Z85">
        <f t="array" ref="Z85">IF(Q85&gt;1367.7957,"High Risk","Normal")</f>
        <v>0</v>
      </c>
    </row>
    <row r="86" spans="1:72">
      <c r="A86" t="s">
        <v>476</v>
      </c>
      <c r="B86" t="s">
        <v>477</v>
      </c>
      <c r="C86" t="s">
        <v>478</v>
      </c>
      <c r="D86">
        <v>207.54</v>
      </c>
      <c r="E86" t="s">
        <v>48</v>
      </c>
      <c r="F86" t="s">
        <v>210</v>
      </c>
      <c r="G86" t="s">
        <v>19</v>
      </c>
      <c r="H86" t="s">
        <v>20</v>
      </c>
      <c r="I86" t="s">
        <v>21</v>
      </c>
      <c r="J86" t="s">
        <v>479</v>
      </c>
      <c r="K86" t="s">
        <v>23</v>
      </c>
      <c r="L86" t="s">
        <v>23</v>
      </c>
      <c r="N86" t="s">
        <v>464</v>
      </c>
      <c r="O86" t="s">
        <v>465</v>
      </c>
      <c r="P86" t="s">
        <v>466</v>
      </c>
      <c r="Q86">
        <v>1037.86</v>
      </c>
      <c r="R86" t="s">
        <v>48</v>
      </c>
      <c r="S86" t="s">
        <v>78</v>
      </c>
      <c r="T86" t="s">
        <v>40</v>
      </c>
      <c r="U86" t="s">
        <v>20</v>
      </c>
      <c r="V86" t="s">
        <v>21</v>
      </c>
      <c r="W86" t="s">
        <v>467</v>
      </c>
      <c r="X86" t="s">
        <v>23</v>
      </c>
      <c r="Y86" t="s">
        <v>23</v>
      </c>
      <c r="Z86">
        <f t="array" ref="Z86">IF(Q86&gt;1367.7957,"High Risk","Normal")</f>
        <v>0</v>
      </c>
    </row>
    <row r="87" spans="1:72">
      <c r="A87" t="s">
        <v>480</v>
      </c>
      <c r="B87" t="s">
        <v>481</v>
      </c>
      <c r="C87" t="s">
        <v>482</v>
      </c>
      <c r="D87">
        <v>82.19</v>
      </c>
      <c r="E87" t="s">
        <v>48</v>
      </c>
      <c r="F87" t="s">
        <v>142</v>
      </c>
      <c r="G87" t="s">
        <v>40</v>
      </c>
      <c r="H87" t="s">
        <v>483</v>
      </c>
      <c r="I87" t="s">
        <v>21</v>
      </c>
      <c r="J87" t="s">
        <v>484</v>
      </c>
      <c r="K87" t="s">
        <v>23</v>
      </c>
      <c r="L87" t="s">
        <v>23</v>
      </c>
      <c r="N87" t="s">
        <v>468</v>
      </c>
      <c r="O87" t="s">
        <v>469</v>
      </c>
      <c r="P87" t="s">
        <v>470</v>
      </c>
      <c r="Q87">
        <v>231.44</v>
      </c>
      <c r="R87" t="s">
        <v>82</v>
      </c>
      <c r="S87" t="s">
        <v>39</v>
      </c>
      <c r="T87" t="s">
        <v>19</v>
      </c>
      <c r="U87" t="s">
        <v>172</v>
      </c>
      <c r="V87" t="s">
        <v>80</v>
      </c>
      <c r="W87" t="s">
        <v>471</v>
      </c>
      <c r="X87" t="s">
        <v>23</v>
      </c>
      <c r="Y87" t="s">
        <v>23</v>
      </c>
      <c r="Z87">
        <f t="array" ref="Z87">IF(Q87&gt;1367.7957,"High Risk","Normal")</f>
        <v>0</v>
      </c>
    </row>
    <row r="88" spans="1:72">
      <c r="A88" t="s">
        <v>485</v>
      </c>
      <c r="B88" t="s">
        <v>486</v>
      </c>
      <c r="C88" t="s">
        <v>487</v>
      </c>
      <c r="D88">
        <v>772.17</v>
      </c>
      <c r="E88" t="s">
        <v>82</v>
      </c>
      <c r="F88" t="s">
        <v>132</v>
      </c>
      <c r="G88" t="s">
        <v>19</v>
      </c>
      <c r="H88" t="s">
        <v>79</v>
      </c>
      <c r="I88" t="s">
        <v>21</v>
      </c>
      <c r="J88" t="s">
        <v>488</v>
      </c>
      <c r="K88" t="s">
        <v>23</v>
      </c>
      <c r="L88" t="s">
        <v>23</v>
      </c>
      <c r="N88" t="s">
        <v>472</v>
      </c>
      <c r="O88" t="s">
        <v>473</v>
      </c>
      <c r="P88" t="s">
        <v>474</v>
      </c>
      <c r="Q88">
        <v>50.93</v>
      </c>
      <c r="R88" t="s">
        <v>77</v>
      </c>
      <c r="S88" t="s">
        <v>142</v>
      </c>
      <c r="T88" t="s">
        <v>40</v>
      </c>
      <c r="U88" t="s">
        <v>79</v>
      </c>
      <c r="V88" t="s">
        <v>21</v>
      </c>
      <c r="W88" t="s">
        <v>475</v>
      </c>
      <c r="X88" t="s">
        <v>23</v>
      </c>
      <c r="Y88" t="s">
        <v>23</v>
      </c>
      <c r="Z88">
        <f t="array" ref="Z88">IF(Q88&gt;1367.7957,"High Risk","Normal")</f>
        <v>0</v>
      </c>
    </row>
    <row r="89" spans="1:72">
      <c r="A89" t="s">
        <v>489</v>
      </c>
      <c r="B89" t="s">
        <v>490</v>
      </c>
      <c r="C89" t="s">
        <v>491</v>
      </c>
      <c r="D89">
        <v>227.43</v>
      </c>
      <c r="E89" t="s">
        <v>48</v>
      </c>
      <c r="F89" t="s">
        <v>210</v>
      </c>
      <c r="G89" t="s">
        <v>19</v>
      </c>
      <c r="H89" t="s">
        <v>79</v>
      </c>
      <c r="I89" t="s">
        <v>21</v>
      </c>
      <c r="J89" t="s">
        <v>492</v>
      </c>
      <c r="K89" t="s">
        <v>23</v>
      </c>
      <c r="L89" t="s">
        <v>23</v>
      </c>
      <c r="N89" t="s">
        <v>476</v>
      </c>
      <c r="O89" t="s">
        <v>477</v>
      </c>
      <c r="P89" t="s">
        <v>478</v>
      </c>
      <c r="Q89">
        <v>207.54</v>
      </c>
      <c r="R89" t="s">
        <v>48</v>
      </c>
      <c r="S89" t="s">
        <v>210</v>
      </c>
      <c r="T89" t="s">
        <v>19</v>
      </c>
      <c r="U89" t="s">
        <v>20</v>
      </c>
      <c r="V89" t="s">
        <v>21</v>
      </c>
      <c r="W89" t="s">
        <v>479</v>
      </c>
      <c r="X89" t="s">
        <v>23</v>
      </c>
      <c r="Y89" t="s">
        <v>23</v>
      </c>
      <c r="Z89">
        <f t="array" ref="Z89">IF(Q89&gt;1367.7957,"High Risk","Normal")</f>
        <v>0</v>
      </c>
    </row>
    <row r="90" spans="1:72">
      <c r="A90" t="s">
        <v>493</v>
      </c>
      <c r="B90" t="s">
        <v>494</v>
      </c>
      <c r="C90" t="s">
        <v>495</v>
      </c>
      <c r="D90">
        <v>714.87</v>
      </c>
      <c r="E90" t="s">
        <v>48</v>
      </c>
      <c r="F90" t="s">
        <v>78</v>
      </c>
      <c r="G90" t="s">
        <v>40</v>
      </c>
      <c r="H90" t="s">
        <v>20</v>
      </c>
      <c r="I90" t="s">
        <v>496</v>
      </c>
      <c r="J90" t="s">
        <v>497</v>
      </c>
      <c r="K90" t="s">
        <v>23</v>
      </c>
      <c r="L90" t="s">
        <v>23</v>
      </c>
      <c r="N90" t="s">
        <v>480</v>
      </c>
      <c r="O90" t="s">
        <v>481</v>
      </c>
      <c r="P90" t="s">
        <v>482</v>
      </c>
      <c r="Q90">
        <v>82.19</v>
      </c>
      <c r="R90" t="s">
        <v>48</v>
      </c>
      <c r="S90" t="s">
        <v>142</v>
      </c>
      <c r="T90" t="s">
        <v>40</v>
      </c>
      <c r="U90" t="s">
        <v>483</v>
      </c>
      <c r="V90" t="s">
        <v>21</v>
      </c>
      <c r="W90" t="s">
        <v>484</v>
      </c>
      <c r="X90" t="s">
        <v>23</v>
      </c>
      <c r="Y90" t="s">
        <v>23</v>
      </c>
      <c r="Z90">
        <f t="array" ref="Z90">IF(Q90&gt;1367.7957,"High Risk","Normal")</f>
        <v>0</v>
      </c>
    </row>
    <row r="91" spans="1:72">
      <c r="A91" t="s">
        <v>498</v>
      </c>
      <c r="B91" t="s">
        <v>499</v>
      </c>
      <c r="C91" t="s">
        <v>500</v>
      </c>
      <c r="D91">
        <v>154.89</v>
      </c>
      <c r="E91" t="s">
        <v>65</v>
      </c>
      <c r="F91" t="s">
        <v>39</v>
      </c>
      <c r="G91" t="s">
        <v>19</v>
      </c>
      <c r="H91" t="s">
        <v>172</v>
      </c>
      <c r="I91" t="s">
        <v>21</v>
      </c>
      <c r="J91" t="s">
        <v>501</v>
      </c>
      <c r="K91" t="s">
        <v>23</v>
      </c>
      <c r="L91" t="s">
        <v>23</v>
      </c>
      <c r="N91" t="s">
        <v>485</v>
      </c>
      <c r="O91" t="s">
        <v>486</v>
      </c>
      <c r="P91" t="s">
        <v>487</v>
      </c>
      <c r="Q91">
        <v>772.17</v>
      </c>
      <c r="R91" t="s">
        <v>82</v>
      </c>
      <c r="S91" t="s">
        <v>132</v>
      </c>
      <c r="T91" t="s">
        <v>19</v>
      </c>
      <c r="U91" t="s">
        <v>79</v>
      </c>
      <c r="V91" t="s">
        <v>21</v>
      </c>
      <c r="W91" t="s">
        <v>488</v>
      </c>
      <c r="X91" t="s">
        <v>23</v>
      </c>
      <c r="Y91" t="s">
        <v>23</v>
      </c>
      <c r="Z91">
        <f t="array" ref="Z91">IF(Q91&gt;1367.7957,"High Risk","Normal")</f>
        <v>0</v>
      </c>
    </row>
    <row r="92" spans="1:72">
      <c r="A92" t="s">
        <v>502</v>
      </c>
      <c r="B92" t="s">
        <v>503</v>
      </c>
      <c r="C92" t="s">
        <v>504</v>
      </c>
      <c r="D92">
        <v>516.93</v>
      </c>
      <c r="E92" t="s">
        <v>48</v>
      </c>
      <c r="F92" t="s">
        <v>162</v>
      </c>
      <c r="G92" t="s">
        <v>19</v>
      </c>
      <c r="H92" t="s">
        <v>20</v>
      </c>
      <c r="I92" t="s">
        <v>21</v>
      </c>
      <c r="J92" t="s">
        <v>505</v>
      </c>
      <c r="K92" t="s">
        <v>23</v>
      </c>
      <c r="L92" t="s">
        <v>23</v>
      </c>
      <c r="N92" t="s">
        <v>489</v>
      </c>
      <c r="O92" t="s">
        <v>490</v>
      </c>
      <c r="P92" t="s">
        <v>491</v>
      </c>
      <c r="Q92">
        <v>227.43</v>
      </c>
      <c r="R92" t="s">
        <v>48</v>
      </c>
      <c r="S92" t="s">
        <v>210</v>
      </c>
      <c r="T92" t="s">
        <v>19</v>
      </c>
      <c r="U92" t="s">
        <v>79</v>
      </c>
      <c r="V92" t="s">
        <v>21</v>
      </c>
      <c r="W92" t="s">
        <v>492</v>
      </c>
      <c r="X92" t="s">
        <v>23</v>
      </c>
      <c r="Y92" t="s">
        <v>23</v>
      </c>
      <c r="Z92">
        <f t="array" ref="Z92">IF(Q92&gt;1367.7957,"High Risk","Normal")</f>
        <v>0</v>
      </c>
    </row>
    <row r="93" spans="1:72">
      <c r="A93" t="s">
        <v>506</v>
      </c>
      <c r="B93" t="s">
        <v>507</v>
      </c>
      <c r="C93" t="s">
        <v>508</v>
      </c>
      <c r="D93">
        <v>39.21</v>
      </c>
      <c r="E93" t="s">
        <v>65</v>
      </c>
      <c r="F93" t="s">
        <v>104</v>
      </c>
      <c r="G93" t="s">
        <v>19</v>
      </c>
      <c r="H93" t="s">
        <v>172</v>
      </c>
      <c r="I93" t="s">
        <v>21</v>
      </c>
      <c r="J93" t="s">
        <v>509</v>
      </c>
      <c r="K93" t="s">
        <v>23</v>
      </c>
      <c r="L93" t="s">
        <v>23</v>
      </c>
      <c r="N93" t="s">
        <v>493</v>
      </c>
      <c r="O93" t="s">
        <v>494</v>
      </c>
      <c r="P93" t="s">
        <v>495</v>
      </c>
      <c r="Q93">
        <v>714.87</v>
      </c>
      <c r="R93" t="s">
        <v>48</v>
      </c>
      <c r="S93" t="s">
        <v>78</v>
      </c>
      <c r="T93" t="s">
        <v>40</v>
      </c>
      <c r="U93" t="s">
        <v>20</v>
      </c>
      <c r="V93" t="s">
        <v>496</v>
      </c>
      <c r="W93" t="s">
        <v>497</v>
      </c>
      <c r="X93" t="s">
        <v>23</v>
      </c>
      <c r="Y93" t="s">
        <v>23</v>
      </c>
      <c r="Z93">
        <f t="array" ref="Z93">IF(Q93&gt;1367.7957,"High Risk","Normal")</f>
        <v>0</v>
      </c>
    </row>
    <row r="94" spans="1:72">
      <c r="A94" t="s">
        <v>510</v>
      </c>
      <c r="B94" t="s">
        <v>511</v>
      </c>
      <c r="C94" t="s">
        <v>512</v>
      </c>
      <c r="D94">
        <v>264.74</v>
      </c>
      <c r="E94" t="s">
        <v>48</v>
      </c>
      <c r="F94" t="s">
        <v>78</v>
      </c>
      <c r="G94" t="s">
        <v>40</v>
      </c>
      <c r="H94" t="s">
        <v>143</v>
      </c>
      <c r="I94" t="s">
        <v>21</v>
      </c>
      <c r="J94" t="s">
        <v>513</v>
      </c>
      <c r="K94" t="s">
        <v>23</v>
      </c>
      <c r="L94" t="s">
        <v>23</v>
      </c>
      <c r="N94" t="s">
        <v>498</v>
      </c>
      <c r="O94" t="s">
        <v>499</v>
      </c>
      <c r="P94" t="s">
        <v>500</v>
      </c>
      <c r="Q94">
        <v>154.89</v>
      </c>
      <c r="R94" t="s">
        <v>65</v>
      </c>
      <c r="S94" t="s">
        <v>39</v>
      </c>
      <c r="T94" t="s">
        <v>19</v>
      </c>
      <c r="U94" t="s">
        <v>172</v>
      </c>
      <c r="V94" t="s">
        <v>21</v>
      </c>
      <c r="W94" t="s">
        <v>501</v>
      </c>
      <c r="X94" t="s">
        <v>23</v>
      </c>
      <c r="Y94" t="s">
        <v>23</v>
      </c>
      <c r="Z94">
        <f t="array" ref="Z94">IF(Q94&gt;1367.7957,"High Risk","Normal")</f>
        <v>0</v>
      </c>
    </row>
    <row r="95" spans="1:72">
      <c r="A95" t="s">
        <v>514</v>
      </c>
      <c r="B95" t="s">
        <v>515</v>
      </c>
      <c r="C95" t="s">
        <v>516</v>
      </c>
      <c r="D95">
        <v>126.53</v>
      </c>
      <c r="E95" t="s">
        <v>82</v>
      </c>
      <c r="F95" t="s">
        <v>39</v>
      </c>
      <c r="G95" t="s">
        <v>40</v>
      </c>
      <c r="H95" t="s">
        <v>79</v>
      </c>
      <c r="I95" t="s">
        <v>21</v>
      </c>
      <c r="J95" t="s">
        <v>517</v>
      </c>
      <c r="K95" t="s">
        <v>23</v>
      </c>
      <c r="L95" t="s">
        <v>23</v>
      </c>
      <c r="N95" t="s">
        <v>502</v>
      </c>
      <c r="O95" t="s">
        <v>503</v>
      </c>
      <c r="P95" t="s">
        <v>504</v>
      </c>
      <c r="Q95">
        <v>516.93</v>
      </c>
      <c r="R95" t="s">
        <v>48</v>
      </c>
      <c r="S95" t="s">
        <v>162</v>
      </c>
      <c r="T95" t="s">
        <v>19</v>
      </c>
      <c r="U95" t="s">
        <v>20</v>
      </c>
      <c r="V95" t="s">
        <v>21</v>
      </c>
      <c r="W95" t="s">
        <v>505</v>
      </c>
      <c r="X95" t="s">
        <v>23</v>
      </c>
      <c r="Y95" t="s">
        <v>23</v>
      </c>
      <c r="Z95">
        <f t="array" ref="Z95">IF(Q95&gt;1367.7957,"High Risk","Normal")</f>
        <v>0</v>
      </c>
    </row>
    <row r="96" spans="1:72">
      <c r="A96" t="s">
        <v>518</v>
      </c>
      <c r="B96" t="s">
        <v>519</v>
      </c>
      <c r="C96" t="s">
        <v>520</v>
      </c>
      <c r="D96">
        <v>67.58</v>
      </c>
      <c r="E96" t="s">
        <v>77</v>
      </c>
      <c r="F96" t="s">
        <v>132</v>
      </c>
      <c r="G96" t="s">
        <v>92</v>
      </c>
      <c r="H96" t="s">
        <v>20</v>
      </c>
      <c r="I96" t="s">
        <v>319</v>
      </c>
      <c r="J96" t="s">
        <v>521</v>
      </c>
      <c r="K96" t="s">
        <v>23</v>
      </c>
      <c r="L96" t="s">
        <v>23</v>
      </c>
      <c r="N96" t="s">
        <v>506</v>
      </c>
      <c r="O96" t="s">
        <v>507</v>
      </c>
      <c r="P96" t="s">
        <v>508</v>
      </c>
      <c r="Q96">
        <v>39.21</v>
      </c>
      <c r="R96" t="s">
        <v>65</v>
      </c>
      <c r="S96" t="s">
        <v>104</v>
      </c>
      <c r="T96" t="s">
        <v>19</v>
      </c>
      <c r="U96" t="s">
        <v>172</v>
      </c>
      <c r="V96" t="s">
        <v>21</v>
      </c>
      <c r="W96" t="s">
        <v>509</v>
      </c>
      <c r="X96" t="s">
        <v>23</v>
      </c>
      <c r="Y96" t="s">
        <v>23</v>
      </c>
      <c r="Z96">
        <f t="array" ref="Z96">IF(Q96&gt;1367.7957,"High Risk","Normal")</f>
        <v>0</v>
      </c>
    </row>
    <row r="97" spans="1:72">
      <c r="A97" t="s">
        <v>522</v>
      </c>
      <c r="B97" t="s">
        <v>523</v>
      </c>
      <c r="C97" t="s">
        <v>524</v>
      </c>
      <c r="D97">
        <v>71.62</v>
      </c>
      <c r="E97" t="s">
        <v>48</v>
      </c>
      <c r="F97" t="s">
        <v>142</v>
      </c>
      <c r="G97" t="s">
        <v>19</v>
      </c>
      <c r="H97" t="s">
        <v>20</v>
      </c>
      <c r="I97" t="s">
        <v>94</v>
      </c>
      <c r="J97" t="s">
        <v>525</v>
      </c>
      <c r="K97" t="s">
        <v>23</v>
      </c>
      <c r="L97" t="s">
        <v>23</v>
      </c>
      <c r="N97" t="s">
        <v>510</v>
      </c>
      <c r="O97" t="s">
        <v>511</v>
      </c>
      <c r="P97" t="s">
        <v>512</v>
      </c>
      <c r="Q97">
        <v>264.74</v>
      </c>
      <c r="R97" t="s">
        <v>48</v>
      </c>
      <c r="S97" t="s">
        <v>78</v>
      </c>
      <c r="T97" t="s">
        <v>40</v>
      </c>
      <c r="U97" t="s">
        <v>143</v>
      </c>
      <c r="V97" t="s">
        <v>21</v>
      </c>
      <c r="W97" t="s">
        <v>513</v>
      </c>
      <c r="X97" t="s">
        <v>23</v>
      </c>
      <c r="Y97" t="s">
        <v>23</v>
      </c>
      <c r="Z97">
        <f t="array" ref="Z97">IF(Q97&gt;1367.7957,"High Risk","Normal")</f>
        <v>0</v>
      </c>
    </row>
    <row r="98" spans="1:72">
      <c r="A98" t="s">
        <v>526</v>
      </c>
      <c r="B98" t="s">
        <v>527</v>
      </c>
      <c r="C98" t="s">
        <v>528</v>
      </c>
      <c r="D98">
        <v>45.11</v>
      </c>
      <c r="E98" t="s">
        <v>82</v>
      </c>
      <c r="F98" t="s">
        <v>210</v>
      </c>
      <c r="G98" t="s">
        <v>19</v>
      </c>
      <c r="H98" t="s">
        <v>79</v>
      </c>
      <c r="I98" t="s">
        <v>21</v>
      </c>
      <c r="J98" t="s">
        <v>529</v>
      </c>
      <c r="K98" t="s">
        <v>23</v>
      </c>
      <c r="L98" t="s">
        <v>23</v>
      </c>
      <c r="N98" t="s">
        <v>514</v>
      </c>
      <c r="O98" t="s">
        <v>515</v>
      </c>
      <c r="P98" t="s">
        <v>516</v>
      </c>
      <c r="Q98">
        <v>126.53</v>
      </c>
      <c r="R98" t="s">
        <v>82</v>
      </c>
      <c r="S98" t="s">
        <v>39</v>
      </c>
      <c r="T98" t="s">
        <v>40</v>
      </c>
      <c r="U98" t="s">
        <v>79</v>
      </c>
      <c r="V98" t="s">
        <v>21</v>
      </c>
      <c r="W98" t="s">
        <v>517</v>
      </c>
      <c r="X98" t="s">
        <v>23</v>
      </c>
      <c r="Y98" t="s">
        <v>23</v>
      </c>
      <c r="Z98">
        <f t="array" ref="Z98">IF(Q98&gt;1367.7957,"High Risk","Normal")</f>
        <v>0</v>
      </c>
    </row>
    <row r="99" spans="1:72">
      <c r="A99" t="s">
        <v>530</v>
      </c>
      <c r="B99" t="s">
        <v>531</v>
      </c>
      <c r="C99" t="s">
        <v>532</v>
      </c>
      <c r="D99">
        <v>147.3</v>
      </c>
      <c r="E99" t="s">
        <v>48</v>
      </c>
      <c r="F99" t="s">
        <v>200</v>
      </c>
      <c r="G99" t="s">
        <v>40</v>
      </c>
      <c r="H99" t="s">
        <v>79</v>
      </c>
      <c r="I99" t="s">
        <v>21</v>
      </c>
      <c r="J99" t="s">
        <v>533</v>
      </c>
      <c r="K99" t="s">
        <v>23</v>
      </c>
      <c r="L99" t="s">
        <v>534</v>
      </c>
      <c r="N99" t="s">
        <v>518</v>
      </c>
      <c r="O99" t="s">
        <v>519</v>
      </c>
      <c r="P99" t="s">
        <v>520</v>
      </c>
      <c r="Q99">
        <v>67.58</v>
      </c>
      <c r="R99" t="s">
        <v>77</v>
      </c>
      <c r="S99" t="s">
        <v>132</v>
      </c>
      <c r="T99" t="s">
        <v>92</v>
      </c>
      <c r="U99" t="s">
        <v>20</v>
      </c>
      <c r="V99" t="s">
        <v>319</v>
      </c>
      <c r="W99" t="s">
        <v>521</v>
      </c>
      <c r="X99" t="s">
        <v>23</v>
      </c>
      <c r="Y99" t="s">
        <v>23</v>
      </c>
      <c r="Z99">
        <f t="array" ref="Z99">IF(Q99&gt;1367.7957,"High Risk","Normal")</f>
        <v>0</v>
      </c>
    </row>
    <row r="100" spans="1:72">
      <c r="A100" t="s">
        <v>535</v>
      </c>
      <c r="B100" t="s">
        <v>536</v>
      </c>
      <c r="C100" t="s">
        <v>122</v>
      </c>
      <c r="D100">
        <v>154.65</v>
      </c>
      <c r="E100" t="s">
        <v>65</v>
      </c>
      <c r="F100" t="s">
        <v>142</v>
      </c>
      <c r="G100" t="s">
        <v>40</v>
      </c>
      <c r="H100" t="s">
        <v>79</v>
      </c>
      <c r="I100" t="s">
        <v>21</v>
      </c>
      <c r="J100" t="s">
        <v>537</v>
      </c>
      <c r="K100" t="s">
        <v>23</v>
      </c>
      <c r="L100" t="s">
        <v>534</v>
      </c>
      <c r="N100" t="s">
        <v>522</v>
      </c>
      <c r="O100" t="s">
        <v>523</v>
      </c>
      <c r="P100" t="s">
        <v>524</v>
      </c>
      <c r="Q100">
        <v>71.62</v>
      </c>
      <c r="R100" t="s">
        <v>48</v>
      </c>
      <c r="S100" t="s">
        <v>142</v>
      </c>
      <c r="T100" t="s">
        <v>19</v>
      </c>
      <c r="U100" t="s">
        <v>20</v>
      </c>
      <c r="V100" t="s">
        <v>94</v>
      </c>
      <c r="W100" t="s">
        <v>525</v>
      </c>
      <c r="X100" t="s">
        <v>23</v>
      </c>
      <c r="Y100" t="s">
        <v>23</v>
      </c>
      <c r="Z100">
        <f t="array" ref="Z100">IF(Q100&gt;1367.7957,"High Risk","Normal")</f>
        <v>0</v>
      </c>
    </row>
    <row r="101" spans="1:72">
      <c r="A101" t="s">
        <v>538</v>
      </c>
      <c r="B101" t="s">
        <v>539</v>
      </c>
      <c r="C101" t="s">
        <v>336</v>
      </c>
      <c r="D101">
        <v>669.25</v>
      </c>
      <c r="E101" t="s">
        <v>65</v>
      </c>
      <c r="F101" t="s">
        <v>66</v>
      </c>
      <c r="G101" t="s">
        <v>48</v>
      </c>
      <c r="H101" t="s">
        <v>79</v>
      </c>
      <c r="I101" t="s">
        <v>21</v>
      </c>
      <c r="J101" t="s">
        <v>540</v>
      </c>
      <c r="K101" t="s">
        <v>23</v>
      </c>
      <c r="L101" t="s">
        <v>534</v>
      </c>
      <c r="N101" t="s">
        <v>526</v>
      </c>
      <c r="O101" t="s">
        <v>527</v>
      </c>
      <c r="P101" t="s">
        <v>528</v>
      </c>
      <c r="Q101">
        <v>45.11</v>
      </c>
      <c r="R101" t="s">
        <v>82</v>
      </c>
      <c r="S101" t="s">
        <v>210</v>
      </c>
      <c r="T101" t="s">
        <v>19</v>
      </c>
      <c r="U101" t="s">
        <v>79</v>
      </c>
      <c r="V101" t="s">
        <v>21</v>
      </c>
      <c r="W101" t="s">
        <v>529</v>
      </c>
      <c r="X101" t="s">
        <v>23</v>
      </c>
      <c r="Y101" t="s">
        <v>23</v>
      </c>
      <c r="Z101">
        <f t="array" ref="Z101">IF(Q101&gt;1367.7957,"High Risk","Normal")</f>
        <v>0</v>
      </c>
    </row>
    <row r="102" spans="1:72">
      <c r="A102" t="s">
        <v>541</v>
      </c>
      <c r="B102" t="s">
        <v>542</v>
      </c>
      <c r="C102" t="s">
        <v>543</v>
      </c>
      <c r="D102">
        <v>232.92</v>
      </c>
      <c r="E102" t="s">
        <v>82</v>
      </c>
      <c r="F102" t="s">
        <v>210</v>
      </c>
      <c r="G102" t="s">
        <v>19</v>
      </c>
      <c r="H102" t="s">
        <v>79</v>
      </c>
      <c r="I102" t="s">
        <v>21</v>
      </c>
      <c r="J102" t="s">
        <v>544</v>
      </c>
      <c r="K102" t="s">
        <v>23</v>
      </c>
      <c r="L102" t="s">
        <v>534</v>
      </c>
      <c r="N102" t="s">
        <v>530</v>
      </c>
      <c r="O102" t="s">
        <v>531</v>
      </c>
      <c r="P102" t="s">
        <v>532</v>
      </c>
      <c r="Q102">
        <v>147.3</v>
      </c>
      <c r="R102" t="s">
        <v>48</v>
      </c>
      <c r="S102" t="s">
        <v>200</v>
      </c>
      <c r="T102" t="s">
        <v>40</v>
      </c>
      <c r="U102" t="s">
        <v>79</v>
      </c>
      <c r="V102" t="s">
        <v>21</v>
      </c>
      <c r="W102" t="s">
        <v>533</v>
      </c>
      <c r="X102" t="s">
        <v>23</v>
      </c>
      <c r="Y102" t="s">
        <v>534</v>
      </c>
      <c r="Z102">
        <f t="array" ref="Z102">IF(Q102&gt;1367.7957,"High Risk","Normal")</f>
        <v>0</v>
      </c>
    </row>
    <row r="103" spans="1:72">
      <c r="N103" t="s">
        <v>535</v>
      </c>
      <c r="O103" t="s">
        <v>536</v>
      </c>
      <c r="P103" t="s">
        <v>122</v>
      </c>
      <c r="Q103">
        <v>154.65</v>
      </c>
      <c r="R103" t="s">
        <v>65</v>
      </c>
      <c r="S103" t="s">
        <v>142</v>
      </c>
      <c r="T103" t="s">
        <v>40</v>
      </c>
      <c r="U103" t="s">
        <v>79</v>
      </c>
      <c r="V103" t="s">
        <v>21</v>
      </c>
      <c r="W103" t="s">
        <v>537</v>
      </c>
      <c r="X103" t="s">
        <v>23</v>
      </c>
      <c r="Y103" t="s">
        <v>534</v>
      </c>
      <c r="Z103">
        <f t="array" ref="Z103">IF(Q103&gt;1367.7957,"High Risk","Normal")</f>
        <v>0</v>
      </c>
    </row>
    <row r="104" spans="1:72">
      <c r="N104" t="s">
        <v>538</v>
      </c>
      <c r="O104" t="s">
        <v>539</v>
      </c>
      <c r="P104" t="s">
        <v>336</v>
      </c>
      <c r="Q104">
        <v>669.25</v>
      </c>
      <c r="R104" t="s">
        <v>65</v>
      </c>
      <c r="S104" t="s">
        <v>66</v>
      </c>
      <c r="T104" t="s">
        <v>48</v>
      </c>
      <c r="U104" t="s">
        <v>79</v>
      </c>
      <c r="V104" t="s">
        <v>21</v>
      </c>
      <c r="W104" t="s">
        <v>540</v>
      </c>
      <c r="X104" t="s">
        <v>23</v>
      </c>
      <c r="Y104" t="s">
        <v>534</v>
      </c>
      <c r="Z104">
        <f t="array" ref="Z104">IF(Q104&gt;1367.7957,"High Risk","Normal")</f>
        <v>0</v>
      </c>
    </row>
    <row r="105" spans="1:72">
      <c r="N105" t="s">
        <v>541</v>
      </c>
      <c r="O105" t="s">
        <v>542</v>
      </c>
      <c r="P105" t="s">
        <v>543</v>
      </c>
      <c r="Q105">
        <v>232.92</v>
      </c>
      <c r="R105" t="s">
        <v>82</v>
      </c>
      <c r="S105" t="s">
        <v>210</v>
      </c>
      <c r="T105" t="s">
        <v>19</v>
      </c>
      <c r="U105" t="s">
        <v>79</v>
      </c>
      <c r="V105" t="s">
        <v>21</v>
      </c>
      <c r="W105" t="s">
        <v>544</v>
      </c>
      <c r="X105" t="s">
        <v>23</v>
      </c>
      <c r="Y105" t="s">
        <v>534</v>
      </c>
      <c r="Z105">
        <f t="array" ref="Z105">IF(Q105&gt;1367.7957,"High Risk","Normal")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05"/>
  <sheetViews>
    <sheetView workbookViewId="0"/>
  </sheetViews>
  <sheetFormatPr defaultRowHeight="15"/>
  <sheetData>
    <row r="1" spans="1:52">
      <c r="A1" t="s">
        <v>545</v>
      </c>
    </row>
    <row r="2" spans="1:5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52">
      <c r="A3" t="s">
        <v>14</v>
      </c>
      <c r="B3" t="s">
        <v>15</v>
      </c>
      <c r="C3" t="s">
        <v>16</v>
      </c>
      <c r="D3">
        <v>904.41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23</v>
      </c>
      <c r="N3" t="s">
        <v>546</v>
      </c>
    </row>
    <row r="4" spans="1:52">
      <c r="A4" t="s">
        <v>35</v>
      </c>
      <c r="B4" t="s">
        <v>36</v>
      </c>
      <c r="C4" t="s">
        <v>37</v>
      </c>
      <c r="D4">
        <v>61.86</v>
      </c>
      <c r="E4" t="s">
        <v>38</v>
      </c>
      <c r="F4" t="s">
        <v>39</v>
      </c>
      <c r="G4" t="s">
        <v>40</v>
      </c>
      <c r="H4" t="s">
        <v>20</v>
      </c>
      <c r="I4" t="s">
        <v>21</v>
      </c>
      <c r="J4" t="s">
        <v>41</v>
      </c>
      <c r="K4" t="s">
        <v>23</v>
      </c>
      <c r="L4" t="s">
        <v>23</v>
      </c>
      <c r="N4" t="s">
        <v>545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</row>
    <row r="5" spans="1:52">
      <c r="A5" t="s">
        <v>45</v>
      </c>
      <c r="B5" t="s">
        <v>46</v>
      </c>
      <c r="C5" t="s">
        <v>47</v>
      </c>
      <c r="D5">
        <v>230.74</v>
      </c>
      <c r="E5" t="s">
        <v>48</v>
      </c>
      <c r="F5" t="s">
        <v>18</v>
      </c>
      <c r="G5" t="s">
        <v>19</v>
      </c>
      <c r="H5" t="s">
        <v>49</v>
      </c>
      <c r="I5" t="s">
        <v>21</v>
      </c>
      <c r="J5" t="s">
        <v>50</v>
      </c>
      <c r="K5" t="s">
        <v>23</v>
      </c>
      <c r="L5" t="s">
        <v>23</v>
      </c>
      <c r="N5" t="s">
        <v>1</v>
      </c>
      <c r="O5" t="s">
        <v>2</v>
      </c>
      <c r="P5" t="s">
        <v>3</v>
      </c>
      <c r="Q5" t="s">
        <v>4</v>
      </c>
      <c r="R5" t="s">
        <v>5</v>
      </c>
      <c r="S5" t="s">
        <v>6</v>
      </c>
      <c r="T5" t="s">
        <v>7</v>
      </c>
      <c r="U5" t="s">
        <v>8</v>
      </c>
      <c r="V5" t="s">
        <v>9</v>
      </c>
      <c r="W5" t="s">
        <v>10</v>
      </c>
      <c r="X5" t="s">
        <v>11</v>
      </c>
      <c r="Y5" t="s">
        <v>12</v>
      </c>
      <c r="AT5" t="s">
        <v>547</v>
      </c>
    </row>
    <row r="6" spans="1:52">
      <c r="A6" t="s">
        <v>62</v>
      </c>
      <c r="B6" t="s">
        <v>63</v>
      </c>
      <c r="C6" t="s">
        <v>64</v>
      </c>
      <c r="D6">
        <v>474.53</v>
      </c>
      <c r="E6" t="s">
        <v>65</v>
      </c>
      <c r="F6" t="s">
        <v>66</v>
      </c>
      <c r="G6" t="s">
        <v>19</v>
      </c>
      <c r="H6" t="s">
        <v>20</v>
      </c>
      <c r="I6" t="s">
        <v>21</v>
      </c>
      <c r="J6" t="s">
        <v>67</v>
      </c>
      <c r="K6" t="s">
        <v>23</v>
      </c>
      <c r="L6" t="s">
        <v>23</v>
      </c>
      <c r="N6" t="s">
        <v>14</v>
      </c>
      <c r="O6" t="s">
        <v>15</v>
      </c>
      <c r="P6" t="s">
        <v>16</v>
      </c>
      <c r="Q6">
        <v>904.41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23</v>
      </c>
      <c r="AT6" t="s">
        <v>548</v>
      </c>
      <c r="AU6" t="s">
        <v>54</v>
      </c>
      <c r="AV6" t="s">
        <v>549</v>
      </c>
      <c r="AW6" t="s">
        <v>550</v>
      </c>
      <c r="AX6" t="s">
        <v>551</v>
      </c>
      <c r="AY6" t="s">
        <v>57</v>
      </c>
      <c r="AZ6" t="s">
        <v>552</v>
      </c>
    </row>
    <row r="7" spans="1:52">
      <c r="A7" t="s">
        <v>530</v>
      </c>
      <c r="B7" t="s">
        <v>531</v>
      </c>
      <c r="C7" t="s">
        <v>532</v>
      </c>
      <c r="D7">
        <v>147.3</v>
      </c>
      <c r="E7" t="s">
        <v>48</v>
      </c>
      <c r="F7" t="s">
        <v>200</v>
      </c>
      <c r="G7" t="s">
        <v>40</v>
      </c>
      <c r="H7" t="s">
        <v>79</v>
      </c>
      <c r="I7" t="s">
        <v>21</v>
      </c>
      <c r="J7" t="s">
        <v>533</v>
      </c>
      <c r="K7" t="s">
        <v>23</v>
      </c>
      <c r="L7" t="s">
        <v>534</v>
      </c>
      <c r="N7" t="s">
        <v>35</v>
      </c>
      <c r="O7" t="s">
        <v>36</v>
      </c>
      <c r="P7" t="s">
        <v>37</v>
      </c>
      <c r="Q7">
        <v>61.86</v>
      </c>
      <c r="R7" t="s">
        <v>38</v>
      </c>
      <c r="S7" t="s">
        <v>39</v>
      </c>
      <c r="T7" t="s">
        <v>40</v>
      </c>
      <c r="U7" t="s">
        <v>20</v>
      </c>
      <c r="V7" t="s">
        <v>21</v>
      </c>
      <c r="W7" t="s">
        <v>41</v>
      </c>
      <c r="X7" t="s">
        <v>23</v>
      </c>
      <c r="Y7" t="s">
        <v>23</v>
      </c>
      <c r="AT7" t="s">
        <v>553</v>
      </c>
      <c r="AU7" t="s">
        <v>68</v>
      </c>
      <c r="AV7" s="1">
        <v>44941</v>
      </c>
      <c r="AW7">
        <v>5000</v>
      </c>
      <c r="AX7" t="s">
        <v>554</v>
      </c>
      <c r="AY7" t="s">
        <v>555</v>
      </c>
      <c r="AZ7" t="s">
        <v>556</v>
      </c>
    </row>
    <row r="8" spans="1:52">
      <c r="A8" t="s">
        <v>74</v>
      </c>
      <c r="B8" t="s">
        <v>75</v>
      </c>
      <c r="C8" t="s">
        <v>76</v>
      </c>
      <c r="D8">
        <v>64.44</v>
      </c>
      <c r="E8" t="s">
        <v>77</v>
      </c>
      <c r="F8" t="s">
        <v>78</v>
      </c>
      <c r="G8" t="s">
        <v>40</v>
      </c>
      <c r="H8" t="s">
        <v>79</v>
      </c>
      <c r="I8" t="s">
        <v>80</v>
      </c>
      <c r="J8" t="s">
        <v>81</v>
      </c>
      <c r="K8" t="s">
        <v>23</v>
      </c>
      <c r="L8" t="s">
        <v>23</v>
      </c>
      <c r="N8" t="s">
        <v>45</v>
      </c>
      <c r="O8" t="s">
        <v>46</v>
      </c>
      <c r="P8" t="s">
        <v>47</v>
      </c>
      <c r="Q8">
        <v>230.74</v>
      </c>
      <c r="R8" t="s">
        <v>48</v>
      </c>
      <c r="S8" t="s">
        <v>18</v>
      </c>
      <c r="T8" t="s">
        <v>19</v>
      </c>
      <c r="U8" t="s">
        <v>49</v>
      </c>
      <c r="V8" t="s">
        <v>21</v>
      </c>
      <c r="W8" t="s">
        <v>50</v>
      </c>
      <c r="X8" t="s">
        <v>23</v>
      </c>
      <c r="Y8" t="s">
        <v>23</v>
      </c>
      <c r="AT8" t="s">
        <v>557</v>
      </c>
      <c r="AU8" t="s">
        <v>83</v>
      </c>
      <c r="AV8" s="1">
        <v>44942</v>
      </c>
      <c r="AW8">
        <v>15000</v>
      </c>
      <c r="AX8" t="s">
        <v>558</v>
      </c>
      <c r="AY8" t="s">
        <v>555</v>
      </c>
      <c r="AZ8" t="s">
        <v>559</v>
      </c>
    </row>
    <row r="9" spans="1:52">
      <c r="A9" t="s">
        <v>89</v>
      </c>
      <c r="B9" t="s">
        <v>90</v>
      </c>
      <c r="C9" t="s">
        <v>91</v>
      </c>
      <c r="D9">
        <v>349.88</v>
      </c>
      <c r="E9" t="s">
        <v>65</v>
      </c>
      <c r="F9" t="s">
        <v>18</v>
      </c>
      <c r="G9" t="s">
        <v>92</v>
      </c>
      <c r="H9" t="s">
        <v>93</v>
      </c>
      <c r="I9" t="s">
        <v>94</v>
      </c>
      <c r="J9" t="s">
        <v>95</v>
      </c>
      <c r="K9" t="s">
        <v>23</v>
      </c>
      <c r="L9" t="s">
        <v>23</v>
      </c>
      <c r="N9" t="s">
        <v>62</v>
      </c>
      <c r="O9" t="s">
        <v>63</v>
      </c>
      <c r="P9" t="s">
        <v>64</v>
      </c>
      <c r="Q9">
        <v>474.53</v>
      </c>
      <c r="R9" t="s">
        <v>65</v>
      </c>
      <c r="S9" t="s">
        <v>66</v>
      </c>
      <c r="T9" t="s">
        <v>19</v>
      </c>
      <c r="U9" t="s">
        <v>20</v>
      </c>
      <c r="V9" t="s">
        <v>21</v>
      </c>
      <c r="W9" t="s">
        <v>67</v>
      </c>
      <c r="X9" t="s">
        <v>23</v>
      </c>
      <c r="Y9" t="s">
        <v>23</v>
      </c>
      <c r="AT9" t="s">
        <v>560</v>
      </c>
      <c r="AU9" t="s">
        <v>96</v>
      </c>
      <c r="AV9" s="1">
        <v>44943</v>
      </c>
      <c r="AW9">
        <v>7500</v>
      </c>
      <c r="AX9" t="s">
        <v>561</v>
      </c>
      <c r="AY9" t="s">
        <v>555</v>
      </c>
      <c r="AZ9" t="s">
        <v>556</v>
      </c>
    </row>
    <row r="10" spans="1:52">
      <c r="A10" t="s">
        <v>101</v>
      </c>
      <c r="B10" t="s">
        <v>102</v>
      </c>
      <c r="C10" t="s">
        <v>103</v>
      </c>
      <c r="D10">
        <v>493.49</v>
      </c>
      <c r="E10" t="s">
        <v>48</v>
      </c>
      <c r="F10" t="s">
        <v>104</v>
      </c>
      <c r="G10" t="s">
        <v>19</v>
      </c>
      <c r="H10" t="s">
        <v>20</v>
      </c>
      <c r="I10" t="s">
        <v>21</v>
      </c>
      <c r="J10" t="s">
        <v>105</v>
      </c>
      <c r="K10" t="s">
        <v>23</v>
      </c>
      <c r="L10" t="s">
        <v>23</v>
      </c>
      <c r="N10" t="s">
        <v>530</v>
      </c>
      <c r="O10" t="s">
        <v>531</v>
      </c>
      <c r="P10" t="s">
        <v>532</v>
      </c>
      <c r="Q10">
        <v>147.3</v>
      </c>
      <c r="R10" t="s">
        <v>48</v>
      </c>
      <c r="S10" t="s">
        <v>200</v>
      </c>
      <c r="T10" t="s">
        <v>40</v>
      </c>
      <c r="U10" t="s">
        <v>79</v>
      </c>
      <c r="V10" t="s">
        <v>21</v>
      </c>
      <c r="W10" t="s">
        <v>533</v>
      </c>
      <c r="X10" t="s">
        <v>23</v>
      </c>
      <c r="Y10" t="s">
        <v>534</v>
      </c>
      <c r="AT10" t="s">
        <v>562</v>
      </c>
      <c r="AU10" t="s">
        <v>68</v>
      </c>
      <c r="AV10" s="1">
        <v>44944</v>
      </c>
      <c r="AW10">
        <v>12000</v>
      </c>
      <c r="AX10" t="s">
        <v>554</v>
      </c>
      <c r="AY10" t="s">
        <v>555</v>
      </c>
      <c r="AZ10" t="s">
        <v>559</v>
      </c>
    </row>
    <row r="11" spans="1:52">
      <c r="A11" t="s">
        <v>111</v>
      </c>
      <c r="B11" t="s">
        <v>112</v>
      </c>
      <c r="C11" t="s">
        <v>113</v>
      </c>
      <c r="D11">
        <v>101.78</v>
      </c>
      <c r="E11" t="s">
        <v>48</v>
      </c>
      <c r="F11" t="s">
        <v>66</v>
      </c>
      <c r="G11" t="s">
        <v>40</v>
      </c>
      <c r="H11" t="s">
        <v>20</v>
      </c>
      <c r="I11" t="s">
        <v>21</v>
      </c>
      <c r="J11" t="s">
        <v>114</v>
      </c>
      <c r="K11" t="s">
        <v>23</v>
      </c>
      <c r="L11" t="s">
        <v>23</v>
      </c>
      <c r="N11" t="s">
        <v>74</v>
      </c>
      <c r="O11" t="s">
        <v>75</v>
      </c>
      <c r="P11" t="s">
        <v>76</v>
      </c>
      <c r="Q11">
        <v>64.44</v>
      </c>
      <c r="R11" t="s">
        <v>77</v>
      </c>
      <c r="S11" t="s">
        <v>78</v>
      </c>
      <c r="T11" t="s">
        <v>40</v>
      </c>
      <c r="U11" t="s">
        <v>79</v>
      </c>
      <c r="V11" t="s">
        <v>80</v>
      </c>
      <c r="W11" t="s">
        <v>81</v>
      </c>
      <c r="X11" t="s">
        <v>23</v>
      </c>
      <c r="Y11" t="s">
        <v>23</v>
      </c>
      <c r="AT11" t="s">
        <v>563</v>
      </c>
      <c r="AU11" t="s">
        <v>106</v>
      </c>
      <c r="AV11" s="1">
        <v>44945</v>
      </c>
      <c r="AW11">
        <v>3000</v>
      </c>
      <c r="AX11" t="s">
        <v>564</v>
      </c>
      <c r="AY11" t="s">
        <v>555</v>
      </c>
      <c r="AZ11" t="s">
        <v>556</v>
      </c>
    </row>
    <row r="12" spans="1:52">
      <c r="A12" t="s">
        <v>120</v>
      </c>
      <c r="B12" t="s">
        <v>121</v>
      </c>
      <c r="C12" t="s">
        <v>122</v>
      </c>
      <c r="D12">
        <v>232.04</v>
      </c>
      <c r="E12" t="s">
        <v>38</v>
      </c>
      <c r="F12" t="s">
        <v>78</v>
      </c>
      <c r="G12" t="s">
        <v>19</v>
      </c>
      <c r="H12" t="s">
        <v>79</v>
      </c>
      <c r="I12" t="s">
        <v>21</v>
      </c>
      <c r="J12" t="s">
        <v>123</v>
      </c>
      <c r="K12" t="s">
        <v>23</v>
      </c>
      <c r="L12" t="s">
        <v>23</v>
      </c>
      <c r="N12" t="s">
        <v>89</v>
      </c>
      <c r="O12" t="s">
        <v>90</v>
      </c>
      <c r="P12" t="s">
        <v>91</v>
      </c>
      <c r="Q12">
        <v>349.88</v>
      </c>
      <c r="R12" t="s">
        <v>65</v>
      </c>
      <c r="S12" t="s">
        <v>18</v>
      </c>
      <c r="T12" t="s">
        <v>92</v>
      </c>
      <c r="U12" t="s">
        <v>93</v>
      </c>
      <c r="V12" t="s">
        <v>94</v>
      </c>
      <c r="W12" t="s">
        <v>95</v>
      </c>
      <c r="X12" t="s">
        <v>23</v>
      </c>
      <c r="Y12" t="s">
        <v>23</v>
      </c>
      <c r="AT12" t="s">
        <v>565</v>
      </c>
      <c r="AU12" t="s">
        <v>83</v>
      </c>
      <c r="AV12" s="1">
        <v>44946</v>
      </c>
      <c r="AW12">
        <v>10000</v>
      </c>
      <c r="AX12" t="s">
        <v>558</v>
      </c>
      <c r="AY12" t="s">
        <v>555</v>
      </c>
      <c r="AZ12" t="s">
        <v>556</v>
      </c>
    </row>
    <row r="13" spans="1:52">
      <c r="A13" t="s">
        <v>129</v>
      </c>
      <c r="B13" t="s">
        <v>130</v>
      </c>
      <c r="C13" t="s">
        <v>131</v>
      </c>
      <c r="D13">
        <v>744.13</v>
      </c>
      <c r="E13" t="s">
        <v>82</v>
      </c>
      <c r="F13" t="s">
        <v>132</v>
      </c>
      <c r="G13" t="s">
        <v>40</v>
      </c>
      <c r="H13" t="s">
        <v>79</v>
      </c>
      <c r="I13" t="s">
        <v>80</v>
      </c>
      <c r="J13" t="s">
        <v>133</v>
      </c>
      <c r="K13" t="s">
        <v>23</v>
      </c>
      <c r="L13" t="s">
        <v>23</v>
      </c>
      <c r="N13" t="s">
        <v>101</v>
      </c>
      <c r="O13" t="s">
        <v>102</v>
      </c>
      <c r="P13" t="s">
        <v>103</v>
      </c>
      <c r="Q13">
        <v>493.49</v>
      </c>
      <c r="R13" t="s">
        <v>48</v>
      </c>
      <c r="S13" t="s">
        <v>104</v>
      </c>
      <c r="T13" t="s">
        <v>19</v>
      </c>
      <c r="U13" t="s">
        <v>20</v>
      </c>
      <c r="V13" t="s">
        <v>21</v>
      </c>
      <c r="W13" t="s">
        <v>105</v>
      </c>
      <c r="X13" t="s">
        <v>23</v>
      </c>
      <c r="Y13" t="s">
        <v>23</v>
      </c>
      <c r="AT13" t="s">
        <v>566</v>
      </c>
      <c r="AU13" t="s">
        <v>115</v>
      </c>
      <c r="AV13" s="1">
        <v>44947</v>
      </c>
      <c r="AW13">
        <v>8000</v>
      </c>
      <c r="AX13" t="s">
        <v>561</v>
      </c>
      <c r="AZ13" t="s">
        <v>556</v>
      </c>
    </row>
    <row r="14" spans="1:52">
      <c r="A14" t="s">
        <v>139</v>
      </c>
      <c r="B14" t="s">
        <v>140</v>
      </c>
      <c r="C14" t="s">
        <v>141</v>
      </c>
      <c r="D14">
        <v>1247.23</v>
      </c>
      <c r="E14" t="s">
        <v>77</v>
      </c>
      <c r="F14" t="s">
        <v>142</v>
      </c>
      <c r="G14" t="s">
        <v>40</v>
      </c>
      <c r="H14" t="s">
        <v>143</v>
      </c>
      <c r="I14" t="s">
        <v>21</v>
      </c>
      <c r="J14" t="s">
        <v>144</v>
      </c>
      <c r="K14" t="s">
        <v>23</v>
      </c>
      <c r="L14" t="s">
        <v>23</v>
      </c>
      <c r="N14" t="s">
        <v>111</v>
      </c>
      <c r="O14" t="s">
        <v>112</v>
      </c>
      <c r="P14" t="s">
        <v>113</v>
      </c>
      <c r="Q14">
        <v>101.78</v>
      </c>
      <c r="R14" t="s">
        <v>48</v>
      </c>
      <c r="S14" t="s">
        <v>66</v>
      </c>
      <c r="T14" t="s">
        <v>40</v>
      </c>
      <c r="U14" t="s">
        <v>20</v>
      </c>
      <c r="V14" t="s">
        <v>21</v>
      </c>
      <c r="W14" t="s">
        <v>114</v>
      </c>
      <c r="X14" t="s">
        <v>23</v>
      </c>
      <c r="Y14" t="s">
        <v>23</v>
      </c>
      <c r="AT14" t="s">
        <v>567</v>
      </c>
      <c r="AU14" t="s">
        <v>96</v>
      </c>
      <c r="AV14" s="1">
        <v>44948</v>
      </c>
      <c r="AW14">
        <v>25000</v>
      </c>
      <c r="AX14" t="s">
        <v>554</v>
      </c>
      <c r="AY14" t="s">
        <v>555</v>
      </c>
      <c r="AZ14" t="s">
        <v>559</v>
      </c>
    </row>
    <row r="15" spans="1:52">
      <c r="A15" t="s">
        <v>150</v>
      </c>
      <c r="B15" t="s">
        <v>151</v>
      </c>
      <c r="C15" t="s">
        <v>152</v>
      </c>
      <c r="D15">
        <v>119.04</v>
      </c>
      <c r="E15" t="s">
        <v>48</v>
      </c>
      <c r="F15" t="s">
        <v>66</v>
      </c>
      <c r="G15" t="s">
        <v>40</v>
      </c>
      <c r="H15" t="s">
        <v>20</v>
      </c>
      <c r="I15" t="s">
        <v>21</v>
      </c>
      <c r="J15" t="s">
        <v>153</v>
      </c>
      <c r="K15" t="s">
        <v>23</v>
      </c>
      <c r="L15" t="s">
        <v>23</v>
      </c>
      <c r="N15" t="s">
        <v>120</v>
      </c>
      <c r="O15" t="s">
        <v>121</v>
      </c>
      <c r="P15" t="s">
        <v>122</v>
      </c>
      <c r="Q15">
        <v>232.04</v>
      </c>
      <c r="R15" t="s">
        <v>38</v>
      </c>
      <c r="S15" t="s">
        <v>78</v>
      </c>
      <c r="T15" t="s">
        <v>19</v>
      </c>
      <c r="U15" t="s">
        <v>79</v>
      </c>
      <c r="V15" t="s">
        <v>21</v>
      </c>
      <c r="W15" t="s">
        <v>123</v>
      </c>
      <c r="X15" t="s">
        <v>23</v>
      </c>
      <c r="Y15" t="s">
        <v>23</v>
      </c>
      <c r="AT15" t="s">
        <v>568</v>
      </c>
      <c r="AU15" t="s">
        <v>124</v>
      </c>
      <c r="AV15" s="1">
        <v>44949</v>
      </c>
      <c r="AW15">
        <v>4500</v>
      </c>
      <c r="AX15" t="s">
        <v>564</v>
      </c>
      <c r="AY15" t="s">
        <v>555</v>
      </c>
      <c r="AZ15" t="s">
        <v>556</v>
      </c>
    </row>
    <row r="16" spans="1:52">
      <c r="A16" t="s">
        <v>159</v>
      </c>
      <c r="B16" t="s">
        <v>160</v>
      </c>
      <c r="C16" t="s">
        <v>161</v>
      </c>
      <c r="D16">
        <v>260.93</v>
      </c>
      <c r="E16" t="s">
        <v>82</v>
      </c>
      <c r="F16" t="s">
        <v>162</v>
      </c>
      <c r="G16" t="s">
        <v>40</v>
      </c>
      <c r="H16" t="s">
        <v>20</v>
      </c>
      <c r="I16" t="s">
        <v>21</v>
      </c>
      <c r="J16" t="s">
        <v>163</v>
      </c>
      <c r="K16" t="s">
        <v>23</v>
      </c>
      <c r="L16" t="s">
        <v>23</v>
      </c>
      <c r="N16" t="s">
        <v>129</v>
      </c>
      <c r="O16" t="s">
        <v>130</v>
      </c>
      <c r="P16" t="s">
        <v>131</v>
      </c>
      <c r="Q16">
        <v>744.13</v>
      </c>
      <c r="R16" t="s">
        <v>82</v>
      </c>
      <c r="S16" t="s">
        <v>132</v>
      </c>
      <c r="T16" t="s">
        <v>40</v>
      </c>
      <c r="U16" t="s">
        <v>79</v>
      </c>
      <c r="V16" t="s">
        <v>80</v>
      </c>
      <c r="W16" t="s">
        <v>133</v>
      </c>
      <c r="X16" t="s">
        <v>23</v>
      </c>
      <c r="Y16" t="s">
        <v>23</v>
      </c>
      <c r="AT16" t="s">
        <v>569</v>
      </c>
      <c r="AU16" t="s">
        <v>106</v>
      </c>
      <c r="AV16" s="1">
        <v>44950</v>
      </c>
      <c r="AW16">
        <v>11000</v>
      </c>
      <c r="AX16" t="s">
        <v>558</v>
      </c>
      <c r="AY16" t="s">
        <v>555</v>
      </c>
      <c r="AZ16" t="s">
        <v>559</v>
      </c>
    </row>
    <row r="17" spans="1:52">
      <c r="A17" t="s">
        <v>169</v>
      </c>
      <c r="B17" t="s">
        <v>170</v>
      </c>
      <c r="C17" t="s">
        <v>171</v>
      </c>
      <c r="D17">
        <v>314.84</v>
      </c>
      <c r="E17" t="s">
        <v>65</v>
      </c>
      <c r="F17" t="s">
        <v>39</v>
      </c>
      <c r="G17" t="s">
        <v>19</v>
      </c>
      <c r="H17" t="s">
        <v>172</v>
      </c>
      <c r="I17" t="s">
        <v>21</v>
      </c>
      <c r="J17" t="s">
        <v>173</v>
      </c>
      <c r="K17" t="s">
        <v>23</v>
      </c>
      <c r="L17" t="s">
        <v>23</v>
      </c>
      <c r="N17" t="s">
        <v>139</v>
      </c>
      <c r="O17" t="s">
        <v>140</v>
      </c>
      <c r="P17" t="s">
        <v>141</v>
      </c>
      <c r="Q17">
        <v>1247.23</v>
      </c>
      <c r="R17" t="s">
        <v>77</v>
      </c>
      <c r="S17" t="s">
        <v>142</v>
      </c>
      <c r="T17" t="s">
        <v>40</v>
      </c>
      <c r="U17" t="s">
        <v>143</v>
      </c>
      <c r="V17" t="s">
        <v>21</v>
      </c>
      <c r="W17" t="s">
        <v>144</v>
      </c>
      <c r="X17" t="s">
        <v>23</v>
      </c>
      <c r="Y17" t="s">
        <v>23</v>
      </c>
      <c r="AT17" t="s">
        <v>570</v>
      </c>
      <c r="AU17" t="s">
        <v>134</v>
      </c>
      <c r="AV17" s="1">
        <v>44951</v>
      </c>
      <c r="AW17">
        <v>6500</v>
      </c>
      <c r="AY17" t="s">
        <v>571</v>
      </c>
      <c r="AZ17" t="s">
        <v>556</v>
      </c>
    </row>
    <row r="18" spans="1:52">
      <c r="A18" t="s">
        <v>179</v>
      </c>
      <c r="B18" t="s">
        <v>180</v>
      </c>
      <c r="C18" t="s">
        <v>181</v>
      </c>
      <c r="D18">
        <v>1262.31</v>
      </c>
      <c r="E18" t="s">
        <v>48</v>
      </c>
      <c r="F18" t="s">
        <v>132</v>
      </c>
      <c r="G18" t="s">
        <v>40</v>
      </c>
      <c r="H18" t="s">
        <v>79</v>
      </c>
      <c r="I18" t="s">
        <v>21</v>
      </c>
      <c r="J18" t="s">
        <v>182</v>
      </c>
      <c r="K18" t="s">
        <v>23</v>
      </c>
      <c r="L18" t="s">
        <v>23</v>
      </c>
      <c r="N18" t="s">
        <v>150</v>
      </c>
      <c r="O18" t="s">
        <v>151</v>
      </c>
      <c r="P18" t="s">
        <v>152</v>
      </c>
      <c r="Q18">
        <v>119.04</v>
      </c>
      <c r="R18" t="s">
        <v>48</v>
      </c>
      <c r="S18" t="s">
        <v>66</v>
      </c>
      <c r="T18" t="s">
        <v>40</v>
      </c>
      <c r="U18" t="s">
        <v>20</v>
      </c>
      <c r="V18" t="s">
        <v>21</v>
      </c>
      <c r="W18" t="s">
        <v>153</v>
      </c>
      <c r="X18" t="s">
        <v>23</v>
      </c>
      <c r="Y18" t="s">
        <v>23</v>
      </c>
      <c r="AT18" t="s">
        <v>572</v>
      </c>
      <c r="AU18" t="s">
        <v>145</v>
      </c>
      <c r="AV18" s="1">
        <v>44952</v>
      </c>
      <c r="AW18">
        <v>9500</v>
      </c>
      <c r="AX18" t="s">
        <v>561</v>
      </c>
      <c r="AY18" t="s">
        <v>555</v>
      </c>
      <c r="AZ18" t="s">
        <v>556</v>
      </c>
    </row>
    <row r="19" spans="1:52">
      <c r="A19" t="s">
        <v>188</v>
      </c>
      <c r="B19" t="s">
        <v>189</v>
      </c>
      <c r="C19" t="s">
        <v>190</v>
      </c>
      <c r="D19">
        <v>846.09</v>
      </c>
      <c r="E19" t="s">
        <v>82</v>
      </c>
      <c r="F19" t="s">
        <v>18</v>
      </c>
      <c r="G19" t="s">
        <v>92</v>
      </c>
      <c r="H19" t="s">
        <v>20</v>
      </c>
      <c r="I19" t="s">
        <v>21</v>
      </c>
      <c r="J19" t="s">
        <v>191</v>
      </c>
      <c r="K19" t="s">
        <v>23</v>
      </c>
      <c r="L19" t="s">
        <v>23</v>
      </c>
      <c r="N19" t="s">
        <v>159</v>
      </c>
      <c r="O19" t="s">
        <v>160</v>
      </c>
      <c r="P19" t="s">
        <v>161</v>
      </c>
      <c r="Q19">
        <v>260.93</v>
      </c>
      <c r="R19" t="s">
        <v>82</v>
      </c>
      <c r="S19" t="s">
        <v>162</v>
      </c>
      <c r="T19" t="s">
        <v>40</v>
      </c>
      <c r="U19" t="s">
        <v>20</v>
      </c>
      <c r="V19" t="s">
        <v>21</v>
      </c>
      <c r="W19" t="s">
        <v>163</v>
      </c>
      <c r="X19" t="s">
        <v>23</v>
      </c>
      <c r="Y19" t="s">
        <v>23</v>
      </c>
      <c r="AM19" t="s">
        <v>573</v>
      </c>
      <c r="AN19" t="s">
        <v>115</v>
      </c>
      <c r="AO19" s="1">
        <v>44953</v>
      </c>
      <c r="AP19">
        <v>13000</v>
      </c>
      <c r="AQ19" t="s">
        <v>554</v>
      </c>
      <c r="AR19" t="s">
        <v>574</v>
      </c>
      <c r="AT19" t="s">
        <v>573</v>
      </c>
      <c r="AU19" t="s">
        <v>115</v>
      </c>
      <c r="AV19" s="1">
        <v>44953</v>
      </c>
      <c r="AW19">
        <v>13000</v>
      </c>
      <c r="AX19" t="s">
        <v>554</v>
      </c>
      <c r="AY19" t="s">
        <v>574</v>
      </c>
      <c r="AZ19" t="s">
        <v>559</v>
      </c>
    </row>
    <row r="20" spans="1:52">
      <c r="A20" t="s">
        <v>197</v>
      </c>
      <c r="B20" t="s">
        <v>198</v>
      </c>
      <c r="C20" t="s">
        <v>199</v>
      </c>
      <c r="D20">
        <v>166.97</v>
      </c>
      <c r="E20" t="s">
        <v>82</v>
      </c>
      <c r="F20" t="s">
        <v>200</v>
      </c>
      <c r="G20" t="s">
        <v>40</v>
      </c>
      <c r="H20" t="s">
        <v>79</v>
      </c>
      <c r="I20" t="s">
        <v>21</v>
      </c>
      <c r="J20" t="s">
        <v>201</v>
      </c>
      <c r="K20" t="s">
        <v>23</v>
      </c>
      <c r="L20" t="s">
        <v>23</v>
      </c>
      <c r="N20" t="s">
        <v>169</v>
      </c>
      <c r="O20" t="s">
        <v>170</v>
      </c>
      <c r="P20" t="s">
        <v>171</v>
      </c>
      <c r="Q20">
        <v>314.84</v>
      </c>
      <c r="R20" t="s">
        <v>65</v>
      </c>
      <c r="S20" t="s">
        <v>39</v>
      </c>
      <c r="T20" t="s">
        <v>19</v>
      </c>
      <c r="U20" t="s">
        <v>172</v>
      </c>
      <c r="V20" t="s">
        <v>21</v>
      </c>
      <c r="W20" t="s">
        <v>173</v>
      </c>
      <c r="X20" t="s">
        <v>23</v>
      </c>
      <c r="Y20" t="s">
        <v>23</v>
      </c>
      <c r="AN20" t="s">
        <v>154</v>
      </c>
      <c r="AO20" s="1">
        <v>44954</v>
      </c>
      <c r="AQ20" t="s">
        <v>564</v>
      </c>
      <c r="AR20" t="s">
        <v>555</v>
      </c>
      <c r="AT20" t="s">
        <v>575</v>
      </c>
      <c r="AU20" t="s">
        <v>154</v>
      </c>
      <c r="AV20" s="1">
        <v>44954</v>
      </c>
      <c r="AW20">
        <v>10000</v>
      </c>
      <c r="AX20" t="s">
        <v>564</v>
      </c>
      <c r="AY20" t="s">
        <v>555</v>
      </c>
      <c r="AZ20" t="s">
        <v>556</v>
      </c>
    </row>
    <row r="21" spans="1:52">
      <c r="A21" t="s">
        <v>208</v>
      </c>
      <c r="B21" t="s">
        <v>209</v>
      </c>
      <c r="C21" t="s">
        <v>161</v>
      </c>
      <c r="D21">
        <v>187.24</v>
      </c>
      <c r="E21" t="s">
        <v>77</v>
      </c>
      <c r="F21" t="s">
        <v>210</v>
      </c>
      <c r="G21" t="s">
        <v>40</v>
      </c>
      <c r="H21" t="s">
        <v>79</v>
      </c>
      <c r="I21" t="s">
        <v>94</v>
      </c>
      <c r="J21" t="s">
        <v>211</v>
      </c>
      <c r="K21" t="s">
        <v>23</v>
      </c>
      <c r="L21" t="s">
        <v>23</v>
      </c>
      <c r="N21" t="s">
        <v>179</v>
      </c>
      <c r="O21" t="s">
        <v>180</v>
      </c>
      <c r="P21" t="s">
        <v>181</v>
      </c>
      <c r="Q21">
        <v>1262.31</v>
      </c>
      <c r="R21" t="s">
        <v>48</v>
      </c>
      <c r="S21" t="s">
        <v>132</v>
      </c>
      <c r="T21" t="s">
        <v>40</v>
      </c>
      <c r="U21" t="s">
        <v>79</v>
      </c>
      <c r="V21" t="s">
        <v>21</v>
      </c>
      <c r="W21" t="s">
        <v>182</v>
      </c>
      <c r="X21" t="s">
        <v>23</v>
      </c>
      <c r="Y21" t="s">
        <v>23</v>
      </c>
    </row>
    <row r="22" spans="1:52">
      <c r="A22" t="s">
        <v>217</v>
      </c>
      <c r="B22" t="s">
        <v>218</v>
      </c>
      <c r="C22" t="s">
        <v>219</v>
      </c>
      <c r="D22">
        <v>679.96</v>
      </c>
      <c r="E22" t="s">
        <v>17</v>
      </c>
      <c r="F22" t="s">
        <v>66</v>
      </c>
      <c r="G22" t="s">
        <v>40</v>
      </c>
      <c r="H22" t="s">
        <v>20</v>
      </c>
      <c r="I22" t="s">
        <v>94</v>
      </c>
      <c r="J22" t="s">
        <v>220</v>
      </c>
      <c r="K22" t="s">
        <v>23</v>
      </c>
      <c r="L22" t="s">
        <v>23</v>
      </c>
      <c r="N22" t="s">
        <v>188</v>
      </c>
      <c r="O22" t="s">
        <v>189</v>
      </c>
      <c r="P22" t="s">
        <v>190</v>
      </c>
      <c r="Q22">
        <v>846.09</v>
      </c>
      <c r="R22" t="s">
        <v>82</v>
      </c>
      <c r="S22" t="s">
        <v>18</v>
      </c>
      <c r="T22" t="s">
        <v>92</v>
      </c>
      <c r="U22" t="s">
        <v>20</v>
      </c>
      <c r="V22" t="s">
        <v>21</v>
      </c>
      <c r="W22" t="s">
        <v>191</v>
      </c>
      <c r="X22" t="s">
        <v>23</v>
      </c>
      <c r="Y22" t="s">
        <v>23</v>
      </c>
    </row>
    <row r="23" spans="1:52">
      <c r="A23" t="s">
        <v>222</v>
      </c>
      <c r="B23" t="s">
        <v>223</v>
      </c>
      <c r="C23" t="s">
        <v>224</v>
      </c>
      <c r="D23">
        <v>768.39</v>
      </c>
      <c r="E23" t="s">
        <v>38</v>
      </c>
      <c r="F23" t="s">
        <v>78</v>
      </c>
      <c r="G23" t="s">
        <v>65</v>
      </c>
      <c r="H23" t="s">
        <v>20</v>
      </c>
      <c r="I23" t="s">
        <v>21</v>
      </c>
      <c r="J23" t="s">
        <v>225</v>
      </c>
      <c r="K23" t="s">
        <v>23</v>
      </c>
      <c r="L23" t="s">
        <v>23</v>
      </c>
      <c r="N23" t="s">
        <v>197</v>
      </c>
      <c r="O23" t="s">
        <v>198</v>
      </c>
      <c r="P23" t="s">
        <v>199</v>
      </c>
      <c r="Q23">
        <v>166.97</v>
      </c>
      <c r="R23" t="s">
        <v>82</v>
      </c>
      <c r="S23" t="s">
        <v>200</v>
      </c>
      <c r="T23" t="s">
        <v>40</v>
      </c>
      <c r="U23" t="s">
        <v>79</v>
      </c>
      <c r="V23" t="s">
        <v>21</v>
      </c>
      <c r="W23" t="s">
        <v>201</v>
      </c>
      <c r="X23" t="s">
        <v>23</v>
      </c>
      <c r="Y23" t="s">
        <v>23</v>
      </c>
    </row>
    <row r="24" spans="1:52">
      <c r="A24" t="s">
        <v>535</v>
      </c>
      <c r="B24" t="s">
        <v>536</v>
      </c>
      <c r="C24" t="s">
        <v>122</v>
      </c>
      <c r="D24">
        <v>154.65</v>
      </c>
      <c r="E24" t="s">
        <v>65</v>
      </c>
      <c r="F24" t="s">
        <v>142</v>
      </c>
      <c r="G24" t="s">
        <v>40</v>
      </c>
      <c r="H24" t="s">
        <v>79</v>
      </c>
      <c r="I24" t="s">
        <v>21</v>
      </c>
      <c r="J24" t="s">
        <v>537</v>
      </c>
      <c r="K24" t="s">
        <v>23</v>
      </c>
      <c r="L24" t="s">
        <v>534</v>
      </c>
      <c r="N24" t="s">
        <v>208</v>
      </c>
      <c r="O24" t="s">
        <v>209</v>
      </c>
      <c r="P24" t="s">
        <v>161</v>
      </c>
      <c r="Q24">
        <v>187.24</v>
      </c>
      <c r="R24" t="s">
        <v>77</v>
      </c>
      <c r="S24" t="s">
        <v>210</v>
      </c>
      <c r="T24" t="s">
        <v>40</v>
      </c>
      <c r="U24" t="s">
        <v>79</v>
      </c>
      <c r="V24" t="s">
        <v>94</v>
      </c>
      <c r="W24" t="s">
        <v>211</v>
      </c>
      <c r="X24" t="s">
        <v>23</v>
      </c>
      <c r="Y24" t="s">
        <v>23</v>
      </c>
    </row>
    <row r="25" spans="1:52">
      <c r="A25" t="s">
        <v>226</v>
      </c>
      <c r="B25" t="s">
        <v>227</v>
      </c>
      <c r="C25" t="s">
        <v>228</v>
      </c>
      <c r="D25">
        <v>1017.78</v>
      </c>
      <c r="E25" t="s">
        <v>77</v>
      </c>
      <c r="F25" t="s">
        <v>18</v>
      </c>
      <c r="G25" t="s">
        <v>40</v>
      </c>
      <c r="H25" t="s">
        <v>79</v>
      </c>
      <c r="I25" t="s">
        <v>80</v>
      </c>
      <c r="J25" t="s">
        <v>229</v>
      </c>
      <c r="K25" t="s">
        <v>23</v>
      </c>
      <c r="L25" t="s">
        <v>23</v>
      </c>
      <c r="N25" t="s">
        <v>217</v>
      </c>
      <c r="O25" t="s">
        <v>218</v>
      </c>
      <c r="P25" t="s">
        <v>219</v>
      </c>
      <c r="Q25">
        <v>679.96</v>
      </c>
      <c r="R25" t="s">
        <v>17</v>
      </c>
      <c r="S25" t="s">
        <v>66</v>
      </c>
      <c r="T25" t="s">
        <v>40</v>
      </c>
      <c r="U25" t="s">
        <v>20</v>
      </c>
      <c r="V25" t="s">
        <v>94</v>
      </c>
      <c r="W25" t="s">
        <v>220</v>
      </c>
      <c r="X25" t="s">
        <v>23</v>
      </c>
      <c r="Y25" t="s">
        <v>23</v>
      </c>
      <c r="AT25" t="s">
        <v>576</v>
      </c>
    </row>
    <row r="26" spans="1:52">
      <c r="A26" t="s">
        <v>230</v>
      </c>
      <c r="B26" t="s">
        <v>231</v>
      </c>
      <c r="C26" t="s">
        <v>232</v>
      </c>
      <c r="D26">
        <v>100.8</v>
      </c>
      <c r="E26" t="s">
        <v>48</v>
      </c>
      <c r="F26" t="s">
        <v>200</v>
      </c>
      <c r="G26" t="s">
        <v>19</v>
      </c>
      <c r="H26" t="s">
        <v>79</v>
      </c>
      <c r="I26" t="s">
        <v>80</v>
      </c>
      <c r="J26" t="s">
        <v>233</v>
      </c>
      <c r="K26" t="s">
        <v>23</v>
      </c>
      <c r="L26" t="s">
        <v>23</v>
      </c>
      <c r="N26" t="s">
        <v>222</v>
      </c>
      <c r="O26" t="s">
        <v>223</v>
      </c>
      <c r="P26" t="s">
        <v>224</v>
      </c>
      <c r="Q26">
        <v>768.39</v>
      </c>
      <c r="R26" t="s">
        <v>38</v>
      </c>
      <c r="S26" t="s">
        <v>78</v>
      </c>
      <c r="T26" t="s">
        <v>65</v>
      </c>
      <c r="U26" t="s">
        <v>20</v>
      </c>
      <c r="V26" t="s">
        <v>21</v>
      </c>
      <c r="W26" t="s">
        <v>225</v>
      </c>
      <c r="X26" t="s">
        <v>23</v>
      </c>
      <c r="Y26" t="s">
        <v>23</v>
      </c>
      <c r="AT26" t="s">
        <v>54</v>
      </c>
      <c r="AU26" t="s">
        <v>577</v>
      </c>
    </row>
    <row r="27" spans="1:52">
      <c r="A27" t="s">
        <v>234</v>
      </c>
      <c r="B27" t="s">
        <v>235</v>
      </c>
      <c r="C27" t="s">
        <v>236</v>
      </c>
      <c r="D27">
        <v>290.08</v>
      </c>
      <c r="E27" t="s">
        <v>48</v>
      </c>
      <c r="F27" t="s">
        <v>142</v>
      </c>
      <c r="G27" t="s">
        <v>40</v>
      </c>
      <c r="H27" t="s">
        <v>79</v>
      </c>
      <c r="I27" t="s">
        <v>21</v>
      </c>
      <c r="J27" t="s">
        <v>237</v>
      </c>
      <c r="K27" t="s">
        <v>23</v>
      </c>
      <c r="L27" t="s">
        <v>23</v>
      </c>
      <c r="N27" t="s">
        <v>535</v>
      </c>
      <c r="O27" t="s">
        <v>536</v>
      </c>
      <c r="P27" t="s">
        <v>122</v>
      </c>
      <c r="Q27">
        <v>154.65</v>
      </c>
      <c r="R27" t="s">
        <v>65</v>
      </c>
      <c r="S27" t="s">
        <v>142</v>
      </c>
      <c r="T27" t="s">
        <v>40</v>
      </c>
      <c r="U27" t="s">
        <v>79</v>
      </c>
      <c r="V27" t="s">
        <v>21</v>
      </c>
      <c r="W27" t="s">
        <v>537</v>
      </c>
      <c r="X27" t="s">
        <v>23</v>
      </c>
      <c r="Y27" t="s">
        <v>534</v>
      </c>
      <c r="AT27" t="s">
        <v>96</v>
      </c>
      <c r="AU27">
        <v>32500</v>
      </c>
    </row>
    <row r="28" spans="1:52">
      <c r="A28" t="s">
        <v>238</v>
      </c>
      <c r="B28" t="s">
        <v>239</v>
      </c>
      <c r="C28" t="s">
        <v>240</v>
      </c>
      <c r="D28">
        <v>81.05</v>
      </c>
      <c r="E28" t="s">
        <v>48</v>
      </c>
      <c r="F28" t="s">
        <v>104</v>
      </c>
      <c r="G28" t="s">
        <v>65</v>
      </c>
      <c r="H28" t="s">
        <v>20</v>
      </c>
      <c r="I28" t="s">
        <v>21</v>
      </c>
      <c r="J28" t="s">
        <v>241</v>
      </c>
      <c r="K28" t="s">
        <v>23</v>
      </c>
      <c r="L28" t="s">
        <v>23</v>
      </c>
      <c r="N28" t="s">
        <v>226</v>
      </c>
      <c r="O28" t="s">
        <v>227</v>
      </c>
      <c r="P28" t="s">
        <v>228</v>
      </c>
      <c r="Q28">
        <v>1017.78</v>
      </c>
      <c r="R28" t="s">
        <v>77</v>
      </c>
      <c r="S28" t="s">
        <v>18</v>
      </c>
      <c r="T28" t="s">
        <v>40</v>
      </c>
      <c r="U28" t="s">
        <v>79</v>
      </c>
      <c r="V28" t="s">
        <v>80</v>
      </c>
      <c r="W28" t="s">
        <v>229</v>
      </c>
      <c r="X28" t="s">
        <v>23</v>
      </c>
      <c r="Y28" t="s">
        <v>23</v>
      </c>
      <c r="AT28" t="s">
        <v>83</v>
      </c>
      <c r="AU28">
        <v>25000</v>
      </c>
    </row>
    <row r="29" spans="1:52">
      <c r="A29" t="s">
        <v>242</v>
      </c>
      <c r="B29" t="s">
        <v>243</v>
      </c>
      <c r="C29" t="s">
        <v>244</v>
      </c>
      <c r="D29">
        <v>464.14</v>
      </c>
      <c r="E29" t="s">
        <v>77</v>
      </c>
      <c r="F29" t="s">
        <v>142</v>
      </c>
      <c r="G29" t="s">
        <v>40</v>
      </c>
      <c r="H29" t="s">
        <v>79</v>
      </c>
      <c r="I29" t="s">
        <v>245</v>
      </c>
      <c r="J29" t="s">
        <v>246</v>
      </c>
      <c r="K29" t="s">
        <v>23</v>
      </c>
      <c r="L29" t="s">
        <v>23</v>
      </c>
      <c r="N29" t="s">
        <v>230</v>
      </c>
      <c r="O29" t="s">
        <v>231</v>
      </c>
      <c r="P29" t="s">
        <v>232</v>
      </c>
      <c r="Q29">
        <v>100.8</v>
      </c>
      <c r="R29" t="s">
        <v>48</v>
      </c>
      <c r="S29" t="s">
        <v>200</v>
      </c>
      <c r="T29" t="s">
        <v>19</v>
      </c>
      <c r="U29" t="s">
        <v>79</v>
      </c>
      <c r="V29" t="s">
        <v>80</v>
      </c>
      <c r="W29" t="s">
        <v>233</v>
      </c>
      <c r="X29" t="s">
        <v>23</v>
      </c>
      <c r="Y29" t="s">
        <v>23</v>
      </c>
      <c r="AT29" t="s">
        <v>115</v>
      </c>
      <c r="AU29">
        <v>21000</v>
      </c>
    </row>
    <row r="30" spans="1:52">
      <c r="A30" t="s">
        <v>247</v>
      </c>
      <c r="B30" t="s">
        <v>248</v>
      </c>
      <c r="C30" t="s">
        <v>249</v>
      </c>
      <c r="D30">
        <v>433.58</v>
      </c>
      <c r="E30" t="s">
        <v>82</v>
      </c>
      <c r="F30" t="s">
        <v>200</v>
      </c>
      <c r="G30" t="s">
        <v>19</v>
      </c>
      <c r="H30" t="s">
        <v>172</v>
      </c>
      <c r="I30" t="s">
        <v>21</v>
      </c>
      <c r="J30" t="s">
        <v>250</v>
      </c>
      <c r="K30" t="s">
        <v>23</v>
      </c>
      <c r="L30" t="s">
        <v>23</v>
      </c>
      <c r="N30" t="s">
        <v>234</v>
      </c>
      <c r="O30" t="s">
        <v>235</v>
      </c>
      <c r="P30" t="s">
        <v>236</v>
      </c>
      <c r="Q30">
        <v>290.08</v>
      </c>
      <c r="R30" t="s">
        <v>48</v>
      </c>
      <c r="S30" t="s">
        <v>142</v>
      </c>
      <c r="T30" t="s">
        <v>40</v>
      </c>
      <c r="U30" t="s">
        <v>79</v>
      </c>
      <c r="V30" t="s">
        <v>21</v>
      </c>
      <c r="W30" t="s">
        <v>237</v>
      </c>
      <c r="X30" t="s">
        <v>23</v>
      </c>
      <c r="Y30" t="s">
        <v>23</v>
      </c>
      <c r="AT30" t="s">
        <v>106</v>
      </c>
      <c r="AU30">
        <v>14000</v>
      </c>
    </row>
    <row r="31" spans="1:52">
      <c r="A31" t="s">
        <v>251</v>
      </c>
      <c r="B31" t="s">
        <v>252</v>
      </c>
      <c r="C31" t="s">
        <v>253</v>
      </c>
      <c r="D31">
        <v>161.34</v>
      </c>
      <c r="E31" t="s">
        <v>77</v>
      </c>
      <c r="F31" t="s">
        <v>104</v>
      </c>
      <c r="G31" t="s">
        <v>65</v>
      </c>
      <c r="H31" t="s">
        <v>79</v>
      </c>
      <c r="I31" t="s">
        <v>21</v>
      </c>
      <c r="J31" t="s">
        <v>254</v>
      </c>
      <c r="K31" t="s">
        <v>23</v>
      </c>
      <c r="L31" t="s">
        <v>23</v>
      </c>
      <c r="N31" t="s">
        <v>238</v>
      </c>
      <c r="O31" t="s">
        <v>239</v>
      </c>
      <c r="P31" t="s">
        <v>240</v>
      </c>
      <c r="Q31">
        <v>81.05</v>
      </c>
      <c r="R31" t="s">
        <v>48</v>
      </c>
      <c r="S31" t="s">
        <v>104</v>
      </c>
      <c r="T31" t="s">
        <v>65</v>
      </c>
      <c r="U31" t="s">
        <v>20</v>
      </c>
      <c r="V31" t="s">
        <v>21</v>
      </c>
      <c r="W31" t="s">
        <v>241</v>
      </c>
      <c r="X31" t="s">
        <v>23</v>
      </c>
      <c r="Y31" t="s">
        <v>23</v>
      </c>
      <c r="AT31" t="s">
        <v>68</v>
      </c>
      <c r="AU31">
        <v>12000</v>
      </c>
    </row>
    <row r="32" spans="1:52">
      <c r="A32" t="s">
        <v>255</v>
      </c>
      <c r="B32" t="s">
        <v>256</v>
      </c>
      <c r="C32" t="s">
        <v>257</v>
      </c>
      <c r="D32">
        <v>219.58</v>
      </c>
      <c r="E32" t="s">
        <v>65</v>
      </c>
      <c r="F32" t="s">
        <v>210</v>
      </c>
      <c r="G32" t="s">
        <v>19</v>
      </c>
      <c r="H32" t="s">
        <v>20</v>
      </c>
      <c r="I32" t="s">
        <v>21</v>
      </c>
      <c r="J32" t="s">
        <v>258</v>
      </c>
      <c r="K32" t="s">
        <v>23</v>
      </c>
      <c r="L32" t="s">
        <v>23</v>
      </c>
      <c r="N32" t="s">
        <v>242</v>
      </c>
      <c r="O32" t="s">
        <v>243</v>
      </c>
      <c r="P32" t="s">
        <v>244</v>
      </c>
      <c r="Q32">
        <v>464.14</v>
      </c>
      <c r="R32" t="s">
        <v>77</v>
      </c>
      <c r="S32" t="s">
        <v>142</v>
      </c>
      <c r="T32" t="s">
        <v>40</v>
      </c>
      <c r="U32" t="s">
        <v>79</v>
      </c>
      <c r="V32" t="s">
        <v>245</v>
      </c>
      <c r="W32" t="s">
        <v>246</v>
      </c>
      <c r="X32" t="s">
        <v>23</v>
      </c>
      <c r="Y32" t="s">
        <v>23</v>
      </c>
      <c r="AT32" t="s">
        <v>154</v>
      </c>
      <c r="AU32">
        <v>10000</v>
      </c>
    </row>
    <row r="33" spans="1:52">
      <c r="A33" t="s">
        <v>259</v>
      </c>
      <c r="B33" t="s">
        <v>260</v>
      </c>
      <c r="C33" t="s">
        <v>261</v>
      </c>
      <c r="D33">
        <v>171.38</v>
      </c>
      <c r="E33" t="s">
        <v>82</v>
      </c>
      <c r="F33" t="s">
        <v>104</v>
      </c>
      <c r="G33" t="s">
        <v>40</v>
      </c>
      <c r="H33" t="s">
        <v>262</v>
      </c>
      <c r="I33" t="s">
        <v>21</v>
      </c>
      <c r="J33" t="s">
        <v>263</v>
      </c>
      <c r="K33" t="s">
        <v>23</v>
      </c>
      <c r="L33" t="s">
        <v>23</v>
      </c>
      <c r="N33" t="s">
        <v>247</v>
      </c>
      <c r="O33" t="s">
        <v>248</v>
      </c>
      <c r="P33" t="s">
        <v>249</v>
      </c>
      <c r="Q33">
        <v>433.58</v>
      </c>
      <c r="R33" t="s">
        <v>82</v>
      </c>
      <c r="S33" t="s">
        <v>200</v>
      </c>
      <c r="T33" t="s">
        <v>19</v>
      </c>
      <c r="U33" t="s">
        <v>172</v>
      </c>
      <c r="V33" t="s">
        <v>21</v>
      </c>
      <c r="W33" t="s">
        <v>250</v>
      </c>
      <c r="X33" t="s">
        <v>23</v>
      </c>
      <c r="Y33" t="s">
        <v>23</v>
      </c>
      <c r="AT33" t="s">
        <v>145</v>
      </c>
      <c r="AU33">
        <v>9500</v>
      </c>
    </row>
    <row r="34" spans="1:52">
      <c r="A34" t="s">
        <v>264</v>
      </c>
      <c r="B34" t="s">
        <v>265</v>
      </c>
      <c r="C34" t="s">
        <v>266</v>
      </c>
      <c r="D34">
        <v>246.32</v>
      </c>
      <c r="E34" t="s">
        <v>65</v>
      </c>
      <c r="F34" t="s">
        <v>39</v>
      </c>
      <c r="G34" t="s">
        <v>40</v>
      </c>
      <c r="H34" t="s">
        <v>143</v>
      </c>
      <c r="I34" t="s">
        <v>21</v>
      </c>
      <c r="J34" t="s">
        <v>267</v>
      </c>
      <c r="K34" t="s">
        <v>23</v>
      </c>
      <c r="L34" t="s">
        <v>23</v>
      </c>
      <c r="N34" t="s">
        <v>251</v>
      </c>
      <c r="O34" t="s">
        <v>252</v>
      </c>
      <c r="P34" t="s">
        <v>253</v>
      </c>
      <c r="Q34">
        <v>161.34</v>
      </c>
      <c r="R34" t="s">
        <v>77</v>
      </c>
      <c r="S34" t="s">
        <v>104</v>
      </c>
      <c r="T34" t="s">
        <v>65</v>
      </c>
      <c r="U34" t="s">
        <v>79</v>
      </c>
      <c r="V34" t="s">
        <v>21</v>
      </c>
      <c r="W34" t="s">
        <v>254</v>
      </c>
      <c r="X34" t="s">
        <v>23</v>
      </c>
      <c r="Y34" t="s">
        <v>23</v>
      </c>
      <c r="AT34" t="s">
        <v>134</v>
      </c>
      <c r="AU34">
        <v>6500</v>
      </c>
    </row>
    <row r="35" spans="1:52">
      <c r="A35" t="s">
        <v>268</v>
      </c>
      <c r="B35" t="s">
        <v>269</v>
      </c>
      <c r="C35" t="s">
        <v>270</v>
      </c>
      <c r="D35">
        <v>1223.37</v>
      </c>
      <c r="E35" t="s">
        <v>77</v>
      </c>
      <c r="F35" t="s">
        <v>210</v>
      </c>
      <c r="G35" t="s">
        <v>19</v>
      </c>
      <c r="H35" t="s">
        <v>172</v>
      </c>
      <c r="I35" t="s">
        <v>21</v>
      </c>
      <c r="J35" t="s">
        <v>271</v>
      </c>
      <c r="K35" t="s">
        <v>23</v>
      </c>
      <c r="L35" t="s">
        <v>23</v>
      </c>
      <c r="N35" t="s">
        <v>255</v>
      </c>
      <c r="O35" t="s">
        <v>256</v>
      </c>
      <c r="P35" t="s">
        <v>257</v>
      </c>
      <c r="Q35">
        <v>219.58</v>
      </c>
      <c r="R35" t="s">
        <v>65</v>
      </c>
      <c r="S35" t="s">
        <v>210</v>
      </c>
      <c r="T35" t="s">
        <v>19</v>
      </c>
      <c r="U35" t="s">
        <v>20</v>
      </c>
      <c r="V35" t="s">
        <v>21</v>
      </c>
      <c r="W35" t="s">
        <v>258</v>
      </c>
      <c r="X35" t="s">
        <v>23</v>
      </c>
      <c r="Y35" t="s">
        <v>23</v>
      </c>
      <c r="AT35" t="s">
        <v>124</v>
      </c>
      <c r="AU35">
        <v>4500</v>
      </c>
    </row>
    <row r="36" spans="1:52">
      <c r="A36" t="s">
        <v>272</v>
      </c>
      <c r="B36" t="s">
        <v>273</v>
      </c>
      <c r="C36" t="s">
        <v>274</v>
      </c>
      <c r="D36">
        <v>169.13</v>
      </c>
      <c r="E36" t="s">
        <v>48</v>
      </c>
      <c r="F36" t="s">
        <v>132</v>
      </c>
      <c r="G36" t="s">
        <v>40</v>
      </c>
      <c r="H36" t="s">
        <v>49</v>
      </c>
      <c r="I36" t="s">
        <v>275</v>
      </c>
      <c r="J36" t="s">
        <v>276</v>
      </c>
      <c r="K36" t="s">
        <v>23</v>
      </c>
      <c r="L36" t="s">
        <v>23</v>
      </c>
      <c r="N36" t="s">
        <v>259</v>
      </c>
      <c r="O36" t="s">
        <v>260</v>
      </c>
      <c r="P36" t="s">
        <v>261</v>
      </c>
      <c r="Q36">
        <v>171.38</v>
      </c>
      <c r="R36" t="s">
        <v>82</v>
      </c>
      <c r="S36" t="s">
        <v>104</v>
      </c>
      <c r="T36" t="s">
        <v>40</v>
      </c>
      <c r="U36" t="s">
        <v>262</v>
      </c>
      <c r="V36" t="s">
        <v>21</v>
      </c>
      <c r="W36" t="s">
        <v>263</v>
      </c>
      <c r="X36" t="s">
        <v>23</v>
      </c>
      <c r="Y36" t="s">
        <v>23</v>
      </c>
    </row>
    <row r="37" spans="1:52">
      <c r="A37" t="s">
        <v>277</v>
      </c>
      <c r="B37" t="s">
        <v>273</v>
      </c>
      <c r="C37" t="s">
        <v>278</v>
      </c>
      <c r="D37">
        <v>1012.94</v>
      </c>
      <c r="E37" t="s">
        <v>38</v>
      </c>
      <c r="F37" t="s">
        <v>66</v>
      </c>
      <c r="G37" t="s">
        <v>19</v>
      </c>
      <c r="H37" t="s">
        <v>79</v>
      </c>
      <c r="I37" t="s">
        <v>21</v>
      </c>
      <c r="J37" t="s">
        <v>279</v>
      </c>
      <c r="K37" t="s">
        <v>23</v>
      </c>
      <c r="L37" t="s">
        <v>23</v>
      </c>
      <c r="N37" t="s">
        <v>264</v>
      </c>
      <c r="O37" t="s">
        <v>265</v>
      </c>
      <c r="P37" t="s">
        <v>266</v>
      </c>
      <c r="Q37">
        <v>246.32</v>
      </c>
      <c r="R37" t="s">
        <v>65</v>
      </c>
      <c r="S37" t="s">
        <v>39</v>
      </c>
      <c r="T37" t="s">
        <v>40</v>
      </c>
      <c r="U37" t="s">
        <v>143</v>
      </c>
      <c r="V37" t="s">
        <v>21</v>
      </c>
      <c r="W37" t="s">
        <v>267</v>
      </c>
      <c r="X37" t="s">
        <v>23</v>
      </c>
      <c r="Y37" t="s">
        <v>23</v>
      </c>
    </row>
    <row r="38" spans="1:52">
      <c r="A38" t="s">
        <v>280</v>
      </c>
      <c r="B38" t="s">
        <v>281</v>
      </c>
      <c r="C38" t="s">
        <v>282</v>
      </c>
      <c r="D38">
        <v>207.52</v>
      </c>
      <c r="E38" t="s">
        <v>77</v>
      </c>
      <c r="F38" t="s">
        <v>104</v>
      </c>
      <c r="G38" t="s">
        <v>40</v>
      </c>
      <c r="H38" t="s">
        <v>20</v>
      </c>
      <c r="I38" t="s">
        <v>21</v>
      </c>
      <c r="J38" t="s">
        <v>283</v>
      </c>
      <c r="K38" t="s">
        <v>23</v>
      </c>
      <c r="L38" t="s">
        <v>23</v>
      </c>
      <c r="N38" t="s">
        <v>268</v>
      </c>
      <c r="O38" t="s">
        <v>269</v>
      </c>
      <c r="P38" t="s">
        <v>270</v>
      </c>
      <c r="Q38">
        <v>1223.37</v>
      </c>
      <c r="R38" t="s">
        <v>77</v>
      </c>
      <c r="S38" t="s">
        <v>210</v>
      </c>
      <c r="T38" t="s">
        <v>19</v>
      </c>
      <c r="U38" t="s">
        <v>172</v>
      </c>
      <c r="V38" t="s">
        <v>21</v>
      </c>
      <c r="W38" t="s">
        <v>271</v>
      </c>
      <c r="X38" t="s">
        <v>23</v>
      </c>
      <c r="Y38" t="s">
        <v>23</v>
      </c>
    </row>
    <row r="39" spans="1:52">
      <c r="A39" t="s">
        <v>284</v>
      </c>
      <c r="B39" t="s">
        <v>285</v>
      </c>
      <c r="C39" t="s">
        <v>286</v>
      </c>
      <c r="D39">
        <v>149.9</v>
      </c>
      <c r="E39" t="s">
        <v>77</v>
      </c>
      <c r="F39" t="s">
        <v>18</v>
      </c>
      <c r="G39" t="s">
        <v>40</v>
      </c>
      <c r="H39" t="s">
        <v>262</v>
      </c>
      <c r="I39" t="s">
        <v>21</v>
      </c>
      <c r="J39" t="s">
        <v>287</v>
      </c>
      <c r="K39" t="s">
        <v>23</v>
      </c>
      <c r="L39" t="s">
        <v>23</v>
      </c>
      <c r="N39" t="s">
        <v>272</v>
      </c>
      <c r="O39" t="s">
        <v>273</v>
      </c>
      <c r="P39" t="s">
        <v>274</v>
      </c>
      <c r="Q39">
        <v>169.13</v>
      </c>
      <c r="R39" t="s">
        <v>48</v>
      </c>
      <c r="S39" t="s">
        <v>132</v>
      </c>
      <c r="T39" t="s">
        <v>40</v>
      </c>
      <c r="U39" t="s">
        <v>49</v>
      </c>
      <c r="V39" t="s">
        <v>275</v>
      </c>
      <c r="W39" t="s">
        <v>276</v>
      </c>
      <c r="X39" t="s">
        <v>23</v>
      </c>
      <c r="Y39" t="s">
        <v>23</v>
      </c>
    </row>
    <row r="40" spans="1:52">
      <c r="A40" t="s">
        <v>288</v>
      </c>
      <c r="B40" t="s">
        <v>289</v>
      </c>
      <c r="C40" t="s">
        <v>290</v>
      </c>
      <c r="D40">
        <v>188.71</v>
      </c>
      <c r="E40" t="s">
        <v>77</v>
      </c>
      <c r="F40" t="s">
        <v>210</v>
      </c>
      <c r="G40" t="s">
        <v>19</v>
      </c>
      <c r="H40" t="s">
        <v>79</v>
      </c>
      <c r="I40" t="s">
        <v>21</v>
      </c>
      <c r="J40" t="s">
        <v>291</v>
      </c>
      <c r="K40" t="s">
        <v>23</v>
      </c>
      <c r="L40" t="s">
        <v>23</v>
      </c>
      <c r="N40" t="s">
        <v>277</v>
      </c>
      <c r="O40" t="s">
        <v>273</v>
      </c>
      <c r="P40" t="s">
        <v>278</v>
      </c>
      <c r="Q40">
        <v>1012.94</v>
      </c>
      <c r="R40" t="s">
        <v>38</v>
      </c>
      <c r="S40" t="s">
        <v>66</v>
      </c>
      <c r="T40" t="s">
        <v>19</v>
      </c>
      <c r="U40" t="s">
        <v>79</v>
      </c>
      <c r="V40" t="s">
        <v>21</v>
      </c>
      <c r="W40" t="s">
        <v>279</v>
      </c>
      <c r="X40" t="s">
        <v>23</v>
      </c>
      <c r="Y40" t="s">
        <v>23</v>
      </c>
    </row>
    <row r="41" spans="1:52">
      <c r="A41" t="s">
        <v>292</v>
      </c>
      <c r="B41" t="s">
        <v>293</v>
      </c>
      <c r="C41" t="s">
        <v>294</v>
      </c>
      <c r="D41">
        <v>355.66</v>
      </c>
      <c r="E41" t="s">
        <v>38</v>
      </c>
      <c r="F41" t="s">
        <v>132</v>
      </c>
      <c r="G41" t="s">
        <v>19</v>
      </c>
      <c r="H41" t="s">
        <v>79</v>
      </c>
      <c r="I41" t="s">
        <v>21</v>
      </c>
      <c r="J41" t="s">
        <v>295</v>
      </c>
      <c r="K41" t="s">
        <v>23</v>
      </c>
      <c r="L41" t="s">
        <v>23</v>
      </c>
      <c r="N41" t="s">
        <v>280</v>
      </c>
      <c r="O41" t="s">
        <v>281</v>
      </c>
      <c r="P41" t="s">
        <v>282</v>
      </c>
      <c r="Q41">
        <v>207.52</v>
      </c>
      <c r="R41" t="s">
        <v>77</v>
      </c>
      <c r="S41" t="s">
        <v>104</v>
      </c>
      <c r="T41" t="s">
        <v>40</v>
      </c>
      <c r="U41" t="s">
        <v>20</v>
      </c>
      <c r="V41" t="s">
        <v>21</v>
      </c>
      <c r="W41" t="s">
        <v>283</v>
      </c>
      <c r="X41" t="s">
        <v>23</v>
      </c>
      <c r="Y41" t="s">
        <v>23</v>
      </c>
    </row>
    <row r="42" spans="1:52">
      <c r="A42" t="s">
        <v>296</v>
      </c>
      <c r="B42" t="s">
        <v>297</v>
      </c>
      <c r="C42" t="s">
        <v>298</v>
      </c>
      <c r="D42">
        <v>292.07</v>
      </c>
      <c r="E42" t="s">
        <v>38</v>
      </c>
      <c r="F42" t="s">
        <v>162</v>
      </c>
      <c r="G42" t="s">
        <v>48</v>
      </c>
      <c r="H42" t="s">
        <v>20</v>
      </c>
      <c r="I42" t="s">
        <v>275</v>
      </c>
      <c r="J42" t="s">
        <v>299</v>
      </c>
      <c r="K42" t="s">
        <v>23</v>
      </c>
      <c r="L42" t="s">
        <v>23</v>
      </c>
      <c r="N42" t="s">
        <v>284</v>
      </c>
      <c r="O42" t="s">
        <v>285</v>
      </c>
      <c r="P42" t="s">
        <v>286</v>
      </c>
      <c r="Q42">
        <v>149.9</v>
      </c>
      <c r="R42" t="s">
        <v>77</v>
      </c>
      <c r="S42" t="s">
        <v>18</v>
      </c>
      <c r="T42" t="s">
        <v>40</v>
      </c>
      <c r="U42" t="s">
        <v>262</v>
      </c>
      <c r="V42" t="s">
        <v>21</v>
      </c>
      <c r="W42" t="s">
        <v>287</v>
      </c>
      <c r="X42" t="s">
        <v>23</v>
      </c>
      <c r="Y42" t="s">
        <v>23</v>
      </c>
    </row>
    <row r="43" spans="1:52">
      <c r="A43" t="s">
        <v>300</v>
      </c>
      <c r="B43" t="s">
        <v>301</v>
      </c>
      <c r="C43" t="s">
        <v>302</v>
      </c>
      <c r="D43">
        <v>523.39</v>
      </c>
      <c r="E43" t="s">
        <v>17</v>
      </c>
      <c r="F43" t="s">
        <v>66</v>
      </c>
      <c r="G43" t="s">
        <v>40</v>
      </c>
      <c r="H43" t="s">
        <v>20</v>
      </c>
      <c r="I43" t="s">
        <v>21</v>
      </c>
      <c r="J43" t="s">
        <v>303</v>
      </c>
      <c r="K43" t="s">
        <v>23</v>
      </c>
      <c r="L43" t="s">
        <v>23</v>
      </c>
      <c r="N43" t="s">
        <v>288</v>
      </c>
      <c r="O43" t="s">
        <v>289</v>
      </c>
      <c r="P43" t="s">
        <v>290</v>
      </c>
      <c r="Q43">
        <v>188.71</v>
      </c>
      <c r="R43" t="s">
        <v>77</v>
      </c>
      <c r="S43" t="s">
        <v>210</v>
      </c>
      <c r="T43" t="s">
        <v>19</v>
      </c>
      <c r="U43" t="s">
        <v>79</v>
      </c>
      <c r="V43" t="s">
        <v>21</v>
      </c>
      <c r="W43" t="s">
        <v>291</v>
      </c>
      <c r="X43" t="s">
        <v>23</v>
      </c>
      <c r="Y43" t="s">
        <v>23</v>
      </c>
    </row>
    <row r="44" spans="1:52">
      <c r="A44" t="s">
        <v>304</v>
      </c>
      <c r="B44" t="s">
        <v>305</v>
      </c>
      <c r="C44" t="s">
        <v>306</v>
      </c>
      <c r="D44">
        <v>371.63</v>
      </c>
      <c r="E44" t="s">
        <v>77</v>
      </c>
      <c r="F44" t="s">
        <v>39</v>
      </c>
      <c r="G44" t="s">
        <v>19</v>
      </c>
      <c r="H44" t="s">
        <v>79</v>
      </c>
      <c r="I44" t="s">
        <v>21</v>
      </c>
      <c r="J44" t="s">
        <v>307</v>
      </c>
      <c r="K44" t="s">
        <v>23</v>
      </c>
      <c r="L44" t="s">
        <v>23</v>
      </c>
      <c r="N44" t="s">
        <v>292</v>
      </c>
      <c r="O44" t="s">
        <v>293</v>
      </c>
      <c r="P44" t="s">
        <v>294</v>
      </c>
      <c r="Q44">
        <v>355.66</v>
      </c>
      <c r="R44" t="s">
        <v>38</v>
      </c>
      <c r="S44" t="s">
        <v>132</v>
      </c>
      <c r="T44" t="s">
        <v>19</v>
      </c>
      <c r="U44" t="s">
        <v>79</v>
      </c>
      <c r="V44" t="s">
        <v>21</v>
      </c>
      <c r="W44" t="s">
        <v>295</v>
      </c>
      <c r="X44" t="s">
        <v>23</v>
      </c>
      <c r="Y44" t="s">
        <v>23</v>
      </c>
    </row>
    <row r="45" spans="1:52">
      <c r="A45" t="s">
        <v>308</v>
      </c>
      <c r="B45" t="s">
        <v>309</v>
      </c>
      <c r="C45" t="s">
        <v>310</v>
      </c>
      <c r="D45">
        <v>462.83</v>
      </c>
      <c r="E45" t="s">
        <v>48</v>
      </c>
      <c r="F45" t="s">
        <v>200</v>
      </c>
      <c r="G45" t="s">
        <v>19</v>
      </c>
      <c r="H45" t="s">
        <v>79</v>
      </c>
      <c r="I45" t="s">
        <v>21</v>
      </c>
      <c r="J45" t="s">
        <v>311</v>
      </c>
      <c r="K45" t="s">
        <v>23</v>
      </c>
      <c r="L45" t="s">
        <v>23</v>
      </c>
      <c r="N45" t="s">
        <v>296</v>
      </c>
      <c r="O45" t="s">
        <v>297</v>
      </c>
      <c r="P45" t="s">
        <v>298</v>
      </c>
      <c r="Q45">
        <v>292.07</v>
      </c>
      <c r="R45" t="s">
        <v>38</v>
      </c>
      <c r="S45" t="s">
        <v>162</v>
      </c>
      <c r="T45" t="s">
        <v>48</v>
      </c>
      <c r="U45" t="s">
        <v>20</v>
      </c>
      <c r="V45" t="s">
        <v>275</v>
      </c>
      <c r="W45" t="s">
        <v>299</v>
      </c>
      <c r="X45" t="s">
        <v>23</v>
      </c>
      <c r="Y45" t="s">
        <v>23</v>
      </c>
    </row>
    <row r="46" spans="1:52">
      <c r="A46" t="s">
        <v>312</v>
      </c>
      <c r="B46" t="s">
        <v>313</v>
      </c>
      <c r="C46" t="s">
        <v>314</v>
      </c>
      <c r="D46">
        <v>642.43</v>
      </c>
      <c r="E46" t="s">
        <v>38</v>
      </c>
      <c r="F46" t="s">
        <v>162</v>
      </c>
      <c r="G46" t="s">
        <v>40</v>
      </c>
      <c r="H46" t="s">
        <v>93</v>
      </c>
      <c r="I46" t="s">
        <v>21</v>
      </c>
      <c r="J46" t="s">
        <v>315</v>
      </c>
      <c r="K46" t="s">
        <v>23</v>
      </c>
      <c r="L46" t="s">
        <v>23</v>
      </c>
      <c r="N46" t="s">
        <v>300</v>
      </c>
      <c r="O46" t="s">
        <v>301</v>
      </c>
      <c r="P46" t="s">
        <v>302</v>
      </c>
      <c r="Q46">
        <v>523.39</v>
      </c>
      <c r="R46" t="s">
        <v>17</v>
      </c>
      <c r="S46" t="s">
        <v>66</v>
      </c>
      <c r="T46" t="s">
        <v>40</v>
      </c>
      <c r="U46" t="s">
        <v>20</v>
      </c>
      <c r="V46" t="s">
        <v>21</v>
      </c>
      <c r="W46" t="s">
        <v>303</v>
      </c>
      <c r="X46" t="s">
        <v>23</v>
      </c>
      <c r="Y46" t="s">
        <v>23</v>
      </c>
    </row>
    <row r="47" spans="1:52">
      <c r="A47" t="s">
        <v>316</v>
      </c>
      <c r="B47" t="s">
        <v>317</v>
      </c>
      <c r="C47" t="s">
        <v>318</v>
      </c>
      <c r="D47">
        <v>1329.94</v>
      </c>
      <c r="E47" t="s">
        <v>48</v>
      </c>
      <c r="F47" t="s">
        <v>39</v>
      </c>
      <c r="G47" t="s">
        <v>19</v>
      </c>
      <c r="H47" t="s">
        <v>20</v>
      </c>
      <c r="I47" t="s">
        <v>319</v>
      </c>
      <c r="J47" t="s">
        <v>320</v>
      </c>
      <c r="K47" t="s">
        <v>23</v>
      </c>
      <c r="L47" t="s">
        <v>23</v>
      </c>
      <c r="N47" t="s">
        <v>304</v>
      </c>
      <c r="O47" t="s">
        <v>305</v>
      </c>
      <c r="P47" t="s">
        <v>306</v>
      </c>
      <c r="Q47">
        <v>371.63</v>
      </c>
      <c r="R47" t="s">
        <v>77</v>
      </c>
      <c r="S47" t="s">
        <v>39</v>
      </c>
      <c r="T47" t="s">
        <v>19</v>
      </c>
      <c r="U47" t="s">
        <v>79</v>
      </c>
      <c r="V47" t="s">
        <v>21</v>
      </c>
      <c r="W47" t="s">
        <v>307</v>
      </c>
      <c r="X47" t="s">
        <v>23</v>
      </c>
      <c r="Y47" t="s">
        <v>23</v>
      </c>
    </row>
    <row r="48" spans="1:52">
      <c r="A48" t="s">
        <v>321</v>
      </c>
      <c r="B48" t="s">
        <v>322</v>
      </c>
      <c r="C48" t="s">
        <v>323</v>
      </c>
      <c r="D48">
        <v>760.84</v>
      </c>
      <c r="E48" t="s">
        <v>77</v>
      </c>
      <c r="F48" t="s">
        <v>104</v>
      </c>
      <c r="G48" t="s">
        <v>40</v>
      </c>
      <c r="H48" t="s">
        <v>20</v>
      </c>
      <c r="I48" t="s">
        <v>21</v>
      </c>
      <c r="J48" t="s">
        <v>324</v>
      </c>
      <c r="K48" t="s">
        <v>23</v>
      </c>
      <c r="L48" t="s">
        <v>23</v>
      </c>
      <c r="N48" t="s">
        <v>308</v>
      </c>
      <c r="O48" t="s">
        <v>309</v>
      </c>
      <c r="P48" t="s">
        <v>310</v>
      </c>
      <c r="Q48">
        <v>462.83</v>
      </c>
      <c r="R48" t="s">
        <v>48</v>
      </c>
      <c r="S48" t="s">
        <v>200</v>
      </c>
      <c r="T48" t="s">
        <v>19</v>
      </c>
      <c r="U48" t="s">
        <v>79</v>
      </c>
      <c r="V48" t="s">
        <v>21</v>
      </c>
      <c r="W48" t="s">
        <v>311</v>
      </c>
      <c r="X48" t="s">
        <v>23</v>
      </c>
      <c r="Y48" t="s">
        <v>23</v>
      </c>
    </row>
    <row r="49" spans="1:52">
      <c r="A49" t="s">
        <v>325</v>
      </c>
      <c r="B49" t="s">
        <v>326</v>
      </c>
      <c r="C49" t="s">
        <v>327</v>
      </c>
      <c r="D49">
        <v>426.27</v>
      </c>
      <c r="E49" t="s">
        <v>48</v>
      </c>
      <c r="F49" t="s">
        <v>200</v>
      </c>
      <c r="G49" t="s">
        <v>92</v>
      </c>
      <c r="H49" t="s">
        <v>79</v>
      </c>
      <c r="I49" t="s">
        <v>328</v>
      </c>
      <c r="J49" t="s">
        <v>329</v>
      </c>
      <c r="K49" t="s">
        <v>23</v>
      </c>
      <c r="L49" t="s">
        <v>23</v>
      </c>
      <c r="N49" t="s">
        <v>312</v>
      </c>
      <c r="O49" t="s">
        <v>313</v>
      </c>
      <c r="P49" t="s">
        <v>314</v>
      </c>
      <c r="Q49">
        <v>642.43</v>
      </c>
      <c r="R49" t="s">
        <v>38</v>
      </c>
      <c r="S49" t="s">
        <v>162</v>
      </c>
      <c r="T49" t="s">
        <v>40</v>
      </c>
      <c r="U49" t="s">
        <v>93</v>
      </c>
      <c r="V49" t="s">
        <v>21</v>
      </c>
      <c r="W49" t="s">
        <v>315</v>
      </c>
      <c r="X49" t="s">
        <v>23</v>
      </c>
      <c r="Y49" t="s">
        <v>23</v>
      </c>
    </row>
    <row r="50" spans="1:52">
      <c r="A50" t="s">
        <v>330</v>
      </c>
      <c r="B50" t="s">
        <v>331</v>
      </c>
      <c r="C50" t="s">
        <v>332</v>
      </c>
      <c r="D50">
        <v>176.43</v>
      </c>
      <c r="E50" t="s">
        <v>77</v>
      </c>
      <c r="F50" t="s">
        <v>18</v>
      </c>
      <c r="G50" t="s">
        <v>40</v>
      </c>
      <c r="H50" t="s">
        <v>20</v>
      </c>
      <c r="I50" t="s">
        <v>275</v>
      </c>
      <c r="J50" t="s">
        <v>333</v>
      </c>
      <c r="K50" t="s">
        <v>23</v>
      </c>
      <c r="L50" t="s">
        <v>23</v>
      </c>
      <c r="N50" t="s">
        <v>316</v>
      </c>
      <c r="O50" t="s">
        <v>317</v>
      </c>
      <c r="P50" t="s">
        <v>318</v>
      </c>
      <c r="Q50">
        <v>1329.94</v>
      </c>
      <c r="R50" t="s">
        <v>48</v>
      </c>
      <c r="S50" t="s">
        <v>39</v>
      </c>
      <c r="T50" t="s">
        <v>19</v>
      </c>
      <c r="U50" t="s">
        <v>20</v>
      </c>
      <c r="V50" t="s">
        <v>319</v>
      </c>
      <c r="W50" t="s">
        <v>320</v>
      </c>
      <c r="X50" t="s">
        <v>23</v>
      </c>
      <c r="Y50" t="s">
        <v>23</v>
      </c>
    </row>
    <row r="51" spans="1:52">
      <c r="A51" t="s">
        <v>334</v>
      </c>
      <c r="B51" t="s">
        <v>335</v>
      </c>
      <c r="C51" t="s">
        <v>336</v>
      </c>
      <c r="D51">
        <v>101.92</v>
      </c>
      <c r="E51" t="s">
        <v>38</v>
      </c>
      <c r="F51" t="s">
        <v>162</v>
      </c>
      <c r="G51" t="s">
        <v>48</v>
      </c>
      <c r="H51" t="s">
        <v>79</v>
      </c>
      <c r="I51" t="s">
        <v>21</v>
      </c>
      <c r="J51" t="s">
        <v>337</v>
      </c>
      <c r="K51" t="s">
        <v>23</v>
      </c>
      <c r="L51" t="s">
        <v>23</v>
      </c>
      <c r="N51" t="s">
        <v>321</v>
      </c>
      <c r="O51" t="s">
        <v>322</v>
      </c>
      <c r="P51" t="s">
        <v>323</v>
      </c>
      <c r="Q51">
        <v>760.84</v>
      </c>
      <c r="R51" t="s">
        <v>77</v>
      </c>
      <c r="S51" t="s">
        <v>104</v>
      </c>
      <c r="T51" t="s">
        <v>40</v>
      </c>
      <c r="U51" t="s">
        <v>20</v>
      </c>
      <c r="V51" t="s">
        <v>21</v>
      </c>
      <c r="W51" t="s">
        <v>324</v>
      </c>
      <c r="X51" t="s">
        <v>23</v>
      </c>
      <c r="Y51" t="s">
        <v>23</v>
      </c>
    </row>
    <row r="52" spans="1:52">
      <c r="A52" t="s">
        <v>338</v>
      </c>
      <c r="B52" t="s">
        <v>339</v>
      </c>
      <c r="C52" t="s">
        <v>340</v>
      </c>
      <c r="D52">
        <v>123.62</v>
      </c>
      <c r="E52" t="s">
        <v>77</v>
      </c>
      <c r="F52" t="s">
        <v>104</v>
      </c>
      <c r="G52" t="s">
        <v>19</v>
      </c>
      <c r="H52" t="s">
        <v>143</v>
      </c>
      <c r="I52" t="s">
        <v>21</v>
      </c>
      <c r="J52" t="s">
        <v>341</v>
      </c>
      <c r="K52" t="s">
        <v>23</v>
      </c>
      <c r="L52" t="s">
        <v>23</v>
      </c>
      <c r="N52" t="s">
        <v>325</v>
      </c>
      <c r="O52" t="s">
        <v>326</v>
      </c>
      <c r="P52" t="s">
        <v>327</v>
      </c>
      <c r="Q52">
        <v>426.27</v>
      </c>
      <c r="R52" t="s">
        <v>48</v>
      </c>
      <c r="S52" t="s">
        <v>200</v>
      </c>
      <c r="T52" t="s">
        <v>92</v>
      </c>
      <c r="U52" t="s">
        <v>79</v>
      </c>
      <c r="V52" t="s">
        <v>328</v>
      </c>
      <c r="W52" t="s">
        <v>329</v>
      </c>
      <c r="X52" t="s">
        <v>23</v>
      </c>
      <c r="Y52" t="s">
        <v>23</v>
      </c>
    </row>
    <row r="53" spans="1:52">
      <c r="A53" t="s">
        <v>342</v>
      </c>
      <c r="B53" t="s">
        <v>343</v>
      </c>
      <c r="C53" t="s">
        <v>344</v>
      </c>
      <c r="D53">
        <v>374.81</v>
      </c>
      <c r="E53" t="s">
        <v>38</v>
      </c>
      <c r="F53" t="s">
        <v>210</v>
      </c>
      <c r="G53" t="s">
        <v>19</v>
      </c>
      <c r="H53" t="s">
        <v>20</v>
      </c>
      <c r="I53" t="s">
        <v>21</v>
      </c>
      <c r="J53" t="s">
        <v>345</v>
      </c>
      <c r="K53" t="s">
        <v>23</v>
      </c>
      <c r="L53" t="s">
        <v>23</v>
      </c>
      <c r="N53" t="s">
        <v>330</v>
      </c>
      <c r="O53" t="s">
        <v>331</v>
      </c>
      <c r="P53" t="s">
        <v>332</v>
      </c>
      <c r="Q53">
        <v>176.43</v>
      </c>
      <c r="R53" t="s">
        <v>77</v>
      </c>
      <c r="S53" t="s">
        <v>18</v>
      </c>
      <c r="T53" t="s">
        <v>40</v>
      </c>
      <c r="U53" t="s">
        <v>20</v>
      </c>
      <c r="V53" t="s">
        <v>275</v>
      </c>
      <c r="W53" t="s">
        <v>333</v>
      </c>
      <c r="X53" t="s">
        <v>23</v>
      </c>
      <c r="Y53" t="s">
        <v>23</v>
      </c>
    </row>
    <row r="54" spans="1:52">
      <c r="A54" t="s">
        <v>346</v>
      </c>
      <c r="B54" t="s">
        <v>347</v>
      </c>
      <c r="C54" t="s">
        <v>348</v>
      </c>
      <c r="D54">
        <v>139.2</v>
      </c>
      <c r="E54" t="s">
        <v>77</v>
      </c>
      <c r="F54" t="s">
        <v>132</v>
      </c>
      <c r="G54" t="s">
        <v>19</v>
      </c>
      <c r="H54" t="s">
        <v>172</v>
      </c>
      <c r="I54" t="s">
        <v>21</v>
      </c>
      <c r="J54" t="s">
        <v>349</v>
      </c>
      <c r="K54" t="s">
        <v>23</v>
      </c>
      <c r="L54" t="s">
        <v>23</v>
      </c>
      <c r="N54" t="s">
        <v>334</v>
      </c>
      <c r="O54" t="s">
        <v>335</v>
      </c>
      <c r="P54" t="s">
        <v>336</v>
      </c>
      <c r="Q54">
        <v>101.92</v>
      </c>
      <c r="R54" t="s">
        <v>38</v>
      </c>
      <c r="S54" t="s">
        <v>162</v>
      </c>
      <c r="T54" t="s">
        <v>48</v>
      </c>
      <c r="U54" t="s">
        <v>79</v>
      </c>
      <c r="V54" t="s">
        <v>21</v>
      </c>
      <c r="W54" t="s">
        <v>337</v>
      </c>
      <c r="X54" t="s">
        <v>23</v>
      </c>
      <c r="Y54" t="s">
        <v>23</v>
      </c>
    </row>
    <row r="55" spans="1:52">
      <c r="A55" t="s">
        <v>350</v>
      </c>
      <c r="B55" t="s">
        <v>351</v>
      </c>
      <c r="C55" t="s">
        <v>352</v>
      </c>
      <c r="D55">
        <v>1087.06</v>
      </c>
      <c r="E55" t="s">
        <v>38</v>
      </c>
      <c r="F55" t="s">
        <v>142</v>
      </c>
      <c r="G55" t="s">
        <v>48</v>
      </c>
      <c r="H55" t="s">
        <v>20</v>
      </c>
      <c r="I55" t="s">
        <v>21</v>
      </c>
      <c r="J55" t="s">
        <v>353</v>
      </c>
      <c r="K55" t="s">
        <v>23</v>
      </c>
      <c r="L55" t="s">
        <v>23</v>
      </c>
      <c r="N55" t="s">
        <v>338</v>
      </c>
      <c r="O55" t="s">
        <v>339</v>
      </c>
      <c r="P55" t="s">
        <v>340</v>
      </c>
      <c r="Q55">
        <v>123.62</v>
      </c>
      <c r="R55" t="s">
        <v>77</v>
      </c>
      <c r="S55" t="s">
        <v>104</v>
      </c>
      <c r="T55" t="s">
        <v>19</v>
      </c>
      <c r="U55" t="s">
        <v>143</v>
      </c>
      <c r="V55" t="s">
        <v>21</v>
      </c>
      <c r="W55" t="s">
        <v>341</v>
      </c>
      <c r="X55" t="s">
        <v>23</v>
      </c>
      <c r="Y55" t="s">
        <v>23</v>
      </c>
    </row>
    <row r="56" spans="1:52">
      <c r="A56" t="s">
        <v>354</v>
      </c>
      <c r="B56" t="s">
        <v>355</v>
      </c>
      <c r="C56" t="s">
        <v>356</v>
      </c>
      <c r="D56">
        <v>139.28</v>
      </c>
      <c r="E56" t="s">
        <v>48</v>
      </c>
      <c r="F56" t="s">
        <v>78</v>
      </c>
      <c r="G56" t="s">
        <v>19</v>
      </c>
      <c r="H56" t="s">
        <v>20</v>
      </c>
      <c r="I56" t="s">
        <v>21</v>
      </c>
      <c r="J56" t="s">
        <v>357</v>
      </c>
      <c r="K56" t="s">
        <v>23</v>
      </c>
      <c r="L56" t="s">
        <v>23</v>
      </c>
      <c r="N56" t="s">
        <v>342</v>
      </c>
      <c r="O56" t="s">
        <v>343</v>
      </c>
      <c r="P56" t="s">
        <v>344</v>
      </c>
      <c r="Q56">
        <v>374.81</v>
      </c>
      <c r="R56" t="s">
        <v>38</v>
      </c>
      <c r="S56" t="s">
        <v>210</v>
      </c>
      <c r="T56" t="s">
        <v>19</v>
      </c>
      <c r="U56" t="s">
        <v>20</v>
      </c>
      <c r="V56" t="s">
        <v>21</v>
      </c>
      <c r="W56" t="s">
        <v>345</v>
      </c>
      <c r="X56" t="s">
        <v>23</v>
      </c>
      <c r="Y56" t="s">
        <v>23</v>
      </c>
    </row>
    <row r="57" spans="1:52">
      <c r="A57" t="s">
        <v>358</v>
      </c>
      <c r="B57" t="s">
        <v>359</v>
      </c>
      <c r="C57" t="s">
        <v>360</v>
      </c>
      <c r="D57">
        <v>761.52</v>
      </c>
      <c r="E57" t="s">
        <v>65</v>
      </c>
      <c r="F57" t="s">
        <v>200</v>
      </c>
      <c r="G57" t="s">
        <v>40</v>
      </c>
      <c r="H57" t="s">
        <v>93</v>
      </c>
      <c r="I57" t="s">
        <v>21</v>
      </c>
      <c r="J57" t="s">
        <v>361</v>
      </c>
      <c r="K57" t="s">
        <v>23</v>
      </c>
      <c r="L57" t="s">
        <v>23</v>
      </c>
      <c r="N57" t="s">
        <v>346</v>
      </c>
      <c r="O57" t="s">
        <v>347</v>
      </c>
      <c r="P57" t="s">
        <v>348</v>
      </c>
      <c r="Q57">
        <v>139.2</v>
      </c>
      <c r="R57" t="s">
        <v>77</v>
      </c>
      <c r="S57" t="s">
        <v>132</v>
      </c>
      <c r="T57" t="s">
        <v>19</v>
      </c>
      <c r="U57" t="s">
        <v>172</v>
      </c>
      <c r="V57" t="s">
        <v>21</v>
      </c>
      <c r="W57" t="s">
        <v>349</v>
      </c>
      <c r="X57" t="s">
        <v>23</v>
      </c>
      <c r="Y57" t="s">
        <v>23</v>
      </c>
    </row>
    <row r="58" spans="1:52">
      <c r="A58" t="s">
        <v>362</v>
      </c>
      <c r="B58" t="s">
        <v>363</v>
      </c>
      <c r="C58" t="s">
        <v>364</v>
      </c>
      <c r="D58">
        <v>515.19</v>
      </c>
      <c r="E58" t="s">
        <v>48</v>
      </c>
      <c r="F58" t="s">
        <v>18</v>
      </c>
      <c r="G58" t="s">
        <v>19</v>
      </c>
      <c r="H58" t="s">
        <v>262</v>
      </c>
      <c r="I58" t="s">
        <v>21</v>
      </c>
      <c r="J58" t="s">
        <v>365</v>
      </c>
      <c r="K58" t="s">
        <v>23</v>
      </c>
      <c r="L58" t="s">
        <v>23</v>
      </c>
      <c r="N58" t="s">
        <v>350</v>
      </c>
      <c r="O58" t="s">
        <v>351</v>
      </c>
      <c r="P58" t="s">
        <v>352</v>
      </c>
      <c r="Q58">
        <v>1087.06</v>
      </c>
      <c r="R58" t="s">
        <v>38</v>
      </c>
      <c r="S58" t="s">
        <v>142</v>
      </c>
      <c r="T58" t="s">
        <v>48</v>
      </c>
      <c r="U58" t="s">
        <v>20</v>
      </c>
      <c r="V58" t="s">
        <v>21</v>
      </c>
      <c r="W58" t="s">
        <v>353</v>
      </c>
      <c r="X58" t="s">
        <v>23</v>
      </c>
      <c r="Y58" t="s">
        <v>23</v>
      </c>
    </row>
    <row r="59" spans="1:52">
      <c r="A59" t="s">
        <v>366</v>
      </c>
      <c r="B59" t="s">
        <v>367</v>
      </c>
      <c r="C59" t="s">
        <v>368</v>
      </c>
      <c r="D59">
        <v>178.36</v>
      </c>
      <c r="E59" t="s">
        <v>77</v>
      </c>
      <c r="F59" t="s">
        <v>142</v>
      </c>
      <c r="G59" t="s">
        <v>19</v>
      </c>
      <c r="H59" t="s">
        <v>93</v>
      </c>
      <c r="I59" t="s">
        <v>21</v>
      </c>
      <c r="J59" t="s">
        <v>369</v>
      </c>
      <c r="K59" t="s">
        <v>23</v>
      </c>
      <c r="L59" t="s">
        <v>23</v>
      </c>
      <c r="N59" t="s">
        <v>354</v>
      </c>
      <c r="O59" t="s">
        <v>355</v>
      </c>
      <c r="P59" t="s">
        <v>356</v>
      </c>
      <c r="Q59">
        <v>139.28</v>
      </c>
      <c r="R59" t="s">
        <v>48</v>
      </c>
      <c r="S59" t="s">
        <v>78</v>
      </c>
      <c r="T59" t="s">
        <v>19</v>
      </c>
      <c r="U59" t="s">
        <v>20</v>
      </c>
      <c r="V59" t="s">
        <v>21</v>
      </c>
      <c r="W59" t="s">
        <v>357</v>
      </c>
      <c r="X59" t="s">
        <v>23</v>
      </c>
      <c r="Y59" t="s">
        <v>23</v>
      </c>
    </row>
    <row r="60" spans="1:52">
      <c r="A60" t="s">
        <v>370</v>
      </c>
      <c r="B60" t="s">
        <v>371</v>
      </c>
      <c r="C60" t="s">
        <v>372</v>
      </c>
      <c r="D60">
        <v>1738.58</v>
      </c>
      <c r="E60" t="s">
        <v>82</v>
      </c>
      <c r="F60" t="s">
        <v>66</v>
      </c>
      <c r="G60" t="s">
        <v>40</v>
      </c>
      <c r="H60" t="s">
        <v>79</v>
      </c>
      <c r="I60" t="s">
        <v>21</v>
      </c>
      <c r="J60" t="s">
        <v>373</v>
      </c>
      <c r="K60" t="s">
        <v>23</v>
      </c>
      <c r="L60" t="s">
        <v>23</v>
      </c>
      <c r="N60" t="s">
        <v>358</v>
      </c>
      <c r="O60" t="s">
        <v>359</v>
      </c>
      <c r="P60" t="s">
        <v>360</v>
      </c>
      <c r="Q60">
        <v>761.52</v>
      </c>
      <c r="R60" t="s">
        <v>65</v>
      </c>
      <c r="S60" t="s">
        <v>200</v>
      </c>
      <c r="T60" t="s">
        <v>40</v>
      </c>
      <c r="U60" t="s">
        <v>93</v>
      </c>
      <c r="V60" t="s">
        <v>21</v>
      </c>
      <c r="W60" t="s">
        <v>361</v>
      </c>
      <c r="X60" t="s">
        <v>23</v>
      </c>
      <c r="Y60" t="s">
        <v>23</v>
      </c>
    </row>
    <row r="61" spans="1:52">
      <c r="A61" t="s">
        <v>374</v>
      </c>
      <c r="B61" t="s">
        <v>375</v>
      </c>
      <c r="C61" t="s">
        <v>376</v>
      </c>
      <c r="D61">
        <v>64.2</v>
      </c>
      <c r="E61" t="s">
        <v>48</v>
      </c>
      <c r="F61" t="s">
        <v>78</v>
      </c>
      <c r="G61" t="s">
        <v>40</v>
      </c>
      <c r="H61" t="s">
        <v>79</v>
      </c>
      <c r="I61" t="s">
        <v>21</v>
      </c>
      <c r="J61" t="s">
        <v>377</v>
      </c>
      <c r="K61" t="s">
        <v>23</v>
      </c>
      <c r="L61" t="s">
        <v>23</v>
      </c>
      <c r="N61" t="s">
        <v>362</v>
      </c>
      <c r="O61" t="s">
        <v>363</v>
      </c>
      <c r="P61" t="s">
        <v>364</v>
      </c>
      <c r="Q61">
        <v>515.19</v>
      </c>
      <c r="R61" t="s">
        <v>48</v>
      </c>
      <c r="S61" t="s">
        <v>18</v>
      </c>
      <c r="T61" t="s">
        <v>19</v>
      </c>
      <c r="U61" t="s">
        <v>262</v>
      </c>
      <c r="V61" t="s">
        <v>21</v>
      </c>
      <c r="W61" t="s">
        <v>365</v>
      </c>
      <c r="X61" t="s">
        <v>23</v>
      </c>
      <c r="Y61" t="s">
        <v>23</v>
      </c>
    </row>
    <row r="62" spans="1:52">
      <c r="A62" t="s">
        <v>378</v>
      </c>
      <c r="B62" t="s">
        <v>379</v>
      </c>
      <c r="C62" t="s">
        <v>380</v>
      </c>
      <c r="D62">
        <v>254.16</v>
      </c>
      <c r="E62" t="s">
        <v>77</v>
      </c>
      <c r="F62" t="s">
        <v>78</v>
      </c>
      <c r="G62" t="s">
        <v>19</v>
      </c>
      <c r="H62" t="s">
        <v>20</v>
      </c>
      <c r="I62" t="s">
        <v>21</v>
      </c>
      <c r="J62" t="s">
        <v>381</v>
      </c>
      <c r="K62" t="s">
        <v>23</v>
      </c>
      <c r="L62" t="s">
        <v>23</v>
      </c>
      <c r="N62" t="s">
        <v>366</v>
      </c>
      <c r="O62" t="s">
        <v>367</v>
      </c>
      <c r="P62" t="s">
        <v>368</v>
      </c>
      <c r="Q62">
        <v>178.36</v>
      </c>
      <c r="R62" t="s">
        <v>77</v>
      </c>
      <c r="S62" t="s">
        <v>142</v>
      </c>
      <c r="T62" t="s">
        <v>19</v>
      </c>
      <c r="U62" t="s">
        <v>93</v>
      </c>
      <c r="V62" t="s">
        <v>21</v>
      </c>
      <c r="W62" t="s">
        <v>369</v>
      </c>
      <c r="X62" t="s">
        <v>23</v>
      </c>
      <c r="Y62" t="s">
        <v>23</v>
      </c>
    </row>
    <row r="63" spans="1:52">
      <c r="A63" t="s">
        <v>382</v>
      </c>
      <c r="B63" t="s">
        <v>383</v>
      </c>
      <c r="C63" t="s">
        <v>384</v>
      </c>
      <c r="D63">
        <v>63.58</v>
      </c>
      <c r="E63" t="s">
        <v>38</v>
      </c>
      <c r="F63" t="s">
        <v>142</v>
      </c>
      <c r="G63" t="s">
        <v>40</v>
      </c>
      <c r="H63" t="s">
        <v>20</v>
      </c>
      <c r="I63" t="s">
        <v>94</v>
      </c>
      <c r="J63" t="s">
        <v>385</v>
      </c>
      <c r="K63" t="s">
        <v>23</v>
      </c>
      <c r="L63" t="s">
        <v>23</v>
      </c>
      <c r="N63" t="s">
        <v>370</v>
      </c>
      <c r="O63" t="s">
        <v>371</v>
      </c>
      <c r="P63" t="s">
        <v>372</v>
      </c>
      <c r="Q63">
        <v>1738.58</v>
      </c>
      <c r="R63" t="s">
        <v>82</v>
      </c>
      <c r="S63" t="s">
        <v>66</v>
      </c>
      <c r="T63" t="s">
        <v>40</v>
      </c>
      <c r="U63" t="s">
        <v>79</v>
      </c>
      <c r="V63" t="s">
        <v>21</v>
      </c>
      <c r="W63" t="s">
        <v>373</v>
      </c>
      <c r="X63" t="s">
        <v>23</v>
      </c>
      <c r="Y63" t="s">
        <v>23</v>
      </c>
    </row>
    <row r="64" spans="1:52">
      <c r="A64" t="s">
        <v>386</v>
      </c>
      <c r="B64" t="s">
        <v>387</v>
      </c>
      <c r="C64" t="s">
        <v>388</v>
      </c>
      <c r="D64">
        <v>142.71</v>
      </c>
      <c r="E64" t="s">
        <v>38</v>
      </c>
      <c r="F64" t="s">
        <v>132</v>
      </c>
      <c r="G64" t="s">
        <v>40</v>
      </c>
      <c r="H64" t="s">
        <v>79</v>
      </c>
      <c r="I64" t="s">
        <v>21</v>
      </c>
      <c r="J64" t="s">
        <v>389</v>
      </c>
      <c r="K64" t="s">
        <v>23</v>
      </c>
      <c r="L64" t="s">
        <v>23</v>
      </c>
      <c r="N64" t="s">
        <v>374</v>
      </c>
      <c r="O64" t="s">
        <v>375</v>
      </c>
      <c r="P64" t="s">
        <v>376</v>
      </c>
      <c r="Q64">
        <v>64.2</v>
      </c>
      <c r="R64" t="s">
        <v>48</v>
      </c>
      <c r="S64" t="s">
        <v>78</v>
      </c>
      <c r="T64" t="s">
        <v>40</v>
      </c>
      <c r="U64" t="s">
        <v>79</v>
      </c>
      <c r="V64" t="s">
        <v>21</v>
      </c>
      <c r="W64" t="s">
        <v>377</v>
      </c>
      <c r="X64" t="s">
        <v>23</v>
      </c>
      <c r="Y64" t="s">
        <v>23</v>
      </c>
    </row>
    <row r="65" spans="1:52">
      <c r="A65" t="s">
        <v>390</v>
      </c>
      <c r="B65" t="s">
        <v>391</v>
      </c>
      <c r="C65" t="s">
        <v>392</v>
      </c>
      <c r="D65">
        <v>132.89</v>
      </c>
      <c r="E65" t="s">
        <v>48</v>
      </c>
      <c r="F65" t="s">
        <v>78</v>
      </c>
      <c r="G65" t="s">
        <v>40</v>
      </c>
      <c r="H65" t="s">
        <v>262</v>
      </c>
      <c r="I65" t="s">
        <v>21</v>
      </c>
      <c r="J65" t="s">
        <v>393</v>
      </c>
      <c r="K65" t="s">
        <v>23</v>
      </c>
      <c r="L65" t="s">
        <v>23</v>
      </c>
      <c r="N65" t="s">
        <v>378</v>
      </c>
      <c r="O65" t="s">
        <v>379</v>
      </c>
      <c r="P65" t="s">
        <v>380</v>
      </c>
      <c r="Q65">
        <v>254.16</v>
      </c>
      <c r="R65" t="s">
        <v>77</v>
      </c>
      <c r="S65" t="s">
        <v>78</v>
      </c>
      <c r="T65" t="s">
        <v>19</v>
      </c>
      <c r="U65" t="s">
        <v>20</v>
      </c>
      <c r="V65" t="s">
        <v>21</v>
      </c>
      <c r="W65" t="s">
        <v>381</v>
      </c>
      <c r="X65" t="s">
        <v>23</v>
      </c>
      <c r="Y65" t="s">
        <v>23</v>
      </c>
    </row>
    <row r="66" spans="1:52">
      <c r="D66">
        <v>64.24</v>
      </c>
      <c r="N66" t="s">
        <v>382</v>
      </c>
      <c r="O66" t="s">
        <v>383</v>
      </c>
      <c r="P66" t="s">
        <v>384</v>
      </c>
      <c r="Q66">
        <v>63.58</v>
      </c>
      <c r="R66" t="s">
        <v>38</v>
      </c>
      <c r="S66" t="s">
        <v>142</v>
      </c>
      <c r="T66" t="s">
        <v>40</v>
      </c>
      <c r="U66" t="s">
        <v>20</v>
      </c>
      <c r="V66" t="s">
        <v>94</v>
      </c>
      <c r="W66" t="s">
        <v>385</v>
      </c>
      <c r="X66" t="s">
        <v>23</v>
      </c>
      <c r="Y66" t="s">
        <v>23</v>
      </c>
    </row>
    <row r="67" spans="1:52">
      <c r="A67" t="s">
        <v>394</v>
      </c>
      <c r="B67" t="s">
        <v>395</v>
      </c>
      <c r="C67" t="s">
        <v>396</v>
      </c>
      <c r="D67">
        <v>64.24</v>
      </c>
      <c r="E67" t="s">
        <v>48</v>
      </c>
      <c r="F67" t="s">
        <v>200</v>
      </c>
      <c r="G67" t="s">
        <v>19</v>
      </c>
      <c r="H67" t="s">
        <v>262</v>
      </c>
      <c r="I67" t="s">
        <v>21</v>
      </c>
      <c r="J67" t="s">
        <v>397</v>
      </c>
      <c r="K67" t="s">
        <v>23</v>
      </c>
      <c r="L67" t="s">
        <v>23</v>
      </c>
      <c r="N67" t="s">
        <v>386</v>
      </c>
      <c r="O67" t="s">
        <v>387</v>
      </c>
      <c r="P67" t="s">
        <v>388</v>
      </c>
      <c r="Q67">
        <v>142.71</v>
      </c>
      <c r="R67" t="s">
        <v>38</v>
      </c>
      <c r="S67" t="s">
        <v>132</v>
      </c>
      <c r="T67" t="s">
        <v>40</v>
      </c>
      <c r="U67" t="s">
        <v>79</v>
      </c>
      <c r="V67" t="s">
        <v>21</v>
      </c>
      <c r="W67" t="s">
        <v>389</v>
      </c>
      <c r="X67" t="s">
        <v>23</v>
      </c>
      <c r="Y67" t="s">
        <v>23</v>
      </c>
    </row>
    <row r="68" spans="1:52">
      <c r="A68" t="s">
        <v>398</v>
      </c>
      <c r="B68" t="s">
        <v>399</v>
      </c>
      <c r="C68" t="s">
        <v>257</v>
      </c>
      <c r="D68">
        <v>319.33</v>
      </c>
      <c r="E68" t="s">
        <v>77</v>
      </c>
      <c r="F68" t="s">
        <v>66</v>
      </c>
      <c r="G68" t="s">
        <v>19</v>
      </c>
      <c r="H68" t="s">
        <v>79</v>
      </c>
      <c r="I68" t="s">
        <v>21</v>
      </c>
      <c r="J68" t="s">
        <v>400</v>
      </c>
      <c r="K68" t="s">
        <v>23</v>
      </c>
      <c r="L68" t="s">
        <v>23</v>
      </c>
      <c r="N68" t="s">
        <v>390</v>
      </c>
      <c r="O68" t="s">
        <v>391</v>
      </c>
      <c r="P68" t="s">
        <v>392</v>
      </c>
      <c r="Q68">
        <v>132.89</v>
      </c>
      <c r="R68" t="s">
        <v>48</v>
      </c>
      <c r="S68" t="s">
        <v>78</v>
      </c>
      <c r="T68" t="s">
        <v>40</v>
      </c>
      <c r="U68" t="s">
        <v>262</v>
      </c>
      <c r="V68" t="s">
        <v>21</v>
      </c>
      <c r="W68" t="s">
        <v>393</v>
      </c>
      <c r="X68" t="s">
        <v>23</v>
      </c>
      <c r="Y68" t="s">
        <v>23</v>
      </c>
    </row>
    <row r="69" spans="1:52">
      <c r="A69" t="s">
        <v>401</v>
      </c>
      <c r="B69" t="s">
        <v>402</v>
      </c>
      <c r="C69" t="s">
        <v>403</v>
      </c>
      <c r="D69">
        <v>1659.65</v>
      </c>
      <c r="E69" t="s">
        <v>48</v>
      </c>
      <c r="F69" t="s">
        <v>162</v>
      </c>
      <c r="G69" t="s">
        <v>40</v>
      </c>
      <c r="H69" t="s">
        <v>49</v>
      </c>
      <c r="I69" t="s">
        <v>21</v>
      </c>
      <c r="J69" t="s">
        <v>404</v>
      </c>
      <c r="K69" t="s">
        <v>23</v>
      </c>
      <c r="L69" t="s">
        <v>23</v>
      </c>
      <c r="Q69">
        <v>64.24</v>
      </c>
    </row>
    <row r="70" spans="1:52">
      <c r="A70" t="s">
        <v>405</v>
      </c>
      <c r="B70" t="s">
        <v>406</v>
      </c>
      <c r="C70" t="s">
        <v>407</v>
      </c>
      <c r="D70">
        <v>1004.27</v>
      </c>
      <c r="E70" t="s">
        <v>48</v>
      </c>
      <c r="F70" t="s">
        <v>104</v>
      </c>
      <c r="G70" t="s">
        <v>19</v>
      </c>
      <c r="H70" t="s">
        <v>20</v>
      </c>
      <c r="I70" t="s">
        <v>21</v>
      </c>
      <c r="J70" t="s">
        <v>408</v>
      </c>
      <c r="K70" t="s">
        <v>23</v>
      </c>
      <c r="L70" t="s">
        <v>23</v>
      </c>
      <c r="N70" t="s">
        <v>394</v>
      </c>
      <c r="O70" t="s">
        <v>395</v>
      </c>
      <c r="P70" t="s">
        <v>396</v>
      </c>
      <c r="Q70">
        <v>64.24</v>
      </c>
      <c r="R70" t="s">
        <v>48</v>
      </c>
      <c r="S70" t="s">
        <v>200</v>
      </c>
      <c r="T70" t="s">
        <v>19</v>
      </c>
      <c r="U70" t="s">
        <v>262</v>
      </c>
      <c r="V70" t="s">
        <v>21</v>
      </c>
      <c r="W70" t="s">
        <v>397</v>
      </c>
      <c r="X70" t="s">
        <v>23</v>
      </c>
      <c r="Y70" t="s">
        <v>23</v>
      </c>
    </row>
    <row r="71" spans="1:52">
      <c r="A71" t="s">
        <v>409</v>
      </c>
      <c r="B71" t="s">
        <v>410</v>
      </c>
      <c r="C71" t="s">
        <v>411</v>
      </c>
      <c r="D71">
        <v>259.08</v>
      </c>
      <c r="E71" t="s">
        <v>77</v>
      </c>
      <c r="F71" t="s">
        <v>78</v>
      </c>
      <c r="G71" t="s">
        <v>40</v>
      </c>
      <c r="H71" t="s">
        <v>79</v>
      </c>
      <c r="I71" t="s">
        <v>21</v>
      </c>
      <c r="J71" t="s">
        <v>412</v>
      </c>
      <c r="K71" t="s">
        <v>23</v>
      </c>
      <c r="L71" t="s">
        <v>23</v>
      </c>
      <c r="N71" t="s">
        <v>398</v>
      </c>
      <c r="O71" t="s">
        <v>399</v>
      </c>
      <c r="P71" t="s">
        <v>257</v>
      </c>
      <c r="Q71">
        <v>319.33</v>
      </c>
      <c r="R71" t="s">
        <v>77</v>
      </c>
      <c r="S71" t="s">
        <v>66</v>
      </c>
      <c r="T71" t="s">
        <v>19</v>
      </c>
      <c r="U71" t="s">
        <v>79</v>
      </c>
      <c r="V71" t="s">
        <v>21</v>
      </c>
      <c r="W71" t="s">
        <v>400</v>
      </c>
      <c r="X71" t="s">
        <v>23</v>
      </c>
      <c r="Y71" t="s">
        <v>23</v>
      </c>
    </row>
    <row r="72" spans="1:52">
      <c r="A72" t="s">
        <v>413</v>
      </c>
      <c r="B72" t="s">
        <v>414</v>
      </c>
      <c r="C72" t="s">
        <v>415</v>
      </c>
      <c r="D72">
        <v>1333.05</v>
      </c>
      <c r="E72" t="s">
        <v>48</v>
      </c>
      <c r="F72" t="s">
        <v>66</v>
      </c>
      <c r="G72" t="s">
        <v>48</v>
      </c>
      <c r="H72" t="s">
        <v>79</v>
      </c>
      <c r="I72" t="s">
        <v>21</v>
      </c>
      <c r="J72" t="s">
        <v>416</v>
      </c>
      <c r="K72" t="s">
        <v>23</v>
      </c>
      <c r="L72" t="s">
        <v>23</v>
      </c>
      <c r="N72" t="s">
        <v>401</v>
      </c>
      <c r="O72" t="s">
        <v>402</v>
      </c>
      <c r="P72" t="s">
        <v>403</v>
      </c>
      <c r="Q72">
        <v>1659.65</v>
      </c>
      <c r="R72" t="s">
        <v>48</v>
      </c>
      <c r="S72" t="s">
        <v>162</v>
      </c>
      <c r="T72" t="s">
        <v>40</v>
      </c>
      <c r="U72" t="s">
        <v>49</v>
      </c>
      <c r="V72" t="s">
        <v>21</v>
      </c>
      <c r="W72" t="s">
        <v>404</v>
      </c>
      <c r="X72" t="s">
        <v>23</v>
      </c>
      <c r="Y72" t="s">
        <v>23</v>
      </c>
    </row>
    <row r="73" spans="1:52">
      <c r="A73" t="s">
        <v>417</v>
      </c>
      <c r="B73" t="s">
        <v>414</v>
      </c>
      <c r="C73" t="s">
        <v>418</v>
      </c>
      <c r="D73">
        <v>3672.05</v>
      </c>
      <c r="E73" t="s">
        <v>65</v>
      </c>
      <c r="F73" t="s">
        <v>18</v>
      </c>
      <c r="G73" t="s">
        <v>19</v>
      </c>
      <c r="H73" t="s">
        <v>79</v>
      </c>
      <c r="I73" t="s">
        <v>328</v>
      </c>
      <c r="J73" t="s">
        <v>419</v>
      </c>
      <c r="K73" t="s">
        <v>23</v>
      </c>
      <c r="L73" t="s">
        <v>23</v>
      </c>
      <c r="N73" t="s">
        <v>405</v>
      </c>
      <c r="O73" t="s">
        <v>406</v>
      </c>
      <c r="P73" t="s">
        <v>407</v>
      </c>
      <c r="Q73">
        <v>1004.27</v>
      </c>
      <c r="R73" t="s">
        <v>48</v>
      </c>
      <c r="S73" t="s">
        <v>104</v>
      </c>
      <c r="T73" t="s">
        <v>19</v>
      </c>
      <c r="U73" t="s">
        <v>20</v>
      </c>
      <c r="V73" t="s">
        <v>21</v>
      </c>
      <c r="W73" t="s">
        <v>408</v>
      </c>
      <c r="X73" t="s">
        <v>23</v>
      </c>
      <c r="Y73" t="s">
        <v>23</v>
      </c>
    </row>
    <row r="74" spans="1:52">
      <c r="A74" t="s">
        <v>420</v>
      </c>
      <c r="B74" t="s">
        <v>421</v>
      </c>
      <c r="C74" t="s">
        <v>422</v>
      </c>
      <c r="D74">
        <v>147.15</v>
      </c>
      <c r="E74" t="s">
        <v>48</v>
      </c>
      <c r="F74" t="s">
        <v>210</v>
      </c>
      <c r="G74" t="s">
        <v>40</v>
      </c>
      <c r="H74" t="s">
        <v>172</v>
      </c>
      <c r="I74" t="s">
        <v>319</v>
      </c>
      <c r="J74" t="s">
        <v>423</v>
      </c>
      <c r="K74" t="s">
        <v>23</v>
      </c>
      <c r="L74" t="s">
        <v>23</v>
      </c>
      <c r="N74" t="s">
        <v>409</v>
      </c>
      <c r="O74" t="s">
        <v>410</v>
      </c>
      <c r="P74" t="s">
        <v>411</v>
      </c>
      <c r="Q74">
        <v>259.08</v>
      </c>
      <c r="R74" t="s">
        <v>77</v>
      </c>
      <c r="S74" t="s">
        <v>78</v>
      </c>
      <c r="T74" t="s">
        <v>40</v>
      </c>
      <c r="U74" t="s">
        <v>79</v>
      </c>
      <c r="V74" t="s">
        <v>21</v>
      </c>
      <c r="W74" t="s">
        <v>412</v>
      </c>
      <c r="X74" t="s">
        <v>23</v>
      </c>
      <c r="Y74" t="s">
        <v>23</v>
      </c>
    </row>
    <row r="75" spans="1:52">
      <c r="A75" t="s">
        <v>424</v>
      </c>
      <c r="B75" t="s">
        <v>425</v>
      </c>
      <c r="C75" t="s">
        <v>426</v>
      </c>
      <c r="D75">
        <v>76.7</v>
      </c>
      <c r="E75" t="s">
        <v>48</v>
      </c>
      <c r="F75" t="s">
        <v>78</v>
      </c>
      <c r="G75" t="s">
        <v>40</v>
      </c>
      <c r="H75" t="s">
        <v>79</v>
      </c>
      <c r="I75" t="s">
        <v>21</v>
      </c>
      <c r="J75" t="s">
        <v>427</v>
      </c>
      <c r="K75" t="s">
        <v>23</v>
      </c>
      <c r="L75" t="s">
        <v>23</v>
      </c>
      <c r="N75" t="s">
        <v>413</v>
      </c>
      <c r="O75" t="s">
        <v>414</v>
      </c>
      <c r="P75" t="s">
        <v>415</v>
      </c>
      <c r="Q75">
        <v>1333.05</v>
      </c>
      <c r="R75" t="s">
        <v>48</v>
      </c>
      <c r="S75" t="s">
        <v>66</v>
      </c>
      <c r="T75" t="s">
        <v>48</v>
      </c>
      <c r="U75" t="s">
        <v>79</v>
      </c>
      <c r="V75" t="s">
        <v>21</v>
      </c>
      <c r="W75" t="s">
        <v>416</v>
      </c>
      <c r="X75" t="s">
        <v>23</v>
      </c>
      <c r="Y75" t="s">
        <v>23</v>
      </c>
    </row>
    <row r="76" spans="1:52">
      <c r="A76" t="s">
        <v>428</v>
      </c>
      <c r="B76" t="s">
        <v>429</v>
      </c>
      <c r="C76" t="s">
        <v>430</v>
      </c>
      <c r="D76">
        <v>94.82</v>
      </c>
      <c r="E76" t="s">
        <v>82</v>
      </c>
      <c r="F76" t="s">
        <v>200</v>
      </c>
      <c r="G76" t="s">
        <v>48</v>
      </c>
      <c r="H76" t="s">
        <v>79</v>
      </c>
      <c r="I76" t="s">
        <v>21</v>
      </c>
      <c r="J76" t="s">
        <v>431</v>
      </c>
      <c r="K76" t="s">
        <v>23</v>
      </c>
      <c r="L76" t="s">
        <v>23</v>
      </c>
      <c r="N76" t="s">
        <v>417</v>
      </c>
      <c r="O76" t="s">
        <v>414</v>
      </c>
      <c r="P76" t="s">
        <v>418</v>
      </c>
      <c r="Q76">
        <v>3672.05</v>
      </c>
      <c r="R76" t="s">
        <v>65</v>
      </c>
      <c r="S76" t="s">
        <v>18</v>
      </c>
      <c r="T76" t="s">
        <v>19</v>
      </c>
      <c r="U76" t="s">
        <v>79</v>
      </c>
      <c r="V76" t="s">
        <v>328</v>
      </c>
      <c r="W76" t="s">
        <v>419</v>
      </c>
      <c r="X76" t="s">
        <v>23</v>
      </c>
      <c r="Y76" t="s">
        <v>23</v>
      </c>
    </row>
    <row r="77" spans="1:52">
      <c r="A77" t="s">
        <v>432</v>
      </c>
      <c r="B77" t="s">
        <v>433</v>
      </c>
      <c r="C77" t="s">
        <v>434</v>
      </c>
      <c r="D77">
        <v>168.57</v>
      </c>
      <c r="E77" t="s">
        <v>82</v>
      </c>
      <c r="F77" t="s">
        <v>39</v>
      </c>
      <c r="G77" t="s">
        <v>19</v>
      </c>
      <c r="H77" t="s">
        <v>20</v>
      </c>
      <c r="I77" t="s">
        <v>21</v>
      </c>
      <c r="J77" t="s">
        <v>435</v>
      </c>
      <c r="K77" t="s">
        <v>23</v>
      </c>
      <c r="L77" t="s">
        <v>23</v>
      </c>
      <c r="N77" t="s">
        <v>420</v>
      </c>
      <c r="O77" t="s">
        <v>421</v>
      </c>
      <c r="P77" t="s">
        <v>422</v>
      </c>
      <c r="Q77">
        <v>147.15</v>
      </c>
      <c r="R77" t="s">
        <v>48</v>
      </c>
      <c r="S77" t="s">
        <v>210</v>
      </c>
      <c r="T77" t="s">
        <v>40</v>
      </c>
      <c r="U77" t="s">
        <v>172</v>
      </c>
      <c r="V77" t="s">
        <v>319</v>
      </c>
      <c r="W77" t="s">
        <v>423</v>
      </c>
      <c r="X77" t="s">
        <v>23</v>
      </c>
      <c r="Y77" t="s">
        <v>23</v>
      </c>
    </row>
    <row r="78" spans="1:52">
      <c r="A78" t="s">
        <v>436</v>
      </c>
      <c r="B78" t="s">
        <v>437</v>
      </c>
      <c r="C78" t="s">
        <v>438</v>
      </c>
      <c r="D78">
        <v>278.86</v>
      </c>
      <c r="E78" t="s">
        <v>65</v>
      </c>
      <c r="F78" t="s">
        <v>142</v>
      </c>
      <c r="G78" t="s">
        <v>19</v>
      </c>
      <c r="H78" t="s">
        <v>172</v>
      </c>
      <c r="I78" t="s">
        <v>21</v>
      </c>
      <c r="J78" t="s">
        <v>439</v>
      </c>
      <c r="K78" t="s">
        <v>23</v>
      </c>
      <c r="L78" t="s">
        <v>23</v>
      </c>
      <c r="N78" t="s">
        <v>424</v>
      </c>
      <c r="O78" t="s">
        <v>425</v>
      </c>
      <c r="P78" t="s">
        <v>426</v>
      </c>
      <c r="Q78">
        <v>76.7</v>
      </c>
      <c r="R78" t="s">
        <v>48</v>
      </c>
      <c r="S78" t="s">
        <v>78</v>
      </c>
      <c r="T78" t="s">
        <v>40</v>
      </c>
      <c r="U78" t="s">
        <v>79</v>
      </c>
      <c r="V78" t="s">
        <v>21</v>
      </c>
      <c r="W78" t="s">
        <v>427</v>
      </c>
      <c r="X78" t="s">
        <v>23</v>
      </c>
      <c r="Y78" t="s">
        <v>23</v>
      </c>
    </row>
    <row r="79" spans="1:52">
      <c r="A79" t="s">
        <v>440</v>
      </c>
      <c r="B79" t="s">
        <v>441</v>
      </c>
      <c r="C79" t="s">
        <v>442</v>
      </c>
      <c r="D79">
        <v>45.26</v>
      </c>
      <c r="E79" t="s">
        <v>77</v>
      </c>
      <c r="F79" t="s">
        <v>132</v>
      </c>
      <c r="G79" t="s">
        <v>40</v>
      </c>
      <c r="H79" t="s">
        <v>172</v>
      </c>
      <c r="I79" t="s">
        <v>21</v>
      </c>
      <c r="J79" t="s">
        <v>443</v>
      </c>
      <c r="K79" t="s">
        <v>23</v>
      </c>
      <c r="L79" t="s">
        <v>23</v>
      </c>
      <c r="N79" t="s">
        <v>428</v>
      </c>
      <c r="O79" t="s">
        <v>429</v>
      </c>
      <c r="P79" t="s">
        <v>430</v>
      </c>
      <c r="Q79">
        <v>94.82</v>
      </c>
      <c r="R79" t="s">
        <v>82</v>
      </c>
      <c r="S79" t="s">
        <v>200</v>
      </c>
      <c r="T79" t="s">
        <v>48</v>
      </c>
      <c r="U79" t="s">
        <v>79</v>
      </c>
      <c r="V79" t="s">
        <v>21</v>
      </c>
      <c r="W79" t="s">
        <v>431</v>
      </c>
      <c r="X79" t="s">
        <v>23</v>
      </c>
      <c r="Y79" t="s">
        <v>23</v>
      </c>
    </row>
    <row r="80" spans="1:52">
      <c r="A80" t="s">
        <v>444</v>
      </c>
      <c r="B80" t="s">
        <v>445</v>
      </c>
      <c r="C80" t="s">
        <v>446</v>
      </c>
      <c r="D80">
        <v>2901.6</v>
      </c>
      <c r="E80" t="s">
        <v>65</v>
      </c>
      <c r="F80" t="s">
        <v>104</v>
      </c>
      <c r="G80" t="s">
        <v>40</v>
      </c>
      <c r="H80" t="s">
        <v>262</v>
      </c>
      <c r="I80" t="s">
        <v>80</v>
      </c>
      <c r="J80" t="s">
        <v>447</v>
      </c>
      <c r="K80" t="s">
        <v>23</v>
      </c>
      <c r="L80" t="s">
        <v>23</v>
      </c>
      <c r="N80" t="s">
        <v>432</v>
      </c>
      <c r="O80" t="s">
        <v>433</v>
      </c>
      <c r="P80" t="s">
        <v>434</v>
      </c>
      <c r="Q80">
        <v>168.57</v>
      </c>
      <c r="R80" t="s">
        <v>82</v>
      </c>
      <c r="S80" t="s">
        <v>39</v>
      </c>
      <c r="T80" t="s">
        <v>19</v>
      </c>
      <c r="U80" t="s">
        <v>20</v>
      </c>
      <c r="V80" t="s">
        <v>21</v>
      </c>
      <c r="W80" t="s">
        <v>435</v>
      </c>
      <c r="X80" t="s">
        <v>23</v>
      </c>
      <c r="Y80" t="s">
        <v>23</v>
      </c>
    </row>
    <row r="81" spans="1:52">
      <c r="A81" t="s">
        <v>448</v>
      </c>
      <c r="B81" t="s">
        <v>449</v>
      </c>
      <c r="C81" t="s">
        <v>450</v>
      </c>
      <c r="D81">
        <v>346.22</v>
      </c>
      <c r="E81" t="s">
        <v>48</v>
      </c>
      <c r="F81" t="s">
        <v>18</v>
      </c>
      <c r="G81" t="s">
        <v>40</v>
      </c>
      <c r="H81" t="s">
        <v>20</v>
      </c>
      <c r="I81" t="s">
        <v>80</v>
      </c>
      <c r="J81" t="s">
        <v>451</v>
      </c>
      <c r="K81" t="s">
        <v>23</v>
      </c>
      <c r="L81" t="s">
        <v>23</v>
      </c>
      <c r="N81" t="s">
        <v>436</v>
      </c>
      <c r="O81" t="s">
        <v>437</v>
      </c>
      <c r="P81" t="s">
        <v>438</v>
      </c>
      <c r="Q81">
        <v>278.86</v>
      </c>
      <c r="R81" t="s">
        <v>65</v>
      </c>
      <c r="S81" t="s">
        <v>142</v>
      </c>
      <c r="T81" t="s">
        <v>19</v>
      </c>
      <c r="U81" t="s">
        <v>172</v>
      </c>
      <c r="V81" t="s">
        <v>21</v>
      </c>
      <c r="W81" t="s">
        <v>439</v>
      </c>
      <c r="X81" t="s">
        <v>23</v>
      </c>
      <c r="Y81" t="s">
        <v>23</v>
      </c>
    </row>
    <row r="82" spans="1:52">
      <c r="A82" t="s">
        <v>452</v>
      </c>
      <c r="B82" t="s">
        <v>453</v>
      </c>
      <c r="C82" t="s">
        <v>454</v>
      </c>
      <c r="D82">
        <v>309.17</v>
      </c>
      <c r="E82" t="s">
        <v>48</v>
      </c>
      <c r="F82" t="s">
        <v>162</v>
      </c>
      <c r="G82" t="s">
        <v>19</v>
      </c>
      <c r="H82" t="s">
        <v>79</v>
      </c>
      <c r="I82" t="s">
        <v>21</v>
      </c>
      <c r="J82" t="s">
        <v>455</v>
      </c>
      <c r="K82" t="s">
        <v>23</v>
      </c>
      <c r="L82" t="s">
        <v>23</v>
      </c>
      <c r="N82" t="s">
        <v>440</v>
      </c>
      <c r="O82" t="s">
        <v>441</v>
      </c>
      <c r="P82" t="s">
        <v>442</v>
      </c>
      <c r="Q82">
        <v>45.26</v>
      </c>
      <c r="R82" t="s">
        <v>77</v>
      </c>
      <c r="S82" t="s">
        <v>132</v>
      </c>
      <c r="T82" t="s">
        <v>40</v>
      </c>
      <c r="U82" t="s">
        <v>172</v>
      </c>
      <c r="V82" t="s">
        <v>21</v>
      </c>
      <c r="W82" t="s">
        <v>443</v>
      </c>
      <c r="X82" t="s">
        <v>23</v>
      </c>
      <c r="Y82" t="s">
        <v>23</v>
      </c>
    </row>
    <row r="83" spans="1:52">
      <c r="A83" t="s">
        <v>456</v>
      </c>
      <c r="B83" t="s">
        <v>457</v>
      </c>
      <c r="C83" t="s">
        <v>458</v>
      </c>
      <c r="D83">
        <v>77.93</v>
      </c>
      <c r="E83" t="s">
        <v>48</v>
      </c>
      <c r="F83" t="s">
        <v>200</v>
      </c>
      <c r="G83" t="s">
        <v>92</v>
      </c>
      <c r="H83" t="s">
        <v>93</v>
      </c>
      <c r="I83" t="s">
        <v>94</v>
      </c>
      <c r="J83" t="s">
        <v>459</v>
      </c>
      <c r="K83" t="s">
        <v>23</v>
      </c>
      <c r="L83" t="s">
        <v>23</v>
      </c>
      <c r="N83" t="s">
        <v>444</v>
      </c>
      <c r="O83" t="s">
        <v>445</v>
      </c>
      <c r="P83" t="s">
        <v>446</v>
      </c>
      <c r="Q83">
        <v>2901.6</v>
      </c>
      <c r="R83" t="s">
        <v>65</v>
      </c>
      <c r="S83" t="s">
        <v>104</v>
      </c>
      <c r="T83" t="s">
        <v>40</v>
      </c>
      <c r="U83" t="s">
        <v>262</v>
      </c>
      <c r="V83" t="s">
        <v>80</v>
      </c>
      <c r="W83" t="s">
        <v>447</v>
      </c>
      <c r="X83" t="s">
        <v>23</v>
      </c>
      <c r="Y83" t="s">
        <v>23</v>
      </c>
    </row>
    <row r="84" spans="1:52">
      <c r="A84" t="s">
        <v>460</v>
      </c>
      <c r="B84" t="s">
        <v>461</v>
      </c>
      <c r="C84" t="s">
        <v>462</v>
      </c>
      <c r="D84">
        <v>149.35</v>
      </c>
      <c r="E84" t="s">
        <v>65</v>
      </c>
      <c r="F84" t="s">
        <v>210</v>
      </c>
      <c r="G84" t="s">
        <v>48</v>
      </c>
      <c r="H84" t="s">
        <v>262</v>
      </c>
      <c r="I84" t="s">
        <v>21</v>
      </c>
      <c r="J84" t="s">
        <v>463</v>
      </c>
      <c r="K84" t="s">
        <v>23</v>
      </c>
      <c r="L84" t="s">
        <v>23</v>
      </c>
      <c r="N84" t="s">
        <v>448</v>
      </c>
      <c r="O84" t="s">
        <v>449</v>
      </c>
      <c r="P84" t="s">
        <v>450</v>
      </c>
      <c r="Q84">
        <v>346.22</v>
      </c>
      <c r="R84" t="s">
        <v>48</v>
      </c>
      <c r="S84" t="s">
        <v>18</v>
      </c>
      <c r="T84" t="s">
        <v>40</v>
      </c>
      <c r="U84" t="s">
        <v>20</v>
      </c>
      <c r="V84" t="s">
        <v>80</v>
      </c>
      <c r="W84" t="s">
        <v>451</v>
      </c>
      <c r="X84" t="s">
        <v>23</v>
      </c>
      <c r="Y84" t="s">
        <v>23</v>
      </c>
    </row>
    <row r="85" spans="1:52">
      <c r="A85" t="s">
        <v>464</v>
      </c>
      <c r="B85" t="s">
        <v>465</v>
      </c>
      <c r="C85" t="s">
        <v>466</v>
      </c>
      <c r="D85">
        <v>1037.86</v>
      </c>
      <c r="E85" t="s">
        <v>48</v>
      </c>
      <c r="F85" t="s">
        <v>78</v>
      </c>
      <c r="G85" t="s">
        <v>40</v>
      </c>
      <c r="H85" t="s">
        <v>20</v>
      </c>
      <c r="I85" t="s">
        <v>21</v>
      </c>
      <c r="J85" t="s">
        <v>467</v>
      </c>
      <c r="K85" t="s">
        <v>23</v>
      </c>
      <c r="L85" t="s">
        <v>23</v>
      </c>
      <c r="N85" t="s">
        <v>452</v>
      </c>
      <c r="O85" t="s">
        <v>453</v>
      </c>
      <c r="P85" t="s">
        <v>454</v>
      </c>
      <c r="Q85">
        <v>309.17</v>
      </c>
      <c r="R85" t="s">
        <v>48</v>
      </c>
      <c r="S85" t="s">
        <v>162</v>
      </c>
      <c r="T85" t="s">
        <v>19</v>
      </c>
      <c r="U85" t="s">
        <v>79</v>
      </c>
      <c r="V85" t="s">
        <v>21</v>
      </c>
      <c r="W85" t="s">
        <v>455</v>
      </c>
      <c r="X85" t="s">
        <v>23</v>
      </c>
      <c r="Y85" t="s">
        <v>23</v>
      </c>
    </row>
    <row r="86" spans="1:52">
      <c r="A86" t="s">
        <v>538</v>
      </c>
      <c r="B86" t="s">
        <v>539</v>
      </c>
      <c r="C86" t="s">
        <v>336</v>
      </c>
      <c r="D86">
        <v>669.25</v>
      </c>
      <c r="E86" t="s">
        <v>65</v>
      </c>
      <c r="F86" t="s">
        <v>66</v>
      </c>
      <c r="G86" t="s">
        <v>48</v>
      </c>
      <c r="H86" t="s">
        <v>79</v>
      </c>
      <c r="I86" t="s">
        <v>21</v>
      </c>
      <c r="J86" t="s">
        <v>540</v>
      </c>
      <c r="K86" t="s">
        <v>23</v>
      </c>
      <c r="L86" t="s">
        <v>534</v>
      </c>
      <c r="N86" t="s">
        <v>456</v>
      </c>
      <c r="O86" t="s">
        <v>457</v>
      </c>
      <c r="P86" t="s">
        <v>458</v>
      </c>
      <c r="Q86">
        <v>77.93</v>
      </c>
      <c r="R86" t="s">
        <v>48</v>
      </c>
      <c r="S86" t="s">
        <v>200</v>
      </c>
      <c r="T86" t="s">
        <v>92</v>
      </c>
      <c r="U86" t="s">
        <v>93</v>
      </c>
      <c r="V86" t="s">
        <v>94</v>
      </c>
      <c r="W86" t="s">
        <v>459</v>
      </c>
      <c r="X86" t="s">
        <v>23</v>
      </c>
      <c r="Y86" t="s">
        <v>23</v>
      </c>
    </row>
    <row r="87" spans="1:52">
      <c r="A87" t="s">
        <v>468</v>
      </c>
      <c r="B87" t="s">
        <v>469</v>
      </c>
      <c r="C87" t="s">
        <v>470</v>
      </c>
      <c r="D87">
        <v>231.44</v>
      </c>
      <c r="E87" t="s">
        <v>82</v>
      </c>
      <c r="F87" t="s">
        <v>39</v>
      </c>
      <c r="G87" t="s">
        <v>19</v>
      </c>
      <c r="H87" t="s">
        <v>172</v>
      </c>
      <c r="I87" t="s">
        <v>80</v>
      </c>
      <c r="J87" t="s">
        <v>471</v>
      </c>
      <c r="K87" t="s">
        <v>23</v>
      </c>
      <c r="L87" t="s">
        <v>23</v>
      </c>
      <c r="N87" t="s">
        <v>460</v>
      </c>
      <c r="O87" t="s">
        <v>461</v>
      </c>
      <c r="P87" t="s">
        <v>462</v>
      </c>
      <c r="Q87">
        <v>149.35</v>
      </c>
      <c r="R87" t="s">
        <v>65</v>
      </c>
      <c r="S87" t="s">
        <v>210</v>
      </c>
      <c r="T87" t="s">
        <v>48</v>
      </c>
      <c r="U87" t="s">
        <v>262</v>
      </c>
      <c r="V87" t="s">
        <v>21</v>
      </c>
      <c r="W87" t="s">
        <v>463</v>
      </c>
      <c r="X87" t="s">
        <v>23</v>
      </c>
      <c r="Y87" t="s">
        <v>23</v>
      </c>
    </row>
    <row r="88" spans="1:52">
      <c r="A88" t="s">
        <v>472</v>
      </c>
      <c r="B88" t="s">
        <v>473</v>
      </c>
      <c r="C88" t="s">
        <v>474</v>
      </c>
      <c r="D88">
        <v>50.93</v>
      </c>
      <c r="E88" t="s">
        <v>77</v>
      </c>
      <c r="F88" t="s">
        <v>142</v>
      </c>
      <c r="G88" t="s">
        <v>40</v>
      </c>
      <c r="H88" t="s">
        <v>79</v>
      </c>
      <c r="I88" t="s">
        <v>21</v>
      </c>
      <c r="J88" t="s">
        <v>475</v>
      </c>
      <c r="K88" t="s">
        <v>23</v>
      </c>
      <c r="L88" t="s">
        <v>23</v>
      </c>
      <c r="N88" t="s">
        <v>464</v>
      </c>
      <c r="O88" t="s">
        <v>465</v>
      </c>
      <c r="P88" t="s">
        <v>466</v>
      </c>
      <c r="Q88">
        <v>1037.86</v>
      </c>
      <c r="R88" t="s">
        <v>48</v>
      </c>
      <c r="S88" t="s">
        <v>78</v>
      </c>
      <c r="T88" t="s">
        <v>40</v>
      </c>
      <c r="U88" t="s">
        <v>20</v>
      </c>
      <c r="V88" t="s">
        <v>21</v>
      </c>
      <c r="W88" t="s">
        <v>467</v>
      </c>
      <c r="X88" t="s">
        <v>23</v>
      </c>
      <c r="Y88" t="s">
        <v>23</v>
      </c>
    </row>
    <row r="89" spans="1:52">
      <c r="A89" t="s">
        <v>476</v>
      </c>
      <c r="B89" t="s">
        <v>477</v>
      </c>
      <c r="C89" t="s">
        <v>478</v>
      </c>
      <c r="D89">
        <v>207.54</v>
      </c>
      <c r="E89" t="s">
        <v>48</v>
      </c>
      <c r="F89" t="s">
        <v>210</v>
      </c>
      <c r="G89" t="s">
        <v>19</v>
      </c>
      <c r="H89" t="s">
        <v>20</v>
      </c>
      <c r="I89" t="s">
        <v>21</v>
      </c>
      <c r="J89" t="s">
        <v>479</v>
      </c>
      <c r="K89" t="s">
        <v>23</v>
      </c>
      <c r="L89" t="s">
        <v>23</v>
      </c>
      <c r="N89" t="s">
        <v>538</v>
      </c>
      <c r="O89" t="s">
        <v>539</v>
      </c>
      <c r="P89" t="s">
        <v>336</v>
      </c>
      <c r="Q89">
        <v>669.25</v>
      </c>
      <c r="R89" t="s">
        <v>65</v>
      </c>
      <c r="S89" t="s">
        <v>66</v>
      </c>
      <c r="T89" t="s">
        <v>48</v>
      </c>
      <c r="U89" t="s">
        <v>79</v>
      </c>
      <c r="V89" t="s">
        <v>21</v>
      </c>
      <c r="W89" t="s">
        <v>540</v>
      </c>
      <c r="X89" t="s">
        <v>23</v>
      </c>
      <c r="Y89" t="s">
        <v>534</v>
      </c>
    </row>
    <row r="90" spans="1:52">
      <c r="A90" t="s">
        <v>480</v>
      </c>
      <c r="B90" t="s">
        <v>481</v>
      </c>
      <c r="C90" t="s">
        <v>482</v>
      </c>
      <c r="D90">
        <v>82.19</v>
      </c>
      <c r="E90" t="s">
        <v>48</v>
      </c>
      <c r="F90" t="s">
        <v>142</v>
      </c>
      <c r="G90" t="s">
        <v>40</v>
      </c>
      <c r="H90" t="s">
        <v>483</v>
      </c>
      <c r="I90" t="s">
        <v>21</v>
      </c>
      <c r="J90" t="s">
        <v>484</v>
      </c>
      <c r="K90" t="s">
        <v>23</v>
      </c>
      <c r="L90" t="s">
        <v>23</v>
      </c>
      <c r="N90" t="s">
        <v>468</v>
      </c>
      <c r="O90" t="s">
        <v>469</v>
      </c>
      <c r="P90" t="s">
        <v>470</v>
      </c>
      <c r="Q90">
        <v>231.44</v>
      </c>
      <c r="R90" t="s">
        <v>82</v>
      </c>
      <c r="S90" t="s">
        <v>39</v>
      </c>
      <c r="T90" t="s">
        <v>19</v>
      </c>
      <c r="U90" t="s">
        <v>172</v>
      </c>
      <c r="V90" t="s">
        <v>80</v>
      </c>
      <c r="W90" t="s">
        <v>471</v>
      </c>
      <c r="X90" t="s">
        <v>23</v>
      </c>
      <c r="Y90" t="s">
        <v>23</v>
      </c>
    </row>
    <row r="91" spans="1:52">
      <c r="A91" t="s">
        <v>485</v>
      </c>
      <c r="B91" t="s">
        <v>486</v>
      </c>
      <c r="C91" t="s">
        <v>487</v>
      </c>
      <c r="D91">
        <v>772.17</v>
      </c>
      <c r="E91" t="s">
        <v>82</v>
      </c>
      <c r="F91" t="s">
        <v>132</v>
      </c>
      <c r="G91" t="s">
        <v>19</v>
      </c>
      <c r="H91" t="s">
        <v>79</v>
      </c>
      <c r="I91" t="s">
        <v>21</v>
      </c>
      <c r="J91" t="s">
        <v>488</v>
      </c>
      <c r="K91" t="s">
        <v>23</v>
      </c>
      <c r="L91" t="s">
        <v>23</v>
      </c>
      <c r="N91" t="s">
        <v>472</v>
      </c>
      <c r="O91" t="s">
        <v>473</v>
      </c>
      <c r="P91" t="s">
        <v>474</v>
      </c>
      <c r="Q91">
        <v>50.93</v>
      </c>
      <c r="R91" t="s">
        <v>77</v>
      </c>
      <c r="S91" t="s">
        <v>142</v>
      </c>
      <c r="T91" t="s">
        <v>40</v>
      </c>
      <c r="U91" t="s">
        <v>79</v>
      </c>
      <c r="V91" t="s">
        <v>21</v>
      </c>
      <c r="W91" t="s">
        <v>475</v>
      </c>
      <c r="X91" t="s">
        <v>23</v>
      </c>
      <c r="Y91" t="s">
        <v>23</v>
      </c>
    </row>
    <row r="92" spans="1:52">
      <c r="A92" t="s">
        <v>489</v>
      </c>
      <c r="B92" t="s">
        <v>490</v>
      </c>
      <c r="C92" t="s">
        <v>491</v>
      </c>
      <c r="D92">
        <v>227.43</v>
      </c>
      <c r="E92" t="s">
        <v>48</v>
      </c>
      <c r="F92" t="s">
        <v>210</v>
      </c>
      <c r="G92" t="s">
        <v>19</v>
      </c>
      <c r="H92" t="s">
        <v>79</v>
      </c>
      <c r="I92" t="s">
        <v>21</v>
      </c>
      <c r="J92" t="s">
        <v>492</v>
      </c>
      <c r="K92" t="s">
        <v>23</v>
      </c>
      <c r="L92" t="s">
        <v>23</v>
      </c>
      <c r="N92" t="s">
        <v>476</v>
      </c>
      <c r="O92" t="s">
        <v>477</v>
      </c>
      <c r="P92" t="s">
        <v>478</v>
      </c>
      <c r="Q92">
        <v>207.54</v>
      </c>
      <c r="R92" t="s">
        <v>48</v>
      </c>
      <c r="S92" t="s">
        <v>210</v>
      </c>
      <c r="T92" t="s">
        <v>19</v>
      </c>
      <c r="U92" t="s">
        <v>20</v>
      </c>
      <c r="V92" t="s">
        <v>21</v>
      </c>
      <c r="W92" t="s">
        <v>479</v>
      </c>
      <c r="X92" t="s">
        <v>23</v>
      </c>
      <c r="Y92" t="s">
        <v>23</v>
      </c>
    </row>
    <row r="93" spans="1:52">
      <c r="A93" t="s">
        <v>493</v>
      </c>
      <c r="B93" t="s">
        <v>494</v>
      </c>
      <c r="C93" t="s">
        <v>495</v>
      </c>
      <c r="D93">
        <v>714.87</v>
      </c>
      <c r="E93" t="s">
        <v>48</v>
      </c>
      <c r="F93" t="s">
        <v>78</v>
      </c>
      <c r="G93" t="s">
        <v>40</v>
      </c>
      <c r="H93" t="s">
        <v>20</v>
      </c>
      <c r="I93" t="s">
        <v>496</v>
      </c>
      <c r="J93" t="s">
        <v>497</v>
      </c>
      <c r="K93" t="s">
        <v>23</v>
      </c>
      <c r="L93" t="s">
        <v>23</v>
      </c>
      <c r="N93" t="s">
        <v>480</v>
      </c>
      <c r="O93" t="s">
        <v>481</v>
      </c>
      <c r="P93" t="s">
        <v>482</v>
      </c>
      <c r="Q93">
        <v>82.19</v>
      </c>
      <c r="R93" t="s">
        <v>48</v>
      </c>
      <c r="S93" t="s">
        <v>142</v>
      </c>
      <c r="T93" t="s">
        <v>40</v>
      </c>
      <c r="U93" t="s">
        <v>483</v>
      </c>
      <c r="V93" t="s">
        <v>21</v>
      </c>
      <c r="W93" t="s">
        <v>484</v>
      </c>
      <c r="X93" t="s">
        <v>23</v>
      </c>
      <c r="Y93" t="s">
        <v>23</v>
      </c>
    </row>
    <row r="94" spans="1:52">
      <c r="A94" t="s">
        <v>498</v>
      </c>
      <c r="B94" t="s">
        <v>499</v>
      </c>
      <c r="C94" t="s">
        <v>500</v>
      </c>
      <c r="D94">
        <v>154.89</v>
      </c>
      <c r="E94" t="s">
        <v>65</v>
      </c>
      <c r="F94" t="s">
        <v>39</v>
      </c>
      <c r="G94" t="s">
        <v>19</v>
      </c>
      <c r="H94" t="s">
        <v>172</v>
      </c>
      <c r="I94" t="s">
        <v>21</v>
      </c>
      <c r="J94" t="s">
        <v>501</v>
      </c>
      <c r="K94" t="s">
        <v>23</v>
      </c>
      <c r="L94" t="s">
        <v>23</v>
      </c>
      <c r="N94" t="s">
        <v>485</v>
      </c>
      <c r="O94" t="s">
        <v>486</v>
      </c>
      <c r="P94" t="s">
        <v>487</v>
      </c>
      <c r="Q94">
        <v>772.17</v>
      </c>
      <c r="R94" t="s">
        <v>82</v>
      </c>
      <c r="S94" t="s">
        <v>132</v>
      </c>
      <c r="T94" t="s">
        <v>19</v>
      </c>
      <c r="U94" t="s">
        <v>79</v>
      </c>
      <c r="V94" t="s">
        <v>21</v>
      </c>
      <c r="W94" t="s">
        <v>488</v>
      </c>
      <c r="X94" t="s">
        <v>23</v>
      </c>
      <c r="Y94" t="s">
        <v>23</v>
      </c>
    </row>
    <row r="95" spans="1:52">
      <c r="A95" t="s">
        <v>502</v>
      </c>
      <c r="B95" t="s">
        <v>503</v>
      </c>
      <c r="C95" t="s">
        <v>504</v>
      </c>
      <c r="D95">
        <v>516.93</v>
      </c>
      <c r="E95" t="s">
        <v>48</v>
      </c>
      <c r="F95" t="s">
        <v>162</v>
      </c>
      <c r="G95" t="s">
        <v>19</v>
      </c>
      <c r="H95" t="s">
        <v>20</v>
      </c>
      <c r="I95" t="s">
        <v>21</v>
      </c>
      <c r="J95" t="s">
        <v>505</v>
      </c>
      <c r="K95" t="s">
        <v>23</v>
      </c>
      <c r="L95" t="s">
        <v>23</v>
      </c>
      <c r="N95" t="s">
        <v>489</v>
      </c>
      <c r="O95" t="s">
        <v>490</v>
      </c>
      <c r="P95" t="s">
        <v>491</v>
      </c>
      <c r="Q95">
        <v>227.43</v>
      </c>
      <c r="R95" t="s">
        <v>48</v>
      </c>
      <c r="S95" t="s">
        <v>210</v>
      </c>
      <c r="T95" t="s">
        <v>19</v>
      </c>
      <c r="U95" t="s">
        <v>79</v>
      </c>
      <c r="V95" t="s">
        <v>21</v>
      </c>
      <c r="W95" t="s">
        <v>492</v>
      </c>
      <c r="X95" t="s">
        <v>23</v>
      </c>
      <c r="Y95" t="s">
        <v>23</v>
      </c>
    </row>
    <row r="96" spans="1:52">
      <c r="A96" t="s">
        <v>541</v>
      </c>
      <c r="B96" t="s">
        <v>542</v>
      </c>
      <c r="C96" t="s">
        <v>543</v>
      </c>
      <c r="D96">
        <v>232.92</v>
      </c>
      <c r="E96" t="s">
        <v>82</v>
      </c>
      <c r="F96" t="s">
        <v>210</v>
      </c>
      <c r="G96" t="s">
        <v>19</v>
      </c>
      <c r="H96" t="s">
        <v>79</v>
      </c>
      <c r="I96" t="s">
        <v>21</v>
      </c>
      <c r="J96" t="s">
        <v>544</v>
      </c>
      <c r="K96" t="s">
        <v>23</v>
      </c>
      <c r="L96" t="s">
        <v>534</v>
      </c>
      <c r="N96" t="s">
        <v>493</v>
      </c>
      <c r="O96" t="s">
        <v>494</v>
      </c>
      <c r="P96" t="s">
        <v>495</v>
      </c>
      <c r="Q96">
        <v>714.87</v>
      </c>
      <c r="R96" t="s">
        <v>48</v>
      </c>
      <c r="S96" t="s">
        <v>78</v>
      </c>
      <c r="T96" t="s">
        <v>40</v>
      </c>
      <c r="U96" t="s">
        <v>20</v>
      </c>
      <c r="V96" t="s">
        <v>496</v>
      </c>
      <c r="W96" t="s">
        <v>497</v>
      </c>
      <c r="X96" t="s">
        <v>23</v>
      </c>
      <c r="Y96" t="s">
        <v>23</v>
      </c>
    </row>
    <row r="97" spans="1:52">
      <c r="A97" t="s">
        <v>506</v>
      </c>
      <c r="B97" t="s">
        <v>507</v>
      </c>
      <c r="C97" t="s">
        <v>508</v>
      </c>
      <c r="D97">
        <v>39.21</v>
      </c>
      <c r="E97" t="s">
        <v>65</v>
      </c>
      <c r="F97" t="s">
        <v>104</v>
      </c>
      <c r="G97" t="s">
        <v>19</v>
      </c>
      <c r="H97" t="s">
        <v>172</v>
      </c>
      <c r="I97" t="s">
        <v>21</v>
      </c>
      <c r="J97" t="s">
        <v>509</v>
      </c>
      <c r="K97" t="s">
        <v>23</v>
      </c>
      <c r="L97" t="s">
        <v>23</v>
      </c>
      <c r="N97" t="s">
        <v>498</v>
      </c>
      <c r="O97" t="s">
        <v>499</v>
      </c>
      <c r="P97" t="s">
        <v>500</v>
      </c>
      <c r="Q97">
        <v>154.89</v>
      </c>
      <c r="R97" t="s">
        <v>65</v>
      </c>
      <c r="S97" t="s">
        <v>39</v>
      </c>
      <c r="T97" t="s">
        <v>19</v>
      </c>
      <c r="U97" t="s">
        <v>172</v>
      </c>
      <c r="V97" t="s">
        <v>21</v>
      </c>
      <c r="W97" t="s">
        <v>501</v>
      </c>
      <c r="X97" t="s">
        <v>23</v>
      </c>
      <c r="Y97" t="s">
        <v>23</v>
      </c>
    </row>
    <row r="98" spans="1:52">
      <c r="A98" t="s">
        <v>510</v>
      </c>
      <c r="B98" t="s">
        <v>511</v>
      </c>
      <c r="C98" t="s">
        <v>512</v>
      </c>
      <c r="D98">
        <v>264.74</v>
      </c>
      <c r="E98" t="s">
        <v>48</v>
      </c>
      <c r="F98" t="s">
        <v>78</v>
      </c>
      <c r="G98" t="s">
        <v>40</v>
      </c>
      <c r="H98" t="s">
        <v>143</v>
      </c>
      <c r="I98" t="s">
        <v>21</v>
      </c>
      <c r="J98" t="s">
        <v>513</v>
      </c>
      <c r="K98" t="s">
        <v>23</v>
      </c>
      <c r="L98" t="s">
        <v>23</v>
      </c>
      <c r="N98" t="s">
        <v>502</v>
      </c>
      <c r="O98" t="s">
        <v>503</v>
      </c>
      <c r="P98" t="s">
        <v>504</v>
      </c>
      <c r="Q98">
        <v>516.93</v>
      </c>
      <c r="R98" t="s">
        <v>48</v>
      </c>
      <c r="S98" t="s">
        <v>162</v>
      </c>
      <c r="T98" t="s">
        <v>19</v>
      </c>
      <c r="U98" t="s">
        <v>20</v>
      </c>
      <c r="V98" t="s">
        <v>21</v>
      </c>
      <c r="W98" t="s">
        <v>505</v>
      </c>
      <c r="X98" t="s">
        <v>23</v>
      </c>
      <c r="Y98" t="s">
        <v>23</v>
      </c>
    </row>
    <row r="99" spans="1:52">
      <c r="A99" t="s">
        <v>514</v>
      </c>
      <c r="B99" t="s">
        <v>515</v>
      </c>
      <c r="C99" t="s">
        <v>516</v>
      </c>
      <c r="D99">
        <v>126.53</v>
      </c>
      <c r="E99" t="s">
        <v>82</v>
      </c>
      <c r="F99" t="s">
        <v>39</v>
      </c>
      <c r="G99" t="s">
        <v>40</v>
      </c>
      <c r="H99" t="s">
        <v>79</v>
      </c>
      <c r="I99" t="s">
        <v>21</v>
      </c>
      <c r="J99" t="s">
        <v>517</v>
      </c>
      <c r="K99" t="s">
        <v>23</v>
      </c>
      <c r="L99" t="s">
        <v>23</v>
      </c>
      <c r="N99" t="s">
        <v>541</v>
      </c>
      <c r="O99" t="s">
        <v>542</v>
      </c>
      <c r="P99" t="s">
        <v>543</v>
      </c>
      <c r="Q99">
        <v>232.92</v>
      </c>
      <c r="R99" t="s">
        <v>82</v>
      </c>
      <c r="S99" t="s">
        <v>210</v>
      </c>
      <c r="T99" t="s">
        <v>19</v>
      </c>
      <c r="U99" t="s">
        <v>79</v>
      </c>
      <c r="V99" t="s">
        <v>21</v>
      </c>
      <c r="W99" t="s">
        <v>544</v>
      </c>
      <c r="X99" t="s">
        <v>23</v>
      </c>
      <c r="Y99" t="s">
        <v>534</v>
      </c>
    </row>
    <row r="100" spans="1:52">
      <c r="A100" t="s">
        <v>518</v>
      </c>
      <c r="B100" t="s">
        <v>519</v>
      </c>
      <c r="C100" t="s">
        <v>520</v>
      </c>
      <c r="D100">
        <v>67.58</v>
      </c>
      <c r="E100" t="s">
        <v>77</v>
      </c>
      <c r="F100" t="s">
        <v>132</v>
      </c>
      <c r="G100" t="s">
        <v>92</v>
      </c>
      <c r="H100" t="s">
        <v>20</v>
      </c>
      <c r="I100" t="s">
        <v>319</v>
      </c>
      <c r="J100" t="s">
        <v>521</v>
      </c>
      <c r="K100" t="s">
        <v>23</v>
      </c>
      <c r="L100" t="s">
        <v>23</v>
      </c>
      <c r="N100" t="s">
        <v>506</v>
      </c>
      <c r="O100" t="s">
        <v>507</v>
      </c>
      <c r="P100" t="s">
        <v>508</v>
      </c>
      <c r="Q100">
        <v>39.21</v>
      </c>
      <c r="R100" t="s">
        <v>65</v>
      </c>
      <c r="S100" t="s">
        <v>104</v>
      </c>
      <c r="T100" t="s">
        <v>19</v>
      </c>
      <c r="U100" t="s">
        <v>172</v>
      </c>
      <c r="V100" t="s">
        <v>21</v>
      </c>
      <c r="W100" t="s">
        <v>509</v>
      </c>
      <c r="X100" t="s">
        <v>23</v>
      </c>
      <c r="Y100" t="s">
        <v>23</v>
      </c>
    </row>
    <row r="101" spans="1:52">
      <c r="A101" t="s">
        <v>522</v>
      </c>
      <c r="B101" t="s">
        <v>523</v>
      </c>
      <c r="C101" t="s">
        <v>524</v>
      </c>
      <c r="D101">
        <v>71.62</v>
      </c>
      <c r="E101" t="s">
        <v>48</v>
      </c>
      <c r="F101" t="s">
        <v>142</v>
      </c>
      <c r="G101" t="s">
        <v>19</v>
      </c>
      <c r="H101" t="s">
        <v>20</v>
      </c>
      <c r="I101" t="s">
        <v>94</v>
      </c>
      <c r="J101" t="s">
        <v>525</v>
      </c>
      <c r="K101" t="s">
        <v>23</v>
      </c>
      <c r="L101" t="s">
        <v>23</v>
      </c>
      <c r="N101" t="s">
        <v>510</v>
      </c>
      <c r="O101" t="s">
        <v>511</v>
      </c>
      <c r="P101" t="s">
        <v>512</v>
      </c>
      <c r="Q101">
        <v>264.74</v>
      </c>
      <c r="R101" t="s">
        <v>48</v>
      </c>
      <c r="S101" t="s">
        <v>78</v>
      </c>
      <c r="T101" t="s">
        <v>40</v>
      </c>
      <c r="U101" t="s">
        <v>143</v>
      </c>
      <c r="V101" t="s">
        <v>21</v>
      </c>
      <c r="W101" t="s">
        <v>513</v>
      </c>
      <c r="X101" t="s">
        <v>23</v>
      </c>
      <c r="Y101" t="s">
        <v>23</v>
      </c>
    </row>
    <row r="102" spans="1:52">
      <c r="A102" t="s">
        <v>526</v>
      </c>
      <c r="B102" t="s">
        <v>527</v>
      </c>
      <c r="C102" t="s">
        <v>528</v>
      </c>
      <c r="D102">
        <v>45.11</v>
      </c>
      <c r="E102" t="s">
        <v>82</v>
      </c>
      <c r="F102" t="s">
        <v>210</v>
      </c>
      <c r="G102" t="s">
        <v>19</v>
      </c>
      <c r="H102" t="s">
        <v>79</v>
      </c>
      <c r="I102" t="s">
        <v>21</v>
      </c>
      <c r="J102" t="s">
        <v>529</v>
      </c>
      <c r="K102" t="s">
        <v>23</v>
      </c>
      <c r="L102" t="s">
        <v>23</v>
      </c>
      <c r="N102" t="s">
        <v>514</v>
      </c>
      <c r="O102" t="s">
        <v>515</v>
      </c>
      <c r="P102" t="s">
        <v>516</v>
      </c>
      <c r="Q102">
        <v>126.53</v>
      </c>
      <c r="R102" t="s">
        <v>82</v>
      </c>
      <c r="S102" t="s">
        <v>39</v>
      </c>
      <c r="T102" t="s">
        <v>40</v>
      </c>
      <c r="U102" t="s">
        <v>79</v>
      </c>
      <c r="V102" t="s">
        <v>21</v>
      </c>
      <c r="W102" t="s">
        <v>517</v>
      </c>
      <c r="X102" t="s">
        <v>23</v>
      </c>
      <c r="Y102" t="s">
        <v>23</v>
      </c>
    </row>
    <row r="103" spans="1:52">
      <c r="N103" t="s">
        <v>518</v>
      </c>
      <c r="O103" t="s">
        <v>519</v>
      </c>
      <c r="P103" t="s">
        <v>520</v>
      </c>
      <c r="Q103">
        <v>67.58</v>
      </c>
      <c r="R103" t="s">
        <v>77</v>
      </c>
      <c r="S103" t="s">
        <v>132</v>
      </c>
      <c r="T103" t="s">
        <v>92</v>
      </c>
      <c r="U103" t="s">
        <v>20</v>
      </c>
      <c r="V103" t="s">
        <v>319</v>
      </c>
      <c r="W103" t="s">
        <v>521</v>
      </c>
      <c r="X103" t="s">
        <v>23</v>
      </c>
      <c r="Y103" t="s">
        <v>23</v>
      </c>
    </row>
    <row r="104" spans="1:52">
      <c r="N104" t="s">
        <v>522</v>
      </c>
      <c r="O104" t="s">
        <v>523</v>
      </c>
      <c r="P104" t="s">
        <v>524</v>
      </c>
      <c r="Q104">
        <v>71.62</v>
      </c>
      <c r="R104" t="s">
        <v>48</v>
      </c>
      <c r="S104" t="s">
        <v>142</v>
      </c>
      <c r="T104" t="s">
        <v>19</v>
      </c>
      <c r="U104" t="s">
        <v>20</v>
      </c>
      <c r="V104" t="s">
        <v>94</v>
      </c>
      <c r="W104" t="s">
        <v>525</v>
      </c>
      <c r="X104" t="s">
        <v>23</v>
      </c>
      <c r="Y104" t="s">
        <v>23</v>
      </c>
    </row>
    <row r="105" spans="1:52">
      <c r="N105" t="s">
        <v>526</v>
      </c>
      <c r="O105" t="s">
        <v>527</v>
      </c>
      <c r="P105" t="s">
        <v>528</v>
      </c>
      <c r="Q105">
        <v>45.11</v>
      </c>
      <c r="R105" t="s">
        <v>82</v>
      </c>
      <c r="S105" t="s">
        <v>210</v>
      </c>
      <c r="T105" t="s">
        <v>19</v>
      </c>
      <c r="U105" t="s">
        <v>79</v>
      </c>
      <c r="V105" t="s">
        <v>21</v>
      </c>
      <c r="W105" t="s">
        <v>529</v>
      </c>
      <c r="X105" t="s">
        <v>23</v>
      </c>
      <c r="Y10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105"/>
  <sheetViews>
    <sheetView workbookViewId="0"/>
  </sheetViews>
  <sheetFormatPr defaultRowHeight="15"/>
  <sheetData>
    <row r="1" spans="1:93">
      <c r="A1" t="s">
        <v>578</v>
      </c>
    </row>
    <row r="2" spans="1:93">
      <c r="A2" t="s">
        <v>579</v>
      </c>
      <c r="B2" t="s">
        <v>3</v>
      </c>
      <c r="C2" t="s">
        <v>580</v>
      </c>
      <c r="D2" t="s">
        <v>581</v>
      </c>
      <c r="E2" t="s">
        <v>582</v>
      </c>
      <c r="F2" t="s">
        <v>583</v>
      </c>
      <c r="G2" t="s">
        <v>584</v>
      </c>
      <c r="H2" t="s">
        <v>585</v>
      </c>
      <c r="I2" t="s">
        <v>586</v>
      </c>
      <c r="J2" t="s">
        <v>587</v>
      </c>
      <c r="K2" t="s">
        <v>588</v>
      </c>
    </row>
    <row r="3" spans="1:93">
      <c r="A3" t="s">
        <v>589</v>
      </c>
      <c r="B3" t="s">
        <v>403</v>
      </c>
      <c r="C3" t="s">
        <v>590</v>
      </c>
      <c r="D3">
        <v>5000</v>
      </c>
      <c r="E3">
        <v>25.75</v>
      </c>
      <c r="F3">
        <v>24</v>
      </c>
      <c r="G3" t="s">
        <v>591</v>
      </c>
      <c r="H3">
        <v>268.74</v>
      </c>
      <c r="I3">
        <v>0.134</v>
      </c>
      <c r="J3" t="s">
        <v>71</v>
      </c>
      <c r="K3" t="s">
        <v>23</v>
      </c>
      <c r="M3" t="s">
        <v>592</v>
      </c>
      <c r="Y3">
        <f t="array" ref="Y3">IF(COUNT(W6:W105)=0,0,(COUNTIF(W6:W105,1)/COUNT(W6:W105))*100)</f>
        <v>0</v>
      </c>
    </row>
    <row r="4" spans="1:93">
      <c r="A4" t="s">
        <v>593</v>
      </c>
      <c r="B4" t="s">
        <v>594</v>
      </c>
      <c r="C4" t="s">
        <v>590</v>
      </c>
      <c r="D4">
        <v>5000</v>
      </c>
      <c r="E4">
        <v>26.3</v>
      </c>
      <c r="F4">
        <v>12</v>
      </c>
      <c r="G4" t="s">
        <v>595</v>
      </c>
      <c r="H4">
        <v>478.38</v>
      </c>
      <c r="I4">
        <v>0.239</v>
      </c>
      <c r="J4" t="s">
        <v>71</v>
      </c>
      <c r="K4" t="s">
        <v>23</v>
      </c>
      <c r="M4" t="s">
        <v>578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</row>
    <row r="5" spans="1:93">
      <c r="A5" t="s">
        <v>596</v>
      </c>
      <c r="B5" t="s">
        <v>597</v>
      </c>
      <c r="C5" t="s">
        <v>590</v>
      </c>
      <c r="D5">
        <v>5000</v>
      </c>
      <c r="E5">
        <v>33.39</v>
      </c>
      <c r="F5">
        <v>24</v>
      </c>
      <c r="G5" t="s">
        <v>598</v>
      </c>
      <c r="H5">
        <v>288.36</v>
      </c>
      <c r="I5">
        <v>0.144</v>
      </c>
      <c r="J5" t="s">
        <v>599</v>
      </c>
      <c r="K5" t="s">
        <v>23</v>
      </c>
      <c r="M5" t="s">
        <v>579</v>
      </c>
      <c r="N5" t="s">
        <v>3</v>
      </c>
      <c r="O5" t="s">
        <v>580</v>
      </c>
      <c r="P5" t="s">
        <v>581</v>
      </c>
      <c r="Q5" t="s">
        <v>582</v>
      </c>
      <c r="R5" t="s">
        <v>583</v>
      </c>
      <c r="S5" t="s">
        <v>584</v>
      </c>
      <c r="T5" t="s">
        <v>585</v>
      </c>
      <c r="U5" t="s">
        <v>586</v>
      </c>
      <c r="V5" t="s">
        <v>587</v>
      </c>
      <c r="W5" t="s">
        <v>588</v>
      </c>
      <c r="Y5">
        <f t="array" ref="Y5">IF(COUNT(V5:V105)=0,0,(COUNTIF(V5:V105,"Active")/COUNT(V5:V105))*100)</f>
        <v>0</v>
      </c>
      <c r="AM5" t="s">
        <v>600</v>
      </c>
      <c r="BA5" t="s">
        <v>601</v>
      </c>
      <c r="CA5" t="s">
        <v>602</v>
      </c>
    </row>
    <row r="6" spans="1:93">
      <c r="A6" t="s">
        <v>603</v>
      </c>
      <c r="B6" t="s">
        <v>604</v>
      </c>
      <c r="C6" t="s">
        <v>590</v>
      </c>
      <c r="D6">
        <v>5000</v>
      </c>
      <c r="E6">
        <v>34.81</v>
      </c>
      <c r="F6">
        <v>12</v>
      </c>
      <c r="G6" t="s">
        <v>605</v>
      </c>
      <c r="H6">
        <v>499.34</v>
      </c>
      <c r="I6">
        <v>0.25</v>
      </c>
      <c r="J6" t="s">
        <v>71</v>
      </c>
      <c r="K6" t="s">
        <v>23</v>
      </c>
      <c r="M6" t="s">
        <v>589</v>
      </c>
      <c r="N6" t="s">
        <v>403</v>
      </c>
      <c r="O6" t="s">
        <v>590</v>
      </c>
      <c r="P6">
        <v>5000</v>
      </c>
      <c r="Q6">
        <v>25.75</v>
      </c>
      <c r="R6">
        <v>24</v>
      </c>
      <c r="S6" t="s">
        <v>591</v>
      </c>
      <c r="T6">
        <v>268.74</v>
      </c>
      <c r="U6">
        <v>0.134</v>
      </c>
      <c r="V6" t="s">
        <v>71</v>
      </c>
      <c r="W6" t="s">
        <v>23</v>
      </c>
      <c r="AM6" t="s">
        <v>606</v>
      </c>
      <c r="AN6" t="s">
        <v>54</v>
      </c>
      <c r="AO6" t="s">
        <v>607</v>
      </c>
      <c r="AP6" t="s">
        <v>608</v>
      </c>
      <c r="AQ6" t="s">
        <v>57</v>
      </c>
      <c r="AR6" t="s">
        <v>609</v>
      </c>
      <c r="AS6" t="s">
        <v>610</v>
      </c>
      <c r="AT6" t="s">
        <v>611</v>
      </c>
      <c r="BA6" t="s">
        <v>606</v>
      </c>
      <c r="BB6" t="s">
        <v>54</v>
      </c>
      <c r="BC6" t="s">
        <v>607</v>
      </c>
      <c r="BD6" t="s">
        <v>608</v>
      </c>
      <c r="BE6" t="s">
        <v>57</v>
      </c>
      <c r="BF6" t="s">
        <v>609</v>
      </c>
      <c r="BG6" t="s">
        <v>610</v>
      </c>
      <c r="BH6" t="s">
        <v>611</v>
      </c>
      <c r="CA6" t="s">
        <v>606</v>
      </c>
      <c r="CB6" t="s">
        <v>54</v>
      </c>
      <c r="CC6" t="s">
        <v>607</v>
      </c>
      <c r="CD6" t="s">
        <v>608</v>
      </c>
      <c r="CE6" t="s">
        <v>612</v>
      </c>
      <c r="CF6" t="s">
        <v>609</v>
      </c>
      <c r="CG6" t="s">
        <v>610</v>
      </c>
      <c r="CH6" t="s">
        <v>611</v>
      </c>
      <c r="CI6" t="s">
        <v>55</v>
      </c>
      <c r="CJ6" t="s">
        <v>56</v>
      </c>
      <c r="CK6" t="s">
        <v>613</v>
      </c>
      <c r="CL6" t="s">
        <v>58</v>
      </c>
      <c r="CM6" t="s">
        <v>59</v>
      </c>
      <c r="CN6" t="s">
        <v>60</v>
      </c>
      <c r="CO6" t="s">
        <v>61</v>
      </c>
    </row>
    <row r="7" spans="1:93">
      <c r="A7" t="s">
        <v>614</v>
      </c>
      <c r="B7" t="s">
        <v>615</v>
      </c>
      <c r="C7" t="s">
        <v>590</v>
      </c>
      <c r="D7">
        <v>5000</v>
      </c>
      <c r="E7">
        <v>31.62</v>
      </c>
      <c r="F7">
        <v>12</v>
      </c>
      <c r="G7" t="s">
        <v>616</v>
      </c>
      <c r="H7">
        <v>491.43</v>
      </c>
      <c r="I7">
        <v>0.246</v>
      </c>
      <c r="J7" t="s">
        <v>71</v>
      </c>
      <c r="K7" t="s">
        <v>23</v>
      </c>
      <c r="M7" t="s">
        <v>593</v>
      </c>
      <c r="N7" t="s">
        <v>594</v>
      </c>
      <c r="O7" t="s">
        <v>590</v>
      </c>
      <c r="P7">
        <v>5000</v>
      </c>
      <c r="Q7">
        <v>26.3</v>
      </c>
      <c r="R7">
        <v>12</v>
      </c>
      <c r="S7" t="s">
        <v>595</v>
      </c>
      <c r="T7">
        <v>478.38</v>
      </c>
      <c r="U7">
        <v>0.239</v>
      </c>
      <c r="V7" t="s">
        <v>71</v>
      </c>
      <c r="W7" t="s">
        <v>23</v>
      </c>
      <c r="Y7">
        <f t="array" ref="Y7">(COUNTIF(V6:V105,"Active")/COUNTA(V6:V105))*100</f>
        <v>0</v>
      </c>
      <c r="AM7" t="s">
        <v>617</v>
      </c>
      <c r="AN7" t="s">
        <v>68</v>
      </c>
      <c r="AO7">
        <v>10000</v>
      </c>
      <c r="AP7">
        <v>5.5</v>
      </c>
      <c r="AQ7" t="s">
        <v>71</v>
      </c>
      <c r="AR7" s="1">
        <v>44941</v>
      </c>
      <c r="AS7" t="s">
        <v>618</v>
      </c>
      <c r="AT7">
        <v>10550</v>
      </c>
      <c r="BA7" t="s">
        <v>617</v>
      </c>
      <c r="BB7" t="s">
        <v>68</v>
      </c>
      <c r="BC7">
        <v>10000</v>
      </c>
      <c r="BD7">
        <v>5.5</v>
      </c>
      <c r="BE7" t="s">
        <v>71</v>
      </c>
      <c r="BF7" t="s">
        <v>619</v>
      </c>
      <c r="BG7" t="s">
        <v>618</v>
      </c>
      <c r="BH7">
        <v>10550</v>
      </c>
      <c r="CA7" t="s">
        <v>617</v>
      </c>
      <c r="CB7" t="s">
        <v>68</v>
      </c>
      <c r="CC7">
        <v>10000</v>
      </c>
      <c r="CD7">
        <v>5.5</v>
      </c>
      <c r="CE7" t="s">
        <v>71</v>
      </c>
      <c r="CF7" t="s">
        <v>619</v>
      </c>
      <c r="CG7" t="s">
        <v>618</v>
      </c>
      <c r="CH7">
        <v>10550</v>
      </c>
      <c r="CI7" t="s">
        <v>69</v>
      </c>
      <c r="CJ7" t="s">
        <v>70</v>
      </c>
      <c r="CK7" t="s">
        <v>71</v>
      </c>
      <c r="CL7" s="1">
        <v>44941</v>
      </c>
      <c r="CM7" t="s">
        <v>72</v>
      </c>
      <c r="CN7" t="s">
        <v>73</v>
      </c>
      <c r="CO7" t="b">
        <v>0</v>
      </c>
    </row>
    <row r="8" spans="1:93">
      <c r="A8" t="s">
        <v>620</v>
      </c>
      <c r="B8" t="s">
        <v>621</v>
      </c>
      <c r="C8" t="s">
        <v>590</v>
      </c>
      <c r="D8">
        <v>5000</v>
      </c>
      <c r="E8">
        <v>22.15</v>
      </c>
      <c r="F8">
        <v>12</v>
      </c>
      <c r="G8" t="s">
        <v>622</v>
      </c>
      <c r="H8">
        <v>468.33</v>
      </c>
      <c r="I8">
        <v>0.234</v>
      </c>
      <c r="J8" t="s">
        <v>599</v>
      </c>
      <c r="K8" t="s">
        <v>23</v>
      </c>
      <c r="M8" t="s">
        <v>596</v>
      </c>
      <c r="N8" t="s">
        <v>597</v>
      </c>
      <c r="O8" t="s">
        <v>590</v>
      </c>
      <c r="P8">
        <v>5000</v>
      </c>
      <c r="Q8">
        <v>33.39</v>
      </c>
      <c r="R8">
        <v>24</v>
      </c>
      <c r="S8" t="s">
        <v>598</v>
      </c>
      <c r="T8">
        <v>288.36</v>
      </c>
      <c r="U8">
        <v>0.144</v>
      </c>
      <c r="V8" t="s">
        <v>599</v>
      </c>
      <c r="W8" t="s">
        <v>23</v>
      </c>
      <c r="AM8" t="s">
        <v>623</v>
      </c>
      <c r="AN8" t="s">
        <v>83</v>
      </c>
      <c r="AO8">
        <v>15000</v>
      </c>
      <c r="AP8">
        <v>6.2</v>
      </c>
      <c r="AQ8" t="s">
        <v>71</v>
      </c>
      <c r="AR8" s="1">
        <v>44977</v>
      </c>
      <c r="AS8" t="s">
        <v>624</v>
      </c>
      <c r="AT8">
        <v>15930</v>
      </c>
      <c r="BA8" t="s">
        <v>623</v>
      </c>
      <c r="BB8" t="s">
        <v>83</v>
      </c>
      <c r="BC8">
        <v>15000</v>
      </c>
      <c r="BD8">
        <v>6.2</v>
      </c>
      <c r="BE8" t="s">
        <v>71</v>
      </c>
      <c r="BF8" t="s">
        <v>625</v>
      </c>
      <c r="BG8" t="s">
        <v>624</v>
      </c>
      <c r="BH8">
        <v>15930</v>
      </c>
      <c r="CA8" t="s">
        <v>623</v>
      </c>
      <c r="CB8" t="s">
        <v>83</v>
      </c>
      <c r="CC8">
        <v>15000</v>
      </c>
      <c r="CD8">
        <v>6.2</v>
      </c>
      <c r="CE8" t="s">
        <v>71</v>
      </c>
      <c r="CF8" t="s">
        <v>625</v>
      </c>
      <c r="CG8" t="s">
        <v>624</v>
      </c>
      <c r="CH8">
        <v>15930</v>
      </c>
      <c r="CI8" t="s">
        <v>84</v>
      </c>
      <c r="CJ8" t="s">
        <v>85</v>
      </c>
      <c r="CK8" t="s">
        <v>86</v>
      </c>
      <c r="CL8" s="1">
        <v>44942</v>
      </c>
      <c r="CM8" t="s">
        <v>87</v>
      </c>
      <c r="CN8" t="s">
        <v>88</v>
      </c>
      <c r="CO8" t="b">
        <v>0</v>
      </c>
    </row>
    <row r="9" spans="1:93">
      <c r="A9" t="s">
        <v>626</v>
      </c>
      <c r="B9" t="s">
        <v>627</v>
      </c>
      <c r="C9" t="s">
        <v>590</v>
      </c>
      <c r="D9">
        <v>5000</v>
      </c>
      <c r="E9">
        <v>17.92</v>
      </c>
      <c r="F9">
        <v>24</v>
      </c>
      <c r="G9" t="s">
        <v>628</v>
      </c>
      <c r="H9">
        <v>249.43</v>
      </c>
      <c r="I9">
        <v>0.125</v>
      </c>
      <c r="J9" t="s">
        <v>599</v>
      </c>
      <c r="K9" t="s">
        <v>23</v>
      </c>
      <c r="M9" t="s">
        <v>603</v>
      </c>
      <c r="N9" t="s">
        <v>604</v>
      </c>
      <c r="O9" t="s">
        <v>590</v>
      </c>
      <c r="P9">
        <v>5000</v>
      </c>
      <c r="Q9">
        <v>34.81</v>
      </c>
      <c r="R9">
        <v>12</v>
      </c>
      <c r="S9" t="s">
        <v>605</v>
      </c>
      <c r="T9">
        <v>499.34</v>
      </c>
      <c r="U9">
        <v>0.25</v>
      </c>
      <c r="V9" t="s">
        <v>71</v>
      </c>
      <c r="W9" t="s">
        <v>23</v>
      </c>
      <c r="AM9" t="s">
        <v>629</v>
      </c>
      <c r="AN9" t="s">
        <v>106</v>
      </c>
      <c r="AO9">
        <v>12000</v>
      </c>
      <c r="AP9">
        <v>5.99</v>
      </c>
      <c r="AQ9" t="s">
        <v>71</v>
      </c>
      <c r="AR9" s="1">
        <v>45021</v>
      </c>
      <c r="AS9" t="s">
        <v>630</v>
      </c>
      <c r="AT9">
        <v>12718.8</v>
      </c>
      <c r="BA9" t="s">
        <v>629</v>
      </c>
      <c r="BB9" t="s">
        <v>106</v>
      </c>
      <c r="BC9">
        <v>12000</v>
      </c>
      <c r="BD9">
        <v>5.76</v>
      </c>
      <c r="BE9" t="s">
        <v>71</v>
      </c>
      <c r="BF9" t="s">
        <v>631</v>
      </c>
      <c r="BG9" t="s">
        <v>630</v>
      </c>
      <c r="BH9">
        <v>12691.2</v>
      </c>
      <c r="CA9" t="s">
        <v>629</v>
      </c>
      <c r="CB9" t="s">
        <v>106</v>
      </c>
      <c r="CC9">
        <v>12000</v>
      </c>
      <c r="CD9">
        <v>5.76</v>
      </c>
      <c r="CE9" t="s">
        <v>71</v>
      </c>
      <c r="CF9" t="s">
        <v>631</v>
      </c>
      <c r="CG9" t="s">
        <v>630</v>
      </c>
      <c r="CH9">
        <v>12691.2</v>
      </c>
      <c r="CI9" t="s">
        <v>107</v>
      </c>
      <c r="CJ9" t="s">
        <v>108</v>
      </c>
      <c r="CK9" t="s">
        <v>71</v>
      </c>
      <c r="CL9" s="1">
        <v>44944</v>
      </c>
      <c r="CM9" t="s">
        <v>109</v>
      </c>
      <c r="CN9" t="s">
        <v>110</v>
      </c>
      <c r="CO9" t="b">
        <v>0</v>
      </c>
    </row>
    <row r="10" spans="1:93">
      <c r="A10" t="s">
        <v>632</v>
      </c>
      <c r="B10" t="s">
        <v>407</v>
      </c>
      <c r="C10" t="s">
        <v>590</v>
      </c>
      <c r="D10">
        <v>5000</v>
      </c>
      <c r="E10">
        <v>30.37</v>
      </c>
      <c r="F10">
        <v>12</v>
      </c>
      <c r="G10" t="s">
        <v>633</v>
      </c>
      <c r="H10">
        <v>488.35</v>
      </c>
      <c r="I10">
        <v>0.244</v>
      </c>
      <c r="J10" t="s">
        <v>71</v>
      </c>
      <c r="K10" t="s">
        <v>23</v>
      </c>
      <c r="M10" t="s">
        <v>614</v>
      </c>
      <c r="N10" t="s">
        <v>615</v>
      </c>
      <c r="O10" t="s">
        <v>590</v>
      </c>
      <c r="P10">
        <v>5000</v>
      </c>
      <c r="Q10">
        <v>31.62</v>
      </c>
      <c r="R10">
        <v>12</v>
      </c>
      <c r="S10" t="s">
        <v>616</v>
      </c>
      <c r="T10">
        <v>491.43</v>
      </c>
      <c r="U10">
        <v>0.246</v>
      </c>
      <c r="V10" t="s">
        <v>71</v>
      </c>
      <c r="W10" t="s">
        <v>23</v>
      </c>
      <c r="Y10" t="s">
        <v>634</v>
      </c>
      <c r="AM10" t="s">
        <v>635</v>
      </c>
      <c r="AN10" t="s">
        <v>115</v>
      </c>
      <c r="AO10">
        <v>18000</v>
      </c>
      <c r="AP10">
        <v>7.1</v>
      </c>
      <c r="AQ10" t="s">
        <v>71</v>
      </c>
      <c r="AR10" s="1">
        <v>45058</v>
      </c>
      <c r="AS10" t="s">
        <v>636</v>
      </c>
      <c r="AT10">
        <v>19278</v>
      </c>
      <c r="BA10" t="s">
        <v>635</v>
      </c>
      <c r="BB10" t="s">
        <v>115</v>
      </c>
      <c r="BC10">
        <v>18000</v>
      </c>
      <c r="BD10">
        <v>7.1</v>
      </c>
      <c r="BE10" t="s">
        <v>71</v>
      </c>
      <c r="BF10" t="s">
        <v>637</v>
      </c>
      <c r="BG10" t="s">
        <v>636</v>
      </c>
      <c r="BH10">
        <v>19278</v>
      </c>
      <c r="CA10" t="s">
        <v>635</v>
      </c>
      <c r="CB10" t="s">
        <v>115</v>
      </c>
      <c r="CC10">
        <v>18000</v>
      </c>
      <c r="CD10">
        <v>7.1</v>
      </c>
      <c r="CE10" t="s">
        <v>71</v>
      </c>
      <c r="CF10" t="s">
        <v>637</v>
      </c>
      <c r="CG10" t="s">
        <v>636</v>
      </c>
      <c r="CH10">
        <v>19278</v>
      </c>
      <c r="CI10" t="s">
        <v>116</v>
      </c>
      <c r="CJ10" t="s">
        <v>117</v>
      </c>
      <c r="CL10" s="1">
        <v>44945</v>
      </c>
      <c r="CM10" t="s">
        <v>118</v>
      </c>
      <c r="CN10" t="s">
        <v>119</v>
      </c>
      <c r="CO10" t="b">
        <v>0</v>
      </c>
    </row>
    <row r="11" spans="1:93">
      <c r="A11" t="s">
        <v>638</v>
      </c>
      <c r="B11" t="s">
        <v>639</v>
      </c>
      <c r="C11" t="s">
        <v>590</v>
      </c>
      <c r="D11">
        <v>5000</v>
      </c>
      <c r="E11">
        <v>22.38</v>
      </c>
      <c r="F11">
        <v>12</v>
      </c>
      <c r="G11" t="s">
        <v>640</v>
      </c>
      <c r="H11">
        <v>468.89</v>
      </c>
      <c r="I11">
        <v>0.234</v>
      </c>
      <c r="J11" t="s">
        <v>599</v>
      </c>
      <c r="K11" t="s">
        <v>23</v>
      </c>
      <c r="M11" t="s">
        <v>620</v>
      </c>
      <c r="N11" t="s">
        <v>621</v>
      </c>
      <c r="O11" t="s">
        <v>590</v>
      </c>
      <c r="P11">
        <v>5000</v>
      </c>
      <c r="Q11">
        <v>22.15</v>
      </c>
      <c r="R11">
        <v>12</v>
      </c>
      <c r="S11" t="s">
        <v>622</v>
      </c>
      <c r="T11">
        <v>468.33</v>
      </c>
      <c r="U11">
        <v>0.234</v>
      </c>
      <c r="V11" t="s">
        <v>599</v>
      </c>
      <c r="W11" t="s">
        <v>23</v>
      </c>
      <c r="Y11" t="s">
        <v>641</v>
      </c>
      <c r="Z11" t="s">
        <v>8</v>
      </c>
      <c r="AA11" t="s">
        <v>642</v>
      </c>
      <c r="AB11" t="s">
        <v>643</v>
      </c>
      <c r="AC11" t="s">
        <v>644</v>
      </c>
      <c r="AM11" t="s">
        <v>645</v>
      </c>
      <c r="AN11" t="s">
        <v>124</v>
      </c>
      <c r="AO11">
        <v>25000</v>
      </c>
      <c r="AP11">
        <v>6.8</v>
      </c>
      <c r="AQ11" t="s">
        <v>71</v>
      </c>
      <c r="AR11" s="1">
        <v>45095</v>
      </c>
      <c r="AS11" t="s">
        <v>646</v>
      </c>
      <c r="AT11">
        <v>26700</v>
      </c>
      <c r="BA11" t="s">
        <v>645</v>
      </c>
      <c r="BB11" t="s">
        <v>124</v>
      </c>
      <c r="BC11">
        <v>25000</v>
      </c>
      <c r="BD11">
        <v>6.8</v>
      </c>
      <c r="BE11" t="s">
        <v>71</v>
      </c>
      <c r="BF11" t="s">
        <v>647</v>
      </c>
      <c r="BG11" t="s">
        <v>646</v>
      </c>
      <c r="BH11">
        <v>26700</v>
      </c>
      <c r="CA11" t="s">
        <v>645</v>
      </c>
      <c r="CB11" t="s">
        <v>124</v>
      </c>
      <c r="CC11">
        <v>25000</v>
      </c>
      <c r="CD11">
        <v>6.8</v>
      </c>
      <c r="CE11" t="s">
        <v>71</v>
      </c>
      <c r="CF11" t="s">
        <v>647</v>
      </c>
      <c r="CG11" t="s">
        <v>646</v>
      </c>
      <c r="CH11">
        <v>26700</v>
      </c>
      <c r="CI11" t="s">
        <v>125</v>
      </c>
      <c r="CJ11" t="s">
        <v>126</v>
      </c>
      <c r="CK11" t="s">
        <v>71</v>
      </c>
      <c r="CL11" s="1">
        <v>44946</v>
      </c>
      <c r="CM11" t="s">
        <v>127</v>
      </c>
      <c r="CN11" t="s">
        <v>128</v>
      </c>
      <c r="CO11" t="b">
        <v>0</v>
      </c>
    </row>
    <row r="12" spans="1:93">
      <c r="A12" t="s">
        <v>648</v>
      </c>
      <c r="B12" t="s">
        <v>474</v>
      </c>
      <c r="C12" t="s">
        <v>590</v>
      </c>
      <c r="D12">
        <v>5000</v>
      </c>
      <c r="E12">
        <v>29.97</v>
      </c>
      <c r="F12">
        <v>12</v>
      </c>
      <c r="G12" t="s">
        <v>649</v>
      </c>
      <c r="H12">
        <v>487.36</v>
      </c>
      <c r="I12">
        <v>0.244</v>
      </c>
      <c r="J12" t="s">
        <v>71</v>
      </c>
      <c r="K12" t="s">
        <v>23</v>
      </c>
      <c r="M12" t="s">
        <v>626</v>
      </c>
      <c r="N12" t="s">
        <v>627</v>
      </c>
      <c r="O12" t="s">
        <v>590</v>
      </c>
      <c r="P12">
        <v>5000</v>
      </c>
      <c r="Q12">
        <v>17.92</v>
      </c>
      <c r="R12">
        <v>24</v>
      </c>
      <c r="S12" t="s">
        <v>628</v>
      </c>
      <c r="T12">
        <v>249.43</v>
      </c>
      <c r="U12">
        <v>0.125</v>
      </c>
      <c r="V12" t="s">
        <v>599</v>
      </c>
      <c r="W12" t="s">
        <v>23</v>
      </c>
      <c r="Y12" t="s">
        <v>650</v>
      </c>
      <c r="AA12">
        <v>1</v>
      </c>
      <c r="AB12">
        <v>0</v>
      </c>
      <c r="AC12">
        <v>0</v>
      </c>
      <c r="AM12" t="s">
        <v>651</v>
      </c>
      <c r="AN12" t="s">
        <v>145</v>
      </c>
      <c r="AO12">
        <v>30000</v>
      </c>
      <c r="AP12">
        <v>5.99</v>
      </c>
      <c r="AQ12" t="s">
        <v>71</v>
      </c>
      <c r="AR12" s="1">
        <v>45168</v>
      </c>
      <c r="AS12" t="s">
        <v>652</v>
      </c>
      <c r="AT12">
        <v>31797</v>
      </c>
      <c r="BA12" t="s">
        <v>651</v>
      </c>
      <c r="BB12" t="s">
        <v>145</v>
      </c>
      <c r="BC12">
        <v>30000</v>
      </c>
      <c r="BD12">
        <v>5.76</v>
      </c>
      <c r="BE12" t="s">
        <v>71</v>
      </c>
      <c r="BF12" t="s">
        <v>653</v>
      </c>
      <c r="BG12" t="s">
        <v>652</v>
      </c>
      <c r="BH12">
        <v>31728</v>
      </c>
      <c r="CA12" t="s">
        <v>651</v>
      </c>
      <c r="CB12" t="s">
        <v>145</v>
      </c>
      <c r="CC12">
        <v>30000</v>
      </c>
      <c r="CD12">
        <v>5.76</v>
      </c>
      <c r="CE12" t="s">
        <v>71</v>
      </c>
      <c r="CF12" t="s">
        <v>653</v>
      </c>
      <c r="CG12" t="s">
        <v>652</v>
      </c>
      <c r="CH12">
        <v>31728</v>
      </c>
      <c r="CI12" t="s">
        <v>146</v>
      </c>
      <c r="CJ12" t="s">
        <v>147</v>
      </c>
      <c r="CK12" t="s">
        <v>86</v>
      </c>
      <c r="CL12" s="1">
        <v>44948</v>
      </c>
      <c r="CM12" t="s">
        <v>148</v>
      </c>
      <c r="CN12" t="s">
        <v>149</v>
      </c>
      <c r="CO12" t="b">
        <v>0</v>
      </c>
    </row>
    <row r="13" spans="1:93">
      <c r="A13" t="s">
        <v>654</v>
      </c>
      <c r="B13" t="s">
        <v>655</v>
      </c>
      <c r="C13" t="s">
        <v>590</v>
      </c>
      <c r="D13">
        <v>5000</v>
      </c>
      <c r="E13">
        <v>26.66</v>
      </c>
      <c r="F13">
        <v>12</v>
      </c>
      <c r="G13" t="s">
        <v>656</v>
      </c>
      <c r="H13">
        <v>479.26</v>
      </c>
      <c r="I13">
        <v>0.24</v>
      </c>
      <c r="J13" t="s">
        <v>71</v>
      </c>
      <c r="K13" t="s">
        <v>23</v>
      </c>
      <c r="M13" t="s">
        <v>632</v>
      </c>
      <c r="N13" t="s">
        <v>407</v>
      </c>
      <c r="O13" t="s">
        <v>590</v>
      </c>
      <c r="P13">
        <v>5000</v>
      </c>
      <c r="Q13">
        <v>30.37</v>
      </c>
      <c r="R13">
        <v>12</v>
      </c>
      <c r="S13" t="s">
        <v>633</v>
      </c>
      <c r="T13">
        <v>488.35</v>
      </c>
      <c r="U13">
        <v>0.244</v>
      </c>
      <c r="V13" t="s">
        <v>71</v>
      </c>
      <c r="W13" t="s">
        <v>23</v>
      </c>
      <c r="Y13" t="s">
        <v>650</v>
      </c>
      <c r="Z13" t="s">
        <v>20</v>
      </c>
      <c r="AA13">
        <v>3</v>
      </c>
      <c r="AB13">
        <v>0</v>
      </c>
      <c r="AC13">
        <v>0</v>
      </c>
      <c r="AM13" t="s">
        <v>657</v>
      </c>
      <c r="AN13" t="s">
        <v>154</v>
      </c>
      <c r="AO13">
        <v>17000</v>
      </c>
      <c r="AP13">
        <v>6.3</v>
      </c>
      <c r="AQ13" t="s">
        <v>71</v>
      </c>
      <c r="AR13" s="1">
        <v>45183</v>
      </c>
      <c r="AS13" t="s">
        <v>658</v>
      </c>
      <c r="AT13">
        <v>18071</v>
      </c>
      <c r="BA13" t="s">
        <v>657</v>
      </c>
      <c r="BB13" t="s">
        <v>154</v>
      </c>
      <c r="BC13">
        <v>17000</v>
      </c>
      <c r="BD13">
        <v>6.3</v>
      </c>
      <c r="BE13" t="s">
        <v>71</v>
      </c>
      <c r="BF13" t="s">
        <v>659</v>
      </c>
      <c r="BG13" t="s">
        <v>658</v>
      </c>
      <c r="BH13">
        <v>18071</v>
      </c>
      <c r="CA13" t="s">
        <v>657</v>
      </c>
      <c r="CB13" t="s">
        <v>154</v>
      </c>
      <c r="CC13">
        <v>17000</v>
      </c>
      <c r="CD13">
        <v>6.3</v>
      </c>
      <c r="CE13" t="s">
        <v>71</v>
      </c>
      <c r="CF13" t="s">
        <v>659</v>
      </c>
      <c r="CG13" t="s">
        <v>658</v>
      </c>
      <c r="CH13">
        <v>18071</v>
      </c>
      <c r="CI13" t="s">
        <v>155</v>
      </c>
      <c r="CJ13" t="s">
        <v>156</v>
      </c>
      <c r="CK13" t="s">
        <v>71</v>
      </c>
      <c r="CL13" s="1">
        <v>44949</v>
      </c>
      <c r="CM13" t="s">
        <v>157</v>
      </c>
      <c r="CN13" t="s">
        <v>158</v>
      </c>
      <c r="CO13" t="b">
        <v>0</v>
      </c>
    </row>
    <row r="14" spans="1:93">
      <c r="A14" t="s">
        <v>660</v>
      </c>
      <c r="B14" t="s">
        <v>661</v>
      </c>
      <c r="C14" t="s">
        <v>590</v>
      </c>
      <c r="D14">
        <v>5000</v>
      </c>
      <c r="E14">
        <v>31.91</v>
      </c>
      <c r="F14">
        <v>12</v>
      </c>
      <c r="G14" t="s">
        <v>662</v>
      </c>
      <c r="H14">
        <v>492.15</v>
      </c>
      <c r="I14">
        <v>0.246</v>
      </c>
      <c r="J14" t="s">
        <v>599</v>
      </c>
      <c r="K14" t="s">
        <v>23</v>
      </c>
      <c r="M14" t="s">
        <v>638</v>
      </c>
      <c r="N14" t="s">
        <v>639</v>
      </c>
      <c r="O14" t="s">
        <v>590</v>
      </c>
      <c r="P14">
        <v>5000</v>
      </c>
      <c r="Q14">
        <v>22.38</v>
      </c>
      <c r="R14">
        <v>12</v>
      </c>
      <c r="S14" t="s">
        <v>640</v>
      </c>
      <c r="T14">
        <v>468.89</v>
      </c>
      <c r="U14">
        <v>0.234</v>
      </c>
      <c r="V14" t="s">
        <v>599</v>
      </c>
      <c r="W14" t="s">
        <v>23</v>
      </c>
      <c r="Y14" t="s">
        <v>650</v>
      </c>
      <c r="Z14" t="s">
        <v>49</v>
      </c>
      <c r="AA14">
        <v>1</v>
      </c>
      <c r="AB14">
        <v>0</v>
      </c>
      <c r="AC14">
        <v>0</v>
      </c>
      <c r="AM14" t="s">
        <v>663</v>
      </c>
      <c r="AN14" t="s">
        <v>164</v>
      </c>
      <c r="AO14">
        <v>13000</v>
      </c>
      <c r="AP14">
        <v>5.7</v>
      </c>
      <c r="AQ14" t="s">
        <v>71</v>
      </c>
      <c r="AR14" s="1">
        <v>45224</v>
      </c>
      <c r="AS14" t="s">
        <v>664</v>
      </c>
      <c r="AT14">
        <v>13741</v>
      </c>
      <c r="BA14" t="s">
        <v>663</v>
      </c>
      <c r="BB14" t="s">
        <v>164</v>
      </c>
      <c r="BC14">
        <v>13000</v>
      </c>
      <c r="BD14">
        <v>5.7</v>
      </c>
      <c r="BE14" t="s">
        <v>71</v>
      </c>
      <c r="BF14" t="s">
        <v>665</v>
      </c>
      <c r="BG14" t="s">
        <v>664</v>
      </c>
      <c r="BH14">
        <v>13741</v>
      </c>
      <c r="CA14" t="s">
        <v>663</v>
      </c>
      <c r="CB14" t="s">
        <v>164</v>
      </c>
      <c r="CC14">
        <v>13000</v>
      </c>
      <c r="CD14">
        <v>5.7</v>
      </c>
      <c r="CE14" t="s">
        <v>71</v>
      </c>
      <c r="CF14" t="s">
        <v>665</v>
      </c>
      <c r="CG14" t="s">
        <v>664</v>
      </c>
      <c r="CH14">
        <v>13741</v>
      </c>
      <c r="CI14" t="s">
        <v>165</v>
      </c>
      <c r="CJ14" t="s">
        <v>166</v>
      </c>
      <c r="CK14" t="s">
        <v>71</v>
      </c>
      <c r="CL14" s="1">
        <v>44950</v>
      </c>
      <c r="CM14" t="s">
        <v>167</v>
      </c>
      <c r="CN14" t="s">
        <v>168</v>
      </c>
      <c r="CO14" t="b">
        <v>0</v>
      </c>
    </row>
    <row r="15" spans="1:93">
      <c r="A15" t="s">
        <v>666</v>
      </c>
      <c r="B15" t="s">
        <v>667</v>
      </c>
      <c r="C15" t="s">
        <v>590</v>
      </c>
      <c r="D15">
        <v>5000</v>
      </c>
      <c r="E15">
        <v>28.62</v>
      </c>
      <c r="F15">
        <v>36</v>
      </c>
      <c r="G15" t="s">
        <v>668</v>
      </c>
      <c r="H15">
        <v>208.5</v>
      </c>
      <c r="I15">
        <v>0.104</v>
      </c>
      <c r="J15" t="s">
        <v>71</v>
      </c>
      <c r="K15" t="s">
        <v>23</v>
      </c>
      <c r="M15" t="s">
        <v>648</v>
      </c>
      <c r="N15" t="s">
        <v>474</v>
      </c>
      <c r="O15" t="s">
        <v>590</v>
      </c>
      <c r="P15">
        <v>5000</v>
      </c>
      <c r="Q15">
        <v>29.97</v>
      </c>
      <c r="R15">
        <v>12</v>
      </c>
      <c r="S15" t="s">
        <v>649</v>
      </c>
      <c r="T15">
        <v>487.36</v>
      </c>
      <c r="U15">
        <v>0.244</v>
      </c>
      <c r="V15" t="s">
        <v>71</v>
      </c>
      <c r="W15" t="s">
        <v>23</v>
      </c>
      <c r="Y15" t="s">
        <v>650</v>
      </c>
      <c r="Z15" t="s">
        <v>79</v>
      </c>
      <c r="AA15">
        <v>5</v>
      </c>
      <c r="AB15">
        <v>0</v>
      </c>
      <c r="AC15">
        <v>0</v>
      </c>
      <c r="AM15" t="s">
        <v>669</v>
      </c>
      <c r="AN15" t="s">
        <v>174</v>
      </c>
      <c r="AO15">
        <v>19000</v>
      </c>
      <c r="AP15">
        <v>5.99</v>
      </c>
      <c r="AQ15" t="s">
        <v>71</v>
      </c>
      <c r="AR15" s="1">
        <v>45260</v>
      </c>
      <c r="AS15" t="s">
        <v>670</v>
      </c>
      <c r="AT15">
        <v>20138.1</v>
      </c>
      <c r="BA15" t="s">
        <v>669</v>
      </c>
      <c r="BB15" t="s">
        <v>174</v>
      </c>
      <c r="BC15">
        <v>19000</v>
      </c>
      <c r="BD15">
        <v>5.76</v>
      </c>
      <c r="BE15" t="s">
        <v>71</v>
      </c>
      <c r="BF15" t="s">
        <v>671</v>
      </c>
      <c r="BG15" t="s">
        <v>670</v>
      </c>
      <c r="BH15">
        <v>20094.4</v>
      </c>
      <c r="CA15" t="s">
        <v>669</v>
      </c>
      <c r="CB15" t="s">
        <v>174</v>
      </c>
      <c r="CC15">
        <v>19000</v>
      </c>
      <c r="CD15">
        <v>5.76</v>
      </c>
      <c r="CE15" t="s">
        <v>71</v>
      </c>
      <c r="CF15" t="s">
        <v>671</v>
      </c>
      <c r="CG15" t="s">
        <v>670</v>
      </c>
      <c r="CH15">
        <v>20094.4</v>
      </c>
      <c r="CI15" t="s">
        <v>175</v>
      </c>
      <c r="CJ15" t="s">
        <v>176</v>
      </c>
      <c r="CL15" s="1">
        <v>44951</v>
      </c>
      <c r="CM15" t="s">
        <v>177</v>
      </c>
      <c r="CN15" t="s">
        <v>178</v>
      </c>
      <c r="CO15" t="b">
        <v>0</v>
      </c>
    </row>
    <row r="16" spans="1:93">
      <c r="A16" t="s">
        <v>672</v>
      </c>
      <c r="B16" t="s">
        <v>673</v>
      </c>
      <c r="C16" t="s">
        <v>590</v>
      </c>
      <c r="D16">
        <v>5000</v>
      </c>
      <c r="E16">
        <v>19.4</v>
      </c>
      <c r="F16">
        <v>24</v>
      </c>
      <c r="G16" t="s">
        <v>674</v>
      </c>
      <c r="H16">
        <v>253.02</v>
      </c>
      <c r="I16">
        <v>0.127</v>
      </c>
      <c r="J16" t="s">
        <v>71</v>
      </c>
      <c r="K16" t="s">
        <v>23</v>
      </c>
      <c r="M16" t="s">
        <v>654</v>
      </c>
      <c r="N16" t="s">
        <v>655</v>
      </c>
      <c r="O16" t="s">
        <v>590</v>
      </c>
      <c r="P16">
        <v>5000</v>
      </c>
      <c r="Q16">
        <v>26.66</v>
      </c>
      <c r="R16">
        <v>12</v>
      </c>
      <c r="S16" t="s">
        <v>656</v>
      </c>
      <c r="T16">
        <v>479.26</v>
      </c>
      <c r="U16">
        <v>0.24</v>
      </c>
      <c r="V16" t="s">
        <v>71</v>
      </c>
      <c r="W16" t="s">
        <v>23</v>
      </c>
      <c r="Y16" t="s">
        <v>650</v>
      </c>
      <c r="Z16" t="s">
        <v>93</v>
      </c>
      <c r="AA16">
        <v>1</v>
      </c>
      <c r="AB16">
        <v>0</v>
      </c>
      <c r="AC16">
        <v>0</v>
      </c>
      <c r="AM16" t="s">
        <v>675</v>
      </c>
      <c r="AN16" t="s">
        <v>183</v>
      </c>
      <c r="AO16">
        <v>21000</v>
      </c>
      <c r="AP16">
        <v>6.4</v>
      </c>
      <c r="AQ16" t="s">
        <v>71</v>
      </c>
      <c r="AR16" s="1">
        <v>45265</v>
      </c>
      <c r="AS16" t="s">
        <v>676</v>
      </c>
      <c r="AT16">
        <v>22344</v>
      </c>
      <c r="BA16" t="s">
        <v>675</v>
      </c>
      <c r="BB16" t="s">
        <v>183</v>
      </c>
      <c r="BC16">
        <v>21000</v>
      </c>
      <c r="BD16">
        <v>6.4</v>
      </c>
      <c r="BE16" t="s">
        <v>71</v>
      </c>
      <c r="BF16" t="s">
        <v>677</v>
      </c>
      <c r="BG16" t="s">
        <v>676</v>
      </c>
      <c r="BH16">
        <v>22344</v>
      </c>
      <c r="CA16" t="s">
        <v>675</v>
      </c>
      <c r="CB16" t="s">
        <v>183</v>
      </c>
      <c r="CC16">
        <v>21000</v>
      </c>
      <c r="CD16">
        <v>6.4</v>
      </c>
      <c r="CE16" t="s">
        <v>71</v>
      </c>
      <c r="CF16" t="s">
        <v>677</v>
      </c>
      <c r="CG16" t="s">
        <v>676</v>
      </c>
      <c r="CH16">
        <v>22344</v>
      </c>
      <c r="CI16" t="s">
        <v>184</v>
      </c>
      <c r="CJ16" t="s">
        <v>185</v>
      </c>
      <c r="CK16" t="s">
        <v>71</v>
      </c>
      <c r="CL16" s="1">
        <v>44952</v>
      </c>
      <c r="CM16" t="s">
        <v>186</v>
      </c>
      <c r="CN16" t="s">
        <v>187</v>
      </c>
      <c r="CO16" t="b">
        <v>0</v>
      </c>
    </row>
    <row r="17" spans="1:93">
      <c r="A17" t="s">
        <v>678</v>
      </c>
      <c r="B17" t="s">
        <v>679</v>
      </c>
      <c r="C17" t="s">
        <v>590</v>
      </c>
      <c r="D17">
        <v>5000</v>
      </c>
      <c r="E17">
        <v>27.94</v>
      </c>
      <c r="F17">
        <v>24</v>
      </c>
      <c r="G17" t="s">
        <v>680</v>
      </c>
      <c r="H17">
        <v>274.29</v>
      </c>
      <c r="I17">
        <v>0.137</v>
      </c>
      <c r="J17" t="s">
        <v>681</v>
      </c>
      <c r="K17" t="s">
        <v>534</v>
      </c>
      <c r="M17" t="s">
        <v>660</v>
      </c>
      <c r="N17" t="s">
        <v>661</v>
      </c>
      <c r="O17" t="s">
        <v>590</v>
      </c>
      <c r="P17">
        <v>5000</v>
      </c>
      <c r="Q17">
        <v>31.91</v>
      </c>
      <c r="R17">
        <v>12</v>
      </c>
      <c r="S17" t="s">
        <v>662</v>
      </c>
      <c r="T17">
        <v>492.15</v>
      </c>
      <c r="U17">
        <v>0.246</v>
      </c>
      <c r="V17" t="s">
        <v>599</v>
      </c>
      <c r="W17" t="s">
        <v>23</v>
      </c>
      <c r="Y17" t="s">
        <v>682</v>
      </c>
      <c r="AA17">
        <v>1</v>
      </c>
      <c r="AB17">
        <v>0</v>
      </c>
      <c r="AC17">
        <v>0</v>
      </c>
      <c r="AM17" t="s">
        <v>683</v>
      </c>
      <c r="AN17" t="s">
        <v>205</v>
      </c>
      <c r="AO17">
        <v>24000</v>
      </c>
      <c r="AP17">
        <v>5.99</v>
      </c>
      <c r="AQ17" t="s">
        <v>71</v>
      </c>
      <c r="AR17" s="1">
        <v>45337</v>
      </c>
      <c r="AS17" t="s">
        <v>684</v>
      </c>
      <c r="AT17">
        <v>25437.6</v>
      </c>
      <c r="BA17" t="s">
        <v>683</v>
      </c>
      <c r="BB17" t="s">
        <v>205</v>
      </c>
      <c r="BC17">
        <v>24000</v>
      </c>
      <c r="BD17">
        <v>5.76</v>
      </c>
      <c r="BE17" t="s">
        <v>71</v>
      </c>
      <c r="BF17" t="s">
        <v>685</v>
      </c>
      <c r="BG17" t="s">
        <v>684</v>
      </c>
      <c r="BH17">
        <v>25382.4</v>
      </c>
      <c r="CA17" t="s">
        <v>683</v>
      </c>
      <c r="CB17" t="s">
        <v>205</v>
      </c>
      <c r="CC17">
        <v>24000</v>
      </c>
      <c r="CD17">
        <v>5.76</v>
      </c>
      <c r="CE17" t="s">
        <v>71</v>
      </c>
      <c r="CF17" t="s">
        <v>685</v>
      </c>
      <c r="CG17" t="s">
        <v>684</v>
      </c>
      <c r="CH17">
        <v>25382.4</v>
      </c>
      <c r="CI17" t="s">
        <v>203</v>
      </c>
      <c r="CJ17" t="s">
        <v>204</v>
      </c>
      <c r="CK17" t="s">
        <v>71</v>
      </c>
      <c r="CL17" s="1">
        <v>44954</v>
      </c>
      <c r="CM17" t="s">
        <v>206</v>
      </c>
      <c r="CN17" t="s">
        <v>207</v>
      </c>
      <c r="CO17" t="b">
        <v>0</v>
      </c>
    </row>
    <row r="18" spans="1:93">
      <c r="A18" t="s">
        <v>686</v>
      </c>
      <c r="B18" t="s">
        <v>687</v>
      </c>
      <c r="C18" t="s">
        <v>590</v>
      </c>
      <c r="D18">
        <v>5000</v>
      </c>
      <c r="E18">
        <v>16.56</v>
      </c>
      <c r="F18">
        <v>24</v>
      </c>
      <c r="G18" t="s">
        <v>688</v>
      </c>
      <c r="H18">
        <v>246.16</v>
      </c>
      <c r="I18">
        <v>0.123</v>
      </c>
      <c r="J18" t="s">
        <v>599</v>
      </c>
      <c r="K18" t="s">
        <v>23</v>
      </c>
      <c r="M18" t="s">
        <v>666</v>
      </c>
      <c r="N18" t="s">
        <v>667</v>
      </c>
      <c r="O18" t="s">
        <v>590</v>
      </c>
      <c r="P18">
        <v>5000</v>
      </c>
      <c r="Q18">
        <v>28.62</v>
      </c>
      <c r="R18">
        <v>36</v>
      </c>
      <c r="S18" t="s">
        <v>668</v>
      </c>
      <c r="T18">
        <v>208.5</v>
      </c>
      <c r="U18">
        <v>0.104</v>
      </c>
      <c r="V18" t="s">
        <v>71</v>
      </c>
      <c r="W18" t="s">
        <v>23</v>
      </c>
      <c r="Y18" t="s">
        <v>682</v>
      </c>
      <c r="Z18" t="s">
        <v>20</v>
      </c>
      <c r="AA18">
        <v>2</v>
      </c>
      <c r="AB18">
        <v>0</v>
      </c>
      <c r="AC18">
        <v>0</v>
      </c>
    </row>
    <row r="19" spans="1:93">
      <c r="A19" t="s">
        <v>689</v>
      </c>
      <c r="B19" t="s">
        <v>690</v>
      </c>
      <c r="C19" t="s">
        <v>590</v>
      </c>
      <c r="D19">
        <v>5000</v>
      </c>
      <c r="E19">
        <v>19.37</v>
      </c>
      <c r="F19">
        <v>24</v>
      </c>
      <c r="G19" t="s">
        <v>691</v>
      </c>
      <c r="H19">
        <v>252.94</v>
      </c>
      <c r="I19">
        <v>0.126</v>
      </c>
      <c r="J19" t="s">
        <v>71</v>
      </c>
      <c r="K19" t="s">
        <v>23</v>
      </c>
      <c r="M19" t="s">
        <v>672</v>
      </c>
      <c r="N19" t="s">
        <v>673</v>
      </c>
      <c r="O19" t="s">
        <v>590</v>
      </c>
      <c r="P19">
        <v>5000</v>
      </c>
      <c r="Q19">
        <v>19.4</v>
      </c>
      <c r="R19">
        <v>24</v>
      </c>
      <c r="S19" t="s">
        <v>674</v>
      </c>
      <c r="T19">
        <v>253.02</v>
      </c>
      <c r="U19">
        <v>0.127</v>
      </c>
      <c r="V19" t="s">
        <v>71</v>
      </c>
      <c r="W19" t="s">
        <v>23</v>
      </c>
      <c r="Y19" t="s">
        <v>682</v>
      </c>
      <c r="Z19" t="s">
        <v>79</v>
      </c>
      <c r="AA19">
        <v>2</v>
      </c>
      <c r="AB19">
        <v>0</v>
      </c>
      <c r="AC19">
        <v>0</v>
      </c>
      <c r="AE19" t="s">
        <v>692</v>
      </c>
      <c r="AF19" t="s">
        <v>192</v>
      </c>
      <c r="AG19">
        <v>16000</v>
      </c>
      <c r="AH19">
        <v>5.2</v>
      </c>
      <c r="AI19" t="s">
        <v>693</v>
      </c>
      <c r="AJ19" s="1">
        <v>45301</v>
      </c>
      <c r="AK19" s="1">
        <v>47128</v>
      </c>
    </row>
    <row r="20" spans="1:93">
      <c r="A20" t="s">
        <v>694</v>
      </c>
      <c r="B20" t="s">
        <v>695</v>
      </c>
      <c r="C20" t="s">
        <v>590</v>
      </c>
      <c r="D20">
        <v>5000</v>
      </c>
      <c r="E20">
        <v>32</v>
      </c>
      <c r="F20">
        <v>36</v>
      </c>
      <c r="G20" t="s">
        <v>696</v>
      </c>
      <c r="H20">
        <v>217.77</v>
      </c>
      <c r="I20">
        <v>0.109</v>
      </c>
      <c r="J20" t="s">
        <v>71</v>
      </c>
      <c r="K20" t="s">
        <v>23</v>
      </c>
      <c r="M20" t="s">
        <v>678</v>
      </c>
      <c r="N20" t="s">
        <v>679</v>
      </c>
      <c r="O20" t="s">
        <v>590</v>
      </c>
      <c r="P20">
        <v>5000</v>
      </c>
      <c r="Q20">
        <v>27.94</v>
      </c>
      <c r="R20">
        <v>24</v>
      </c>
      <c r="S20" t="s">
        <v>680</v>
      </c>
      <c r="T20">
        <v>274.29</v>
      </c>
      <c r="U20">
        <v>0.137</v>
      </c>
      <c r="V20" t="s">
        <v>681</v>
      </c>
      <c r="W20" t="s">
        <v>534</v>
      </c>
      <c r="Y20" t="s">
        <v>697</v>
      </c>
      <c r="AA20">
        <v>0</v>
      </c>
      <c r="AB20">
        <v>0</v>
      </c>
      <c r="AF20" t="s">
        <v>205</v>
      </c>
      <c r="AG20">
        <v>24000</v>
      </c>
      <c r="AI20" t="s">
        <v>71</v>
      </c>
      <c r="AJ20" s="1">
        <v>45337</v>
      </c>
      <c r="AK20" s="1">
        <v>47164</v>
      </c>
      <c r="AN20" t="s">
        <v>205</v>
      </c>
      <c r="AO20">
        <v>24000</v>
      </c>
      <c r="AQ20" t="s">
        <v>71</v>
      </c>
      <c r="AR20" s="1">
        <v>45337</v>
      </c>
      <c r="AS20" s="1">
        <v>47164</v>
      </c>
    </row>
    <row r="21" spans="1:93">
      <c r="A21" t="s">
        <v>698</v>
      </c>
      <c r="B21" t="s">
        <v>699</v>
      </c>
      <c r="C21" t="s">
        <v>590</v>
      </c>
      <c r="D21">
        <v>5000</v>
      </c>
      <c r="E21">
        <v>31.08</v>
      </c>
      <c r="F21">
        <v>36</v>
      </c>
      <c r="G21" t="s">
        <v>700</v>
      </c>
      <c r="H21">
        <v>215.23</v>
      </c>
      <c r="I21">
        <v>0.108</v>
      </c>
      <c r="J21" t="s">
        <v>71</v>
      </c>
      <c r="K21" t="s">
        <v>23</v>
      </c>
      <c r="M21" t="s">
        <v>686</v>
      </c>
      <c r="N21" t="s">
        <v>687</v>
      </c>
      <c r="O21" t="s">
        <v>590</v>
      </c>
      <c r="P21">
        <v>5000</v>
      </c>
      <c r="Q21">
        <v>16.56</v>
      </c>
      <c r="R21">
        <v>24</v>
      </c>
      <c r="S21" t="s">
        <v>688</v>
      </c>
      <c r="T21">
        <v>246.16</v>
      </c>
      <c r="U21">
        <v>0.123</v>
      </c>
      <c r="V21" t="s">
        <v>599</v>
      </c>
      <c r="W21" t="s">
        <v>23</v>
      </c>
      <c r="Y21" t="s">
        <v>697</v>
      </c>
      <c r="Z21" t="s">
        <v>20</v>
      </c>
      <c r="AA21">
        <v>0</v>
      </c>
      <c r="AB21">
        <v>0</v>
      </c>
    </row>
    <row r="22" spans="1:93">
      <c r="A22" t="s">
        <v>701</v>
      </c>
      <c r="B22" t="s">
        <v>702</v>
      </c>
      <c r="C22" t="s">
        <v>590</v>
      </c>
      <c r="D22">
        <v>5000</v>
      </c>
      <c r="E22">
        <v>22.75</v>
      </c>
      <c r="F22">
        <v>12</v>
      </c>
      <c r="G22" t="s">
        <v>703</v>
      </c>
      <c r="H22">
        <v>469.78</v>
      </c>
      <c r="I22">
        <v>0.235</v>
      </c>
      <c r="J22" t="s">
        <v>599</v>
      </c>
      <c r="K22" t="s">
        <v>23</v>
      </c>
      <c r="M22" t="s">
        <v>689</v>
      </c>
      <c r="N22" t="s">
        <v>690</v>
      </c>
      <c r="O22" t="s">
        <v>590</v>
      </c>
      <c r="P22">
        <v>5000</v>
      </c>
      <c r="Q22">
        <v>19.37</v>
      </c>
      <c r="R22">
        <v>24</v>
      </c>
      <c r="S22" t="s">
        <v>691</v>
      </c>
      <c r="T22">
        <v>252.94</v>
      </c>
      <c r="U22">
        <v>0.126</v>
      </c>
      <c r="V22" t="s">
        <v>71</v>
      </c>
      <c r="W22" t="s">
        <v>23</v>
      </c>
      <c r="Y22" t="s">
        <v>697</v>
      </c>
      <c r="Z22" t="s">
        <v>49</v>
      </c>
      <c r="AA22">
        <v>0</v>
      </c>
      <c r="AB22">
        <v>0</v>
      </c>
    </row>
    <row r="23" spans="1:93">
      <c r="A23" t="s">
        <v>704</v>
      </c>
      <c r="B23" t="s">
        <v>705</v>
      </c>
      <c r="C23" t="s">
        <v>590</v>
      </c>
      <c r="D23">
        <v>5000</v>
      </c>
      <c r="E23">
        <v>27.39</v>
      </c>
      <c r="F23">
        <v>24</v>
      </c>
      <c r="G23" t="s">
        <v>706</v>
      </c>
      <c r="H23">
        <v>272.89</v>
      </c>
      <c r="I23">
        <v>0.136</v>
      </c>
      <c r="J23" t="s">
        <v>599</v>
      </c>
      <c r="K23" t="s">
        <v>23</v>
      </c>
      <c r="M23" t="s">
        <v>694</v>
      </c>
      <c r="N23" t="s">
        <v>695</v>
      </c>
      <c r="O23" t="s">
        <v>590</v>
      </c>
      <c r="P23">
        <v>5000</v>
      </c>
      <c r="Q23">
        <v>32</v>
      </c>
      <c r="R23">
        <v>36</v>
      </c>
      <c r="S23" t="s">
        <v>696</v>
      </c>
      <c r="T23">
        <v>217.77</v>
      </c>
      <c r="U23">
        <v>0.109</v>
      </c>
      <c r="V23" t="s">
        <v>71</v>
      </c>
      <c r="W23" t="s">
        <v>23</v>
      </c>
      <c r="Y23" t="s">
        <v>697</v>
      </c>
      <c r="Z23" t="s">
        <v>79</v>
      </c>
      <c r="AA23">
        <v>0</v>
      </c>
      <c r="AB23">
        <v>0</v>
      </c>
    </row>
    <row r="24" spans="1:93">
      <c r="A24" t="s">
        <v>707</v>
      </c>
      <c r="B24" t="s">
        <v>708</v>
      </c>
      <c r="C24" t="s">
        <v>590</v>
      </c>
      <c r="D24">
        <v>5000</v>
      </c>
      <c r="E24">
        <v>22.22</v>
      </c>
      <c r="F24">
        <v>12</v>
      </c>
      <c r="G24" t="s">
        <v>709</v>
      </c>
      <c r="H24">
        <v>468.5</v>
      </c>
      <c r="I24">
        <v>0.234</v>
      </c>
      <c r="J24" t="s">
        <v>681</v>
      </c>
      <c r="K24" t="s">
        <v>534</v>
      </c>
      <c r="M24" t="s">
        <v>698</v>
      </c>
      <c r="N24" t="s">
        <v>699</v>
      </c>
      <c r="O24" t="s">
        <v>590</v>
      </c>
      <c r="P24">
        <v>5000</v>
      </c>
      <c r="Q24">
        <v>31.08</v>
      </c>
      <c r="R24">
        <v>36</v>
      </c>
      <c r="S24" t="s">
        <v>700</v>
      </c>
      <c r="T24">
        <v>215.23</v>
      </c>
      <c r="U24">
        <v>0.108</v>
      </c>
      <c r="V24" t="s">
        <v>71</v>
      </c>
      <c r="W24" t="s">
        <v>23</v>
      </c>
      <c r="Y24" t="s">
        <v>697</v>
      </c>
      <c r="Z24" t="s">
        <v>93</v>
      </c>
      <c r="AA24">
        <v>0</v>
      </c>
      <c r="AB24">
        <v>0</v>
      </c>
    </row>
    <row r="25" spans="1:93">
      <c r="A25" t="s">
        <v>710</v>
      </c>
      <c r="B25" t="s">
        <v>711</v>
      </c>
      <c r="C25" t="s">
        <v>590</v>
      </c>
      <c r="D25">
        <v>5000</v>
      </c>
      <c r="E25">
        <v>24.91</v>
      </c>
      <c r="F25">
        <v>36</v>
      </c>
      <c r="G25" t="s">
        <v>712</v>
      </c>
      <c r="H25">
        <v>198.56</v>
      </c>
      <c r="I25">
        <v>0.099</v>
      </c>
      <c r="J25" t="s">
        <v>71</v>
      </c>
      <c r="K25" t="s">
        <v>23</v>
      </c>
      <c r="M25" t="s">
        <v>701</v>
      </c>
      <c r="N25" t="s">
        <v>702</v>
      </c>
      <c r="O25" t="s">
        <v>590</v>
      </c>
      <c r="P25">
        <v>5000</v>
      </c>
      <c r="Q25">
        <v>22.75</v>
      </c>
      <c r="R25">
        <v>12</v>
      </c>
      <c r="S25" t="s">
        <v>703</v>
      </c>
      <c r="T25">
        <v>469.78</v>
      </c>
      <c r="U25">
        <v>0.235</v>
      </c>
      <c r="V25" t="s">
        <v>599</v>
      </c>
      <c r="W25" t="s">
        <v>23</v>
      </c>
      <c r="Y25" t="s">
        <v>682</v>
      </c>
      <c r="Z25" t="s">
        <v>49</v>
      </c>
      <c r="AA25">
        <v>0</v>
      </c>
      <c r="AB25">
        <v>0</v>
      </c>
    </row>
    <row r="26" spans="1:93">
      <c r="A26" t="s">
        <v>713</v>
      </c>
      <c r="B26" t="s">
        <v>450</v>
      </c>
      <c r="C26" t="s">
        <v>590</v>
      </c>
      <c r="D26">
        <v>5000</v>
      </c>
      <c r="E26">
        <v>20.27</v>
      </c>
      <c r="F26">
        <v>36</v>
      </c>
      <c r="G26" t="s">
        <v>714</v>
      </c>
      <c r="H26">
        <v>186.51</v>
      </c>
      <c r="I26">
        <v>0.093</v>
      </c>
      <c r="J26" t="s">
        <v>71</v>
      </c>
      <c r="K26" t="s">
        <v>23</v>
      </c>
      <c r="M26" t="s">
        <v>704</v>
      </c>
      <c r="N26" t="s">
        <v>705</v>
      </c>
      <c r="O26" t="s">
        <v>590</v>
      </c>
      <c r="P26">
        <v>5000</v>
      </c>
      <c r="Q26">
        <v>27.39</v>
      </c>
      <c r="R26">
        <v>24</v>
      </c>
      <c r="S26" t="s">
        <v>706</v>
      </c>
      <c r="T26">
        <v>272.89</v>
      </c>
      <c r="U26">
        <v>0.136</v>
      </c>
      <c r="V26" t="s">
        <v>599</v>
      </c>
      <c r="W26" t="s">
        <v>23</v>
      </c>
      <c r="Y26" t="s">
        <v>682</v>
      </c>
      <c r="Z26" t="s">
        <v>93</v>
      </c>
      <c r="AA26">
        <v>0</v>
      </c>
      <c r="AB26">
        <v>0</v>
      </c>
    </row>
    <row r="27" spans="1:93">
      <c r="A27" t="s">
        <v>715</v>
      </c>
      <c r="B27" t="s">
        <v>716</v>
      </c>
      <c r="C27" t="s">
        <v>590</v>
      </c>
      <c r="D27">
        <v>5000</v>
      </c>
      <c r="E27">
        <v>33.48</v>
      </c>
      <c r="F27">
        <v>12</v>
      </c>
      <c r="G27" t="s">
        <v>717</v>
      </c>
      <c r="H27">
        <v>496.03</v>
      </c>
      <c r="I27">
        <v>0.248</v>
      </c>
      <c r="J27" t="s">
        <v>71</v>
      </c>
      <c r="K27" t="s">
        <v>23</v>
      </c>
      <c r="M27" t="s">
        <v>707</v>
      </c>
      <c r="N27" t="s">
        <v>708</v>
      </c>
      <c r="O27" t="s">
        <v>590</v>
      </c>
      <c r="P27">
        <v>5000</v>
      </c>
      <c r="Q27">
        <v>22.22</v>
      </c>
      <c r="R27">
        <v>12</v>
      </c>
      <c r="S27" t="s">
        <v>709</v>
      </c>
      <c r="T27">
        <v>468.5</v>
      </c>
      <c r="U27">
        <v>0.234</v>
      </c>
      <c r="V27" t="s">
        <v>681</v>
      </c>
      <c r="W27" t="s">
        <v>534</v>
      </c>
    </row>
    <row r="28" spans="1:93">
      <c r="A28" t="s">
        <v>718</v>
      </c>
      <c r="B28" t="s">
        <v>594</v>
      </c>
      <c r="C28" t="s">
        <v>590</v>
      </c>
      <c r="D28">
        <v>5000</v>
      </c>
      <c r="E28">
        <v>23.32</v>
      </c>
      <c r="F28">
        <v>36</v>
      </c>
      <c r="G28" t="s">
        <v>719</v>
      </c>
      <c r="H28">
        <v>194.38</v>
      </c>
      <c r="I28">
        <v>0.097</v>
      </c>
      <c r="J28" t="s">
        <v>71</v>
      </c>
      <c r="K28" t="s">
        <v>23</v>
      </c>
      <c r="M28" t="s">
        <v>710</v>
      </c>
      <c r="N28" t="s">
        <v>711</v>
      </c>
      <c r="O28" t="s">
        <v>590</v>
      </c>
      <c r="P28">
        <v>5000</v>
      </c>
      <c r="Q28">
        <v>24.91</v>
      </c>
      <c r="R28">
        <v>36</v>
      </c>
      <c r="S28" t="s">
        <v>712</v>
      </c>
      <c r="T28">
        <v>198.56</v>
      </c>
      <c r="U28">
        <v>0.099</v>
      </c>
      <c r="V28" t="s">
        <v>71</v>
      </c>
      <c r="W28" t="s">
        <v>23</v>
      </c>
    </row>
    <row r="29" spans="1:93">
      <c r="A29" t="s">
        <v>720</v>
      </c>
      <c r="B29" t="s">
        <v>360</v>
      </c>
      <c r="C29" t="s">
        <v>590</v>
      </c>
      <c r="D29">
        <v>5000</v>
      </c>
      <c r="E29">
        <v>26.78</v>
      </c>
      <c r="F29">
        <v>36</v>
      </c>
      <c r="G29" t="s">
        <v>721</v>
      </c>
      <c r="H29">
        <v>203.54</v>
      </c>
      <c r="I29">
        <v>0.102</v>
      </c>
      <c r="J29" t="s">
        <v>71</v>
      </c>
      <c r="K29" t="s">
        <v>23</v>
      </c>
      <c r="M29" t="s">
        <v>713</v>
      </c>
      <c r="N29" t="s">
        <v>450</v>
      </c>
      <c r="O29" t="s">
        <v>590</v>
      </c>
      <c r="P29">
        <v>5000</v>
      </c>
      <c r="Q29">
        <v>20.27</v>
      </c>
      <c r="R29">
        <v>36</v>
      </c>
      <c r="S29" t="s">
        <v>714</v>
      </c>
      <c r="T29">
        <v>186.51</v>
      </c>
      <c r="U29">
        <v>0.093</v>
      </c>
      <c r="V29" t="s">
        <v>71</v>
      </c>
      <c r="W29" t="s">
        <v>23</v>
      </c>
    </row>
    <row r="30" spans="1:93">
      <c r="A30" t="s">
        <v>722</v>
      </c>
      <c r="B30" t="s">
        <v>723</v>
      </c>
      <c r="C30" t="s">
        <v>590</v>
      </c>
      <c r="D30">
        <v>5000</v>
      </c>
      <c r="E30">
        <v>25.78</v>
      </c>
      <c r="F30">
        <v>36</v>
      </c>
      <c r="G30" t="s">
        <v>724</v>
      </c>
      <c r="H30">
        <v>200.87</v>
      </c>
      <c r="I30">
        <v>0.1</v>
      </c>
      <c r="J30" t="s">
        <v>71</v>
      </c>
      <c r="K30" t="s">
        <v>23</v>
      </c>
      <c r="M30" t="s">
        <v>715</v>
      </c>
      <c r="N30" t="s">
        <v>716</v>
      </c>
      <c r="O30" t="s">
        <v>590</v>
      </c>
      <c r="P30">
        <v>5000</v>
      </c>
      <c r="Q30">
        <v>33.48</v>
      </c>
      <c r="R30">
        <v>12</v>
      </c>
      <c r="S30" t="s">
        <v>717</v>
      </c>
      <c r="T30">
        <v>496.03</v>
      </c>
      <c r="U30">
        <v>0.248</v>
      </c>
      <c r="V30" t="s">
        <v>71</v>
      </c>
      <c r="W30" t="s">
        <v>23</v>
      </c>
    </row>
    <row r="31" spans="1:93">
      <c r="A31" t="s">
        <v>725</v>
      </c>
      <c r="B31" t="s">
        <v>726</v>
      </c>
      <c r="C31" t="s">
        <v>590</v>
      </c>
      <c r="D31">
        <v>5000</v>
      </c>
      <c r="E31">
        <v>18.77</v>
      </c>
      <c r="F31">
        <v>24</v>
      </c>
      <c r="G31" t="s">
        <v>727</v>
      </c>
      <c r="H31">
        <v>251.48</v>
      </c>
      <c r="I31">
        <v>0.126</v>
      </c>
      <c r="J31" t="s">
        <v>71</v>
      </c>
      <c r="K31" t="s">
        <v>23</v>
      </c>
      <c r="M31" t="s">
        <v>718</v>
      </c>
      <c r="N31" t="s">
        <v>594</v>
      </c>
      <c r="O31" t="s">
        <v>590</v>
      </c>
      <c r="P31">
        <v>5000</v>
      </c>
      <c r="Q31">
        <v>23.32</v>
      </c>
      <c r="R31">
        <v>36</v>
      </c>
      <c r="S31" t="s">
        <v>719</v>
      </c>
      <c r="T31">
        <v>194.38</v>
      </c>
      <c r="U31">
        <v>0.097</v>
      </c>
      <c r="V31" t="s">
        <v>71</v>
      </c>
      <c r="W31" t="s">
        <v>23</v>
      </c>
    </row>
    <row r="32" spans="1:93">
      <c r="A32" t="s">
        <v>728</v>
      </c>
      <c r="B32" t="s">
        <v>532</v>
      </c>
      <c r="C32" t="s">
        <v>590</v>
      </c>
      <c r="D32">
        <v>5000</v>
      </c>
      <c r="E32">
        <v>23.8</v>
      </c>
      <c r="F32">
        <v>36</v>
      </c>
      <c r="G32" t="s">
        <v>729</v>
      </c>
      <c r="H32">
        <v>195.64</v>
      </c>
      <c r="I32">
        <v>0.098</v>
      </c>
      <c r="J32" t="s">
        <v>71</v>
      </c>
      <c r="K32" t="s">
        <v>23</v>
      </c>
      <c r="M32" t="s">
        <v>720</v>
      </c>
      <c r="N32" t="s">
        <v>360</v>
      </c>
      <c r="O32" t="s">
        <v>590</v>
      </c>
      <c r="P32">
        <v>5000</v>
      </c>
      <c r="Q32">
        <v>26.78</v>
      </c>
      <c r="R32">
        <v>36</v>
      </c>
      <c r="S32" t="s">
        <v>721</v>
      </c>
      <c r="T32">
        <v>203.54</v>
      </c>
      <c r="U32">
        <v>0.102</v>
      </c>
      <c r="V32" t="s">
        <v>71</v>
      </c>
      <c r="W32" t="s">
        <v>23</v>
      </c>
    </row>
    <row r="33" spans="1:93">
      <c r="A33" t="s">
        <v>730</v>
      </c>
      <c r="B33" t="s">
        <v>731</v>
      </c>
      <c r="C33" t="s">
        <v>590</v>
      </c>
      <c r="D33">
        <v>5000</v>
      </c>
      <c r="E33">
        <v>26.16</v>
      </c>
      <c r="F33">
        <v>24</v>
      </c>
      <c r="G33" t="s">
        <v>732</v>
      </c>
      <c r="H33">
        <v>269.78</v>
      </c>
      <c r="I33">
        <v>0.135</v>
      </c>
      <c r="J33" t="s">
        <v>71</v>
      </c>
      <c r="K33" t="s">
        <v>23</v>
      </c>
      <c r="M33" t="s">
        <v>722</v>
      </c>
      <c r="N33" t="s">
        <v>723</v>
      </c>
      <c r="O33" t="s">
        <v>590</v>
      </c>
      <c r="P33">
        <v>5000</v>
      </c>
      <c r="Q33">
        <v>25.78</v>
      </c>
      <c r="R33">
        <v>36</v>
      </c>
      <c r="S33" t="s">
        <v>724</v>
      </c>
      <c r="T33">
        <v>200.87</v>
      </c>
      <c r="U33">
        <v>0.1</v>
      </c>
      <c r="V33" t="s">
        <v>71</v>
      </c>
      <c r="W33" t="s">
        <v>23</v>
      </c>
    </row>
    <row r="34" spans="1:93">
      <c r="A34" t="s">
        <v>733</v>
      </c>
      <c r="B34" t="s">
        <v>734</v>
      </c>
      <c r="C34" t="s">
        <v>590</v>
      </c>
      <c r="D34">
        <v>5000</v>
      </c>
      <c r="E34">
        <v>31.62</v>
      </c>
      <c r="F34">
        <v>36</v>
      </c>
      <c r="G34" t="s">
        <v>735</v>
      </c>
      <c r="H34">
        <v>216.72</v>
      </c>
      <c r="I34">
        <v>0.108</v>
      </c>
      <c r="J34" t="s">
        <v>599</v>
      </c>
      <c r="K34" t="s">
        <v>23</v>
      </c>
      <c r="M34" t="s">
        <v>725</v>
      </c>
      <c r="N34" t="s">
        <v>726</v>
      </c>
      <c r="O34" t="s">
        <v>590</v>
      </c>
      <c r="P34">
        <v>5000</v>
      </c>
      <c r="Q34">
        <v>18.77</v>
      </c>
      <c r="R34">
        <v>24</v>
      </c>
      <c r="S34" t="s">
        <v>727</v>
      </c>
      <c r="T34">
        <v>251.48</v>
      </c>
      <c r="U34">
        <v>0.126</v>
      </c>
      <c r="V34" t="s">
        <v>71</v>
      </c>
      <c r="W34" t="s">
        <v>23</v>
      </c>
    </row>
    <row r="35" spans="1:93">
      <c r="A35" t="s">
        <v>736</v>
      </c>
      <c r="B35" t="s">
        <v>737</v>
      </c>
      <c r="C35" t="s">
        <v>590</v>
      </c>
      <c r="D35">
        <v>5000</v>
      </c>
      <c r="E35">
        <v>33.12</v>
      </c>
      <c r="F35">
        <v>12</v>
      </c>
      <c r="G35" t="s">
        <v>738</v>
      </c>
      <c r="H35">
        <v>495.14</v>
      </c>
      <c r="I35">
        <v>0.248</v>
      </c>
      <c r="J35" t="s">
        <v>71</v>
      </c>
      <c r="K35" t="s">
        <v>23</v>
      </c>
      <c r="M35" t="s">
        <v>728</v>
      </c>
      <c r="N35" t="s">
        <v>532</v>
      </c>
      <c r="O35" t="s">
        <v>590</v>
      </c>
      <c r="P35">
        <v>5000</v>
      </c>
      <c r="Q35">
        <v>23.8</v>
      </c>
      <c r="R35">
        <v>36</v>
      </c>
      <c r="S35" t="s">
        <v>729</v>
      </c>
      <c r="T35">
        <v>195.64</v>
      </c>
      <c r="U35">
        <v>0.098</v>
      </c>
      <c r="V35" t="s">
        <v>71</v>
      </c>
      <c r="W35" t="s">
        <v>23</v>
      </c>
    </row>
    <row r="36" spans="1:93">
      <c r="A36" t="s">
        <v>739</v>
      </c>
      <c r="B36" t="s">
        <v>278</v>
      </c>
      <c r="C36" t="s">
        <v>590</v>
      </c>
      <c r="D36">
        <v>5000</v>
      </c>
      <c r="E36">
        <v>16.59</v>
      </c>
      <c r="F36">
        <v>24</v>
      </c>
      <c r="G36" t="s">
        <v>740</v>
      </c>
      <c r="H36">
        <v>246.23</v>
      </c>
      <c r="I36">
        <v>0.123</v>
      </c>
      <c r="J36" t="s">
        <v>71</v>
      </c>
      <c r="K36" t="s">
        <v>23</v>
      </c>
      <c r="M36" t="s">
        <v>730</v>
      </c>
      <c r="N36" t="s">
        <v>731</v>
      </c>
      <c r="O36" t="s">
        <v>590</v>
      </c>
      <c r="P36">
        <v>5000</v>
      </c>
      <c r="Q36">
        <v>26.16</v>
      </c>
      <c r="R36">
        <v>24</v>
      </c>
      <c r="S36" t="s">
        <v>732</v>
      </c>
      <c r="T36">
        <v>269.78</v>
      </c>
      <c r="U36">
        <v>0.135</v>
      </c>
      <c r="V36" t="s">
        <v>71</v>
      </c>
      <c r="W36" t="s">
        <v>23</v>
      </c>
    </row>
    <row r="37" spans="1:93">
      <c r="A37" t="s">
        <v>741</v>
      </c>
      <c r="B37" t="s">
        <v>742</v>
      </c>
      <c r="C37" t="s">
        <v>590</v>
      </c>
      <c r="D37">
        <v>5000</v>
      </c>
      <c r="E37">
        <v>28.73</v>
      </c>
      <c r="F37">
        <v>36</v>
      </c>
      <c r="G37" t="s">
        <v>743</v>
      </c>
      <c r="H37">
        <v>208.79</v>
      </c>
      <c r="I37">
        <v>0.104</v>
      </c>
      <c r="J37" t="s">
        <v>681</v>
      </c>
      <c r="K37" t="s">
        <v>534</v>
      </c>
      <c r="M37" t="s">
        <v>733</v>
      </c>
      <c r="N37" t="s">
        <v>734</v>
      </c>
      <c r="O37" t="s">
        <v>590</v>
      </c>
      <c r="P37">
        <v>5000</v>
      </c>
      <c r="Q37">
        <v>31.62</v>
      </c>
      <c r="R37">
        <v>36</v>
      </c>
      <c r="S37" t="s">
        <v>735</v>
      </c>
      <c r="T37">
        <v>216.72</v>
      </c>
      <c r="U37">
        <v>0.108</v>
      </c>
      <c r="V37" t="s">
        <v>599</v>
      </c>
      <c r="W37" t="s">
        <v>23</v>
      </c>
    </row>
    <row r="38" spans="1:93">
      <c r="A38" t="s">
        <v>744</v>
      </c>
      <c r="B38" t="s">
        <v>745</v>
      </c>
      <c r="C38" t="s">
        <v>590</v>
      </c>
      <c r="D38">
        <v>5000</v>
      </c>
      <c r="E38">
        <v>21.26</v>
      </c>
      <c r="F38">
        <v>12</v>
      </c>
      <c r="G38" t="s">
        <v>688</v>
      </c>
      <c r="H38">
        <v>466.19</v>
      </c>
      <c r="I38">
        <v>0.233</v>
      </c>
      <c r="J38" t="s">
        <v>599</v>
      </c>
      <c r="K38" t="s">
        <v>23</v>
      </c>
      <c r="M38" t="s">
        <v>736</v>
      </c>
      <c r="N38" t="s">
        <v>737</v>
      </c>
      <c r="O38" t="s">
        <v>590</v>
      </c>
      <c r="P38">
        <v>5000</v>
      </c>
      <c r="Q38">
        <v>33.12</v>
      </c>
      <c r="R38">
        <v>12</v>
      </c>
      <c r="S38" t="s">
        <v>738</v>
      </c>
      <c r="T38">
        <v>495.14</v>
      </c>
      <c r="U38">
        <v>0.248</v>
      </c>
      <c r="V38" t="s">
        <v>71</v>
      </c>
      <c r="W38" t="s">
        <v>23</v>
      </c>
    </row>
    <row r="39" spans="1:93">
      <c r="A39" t="s">
        <v>746</v>
      </c>
      <c r="B39" t="s">
        <v>466</v>
      </c>
      <c r="C39" t="s">
        <v>590</v>
      </c>
      <c r="D39">
        <v>5000</v>
      </c>
      <c r="E39">
        <v>21.31</v>
      </c>
      <c r="F39">
        <v>36</v>
      </c>
      <c r="G39" t="s">
        <v>747</v>
      </c>
      <c r="H39">
        <v>189.17</v>
      </c>
      <c r="I39">
        <v>0.095</v>
      </c>
      <c r="J39" t="s">
        <v>71</v>
      </c>
      <c r="K39" t="s">
        <v>23</v>
      </c>
      <c r="M39" t="s">
        <v>739</v>
      </c>
      <c r="N39" t="s">
        <v>278</v>
      </c>
      <c r="O39" t="s">
        <v>590</v>
      </c>
      <c r="P39">
        <v>5000</v>
      </c>
      <c r="Q39">
        <v>16.59</v>
      </c>
      <c r="R39">
        <v>24</v>
      </c>
      <c r="S39" t="s">
        <v>740</v>
      </c>
      <c r="T39">
        <v>246.23</v>
      </c>
      <c r="U39">
        <v>0.123</v>
      </c>
      <c r="V39" t="s">
        <v>71</v>
      </c>
      <c r="W39" t="s">
        <v>23</v>
      </c>
    </row>
    <row r="40" spans="1:93">
      <c r="A40" t="s">
        <v>748</v>
      </c>
      <c r="B40" t="s">
        <v>749</v>
      </c>
      <c r="C40" t="s">
        <v>590</v>
      </c>
      <c r="D40">
        <v>5000</v>
      </c>
      <c r="E40">
        <v>15.99</v>
      </c>
      <c r="F40">
        <v>36</v>
      </c>
      <c r="G40" t="s">
        <v>598</v>
      </c>
      <c r="H40">
        <v>175.76</v>
      </c>
      <c r="I40">
        <v>0.088</v>
      </c>
      <c r="J40" t="s">
        <v>599</v>
      </c>
      <c r="K40" t="s">
        <v>23</v>
      </c>
      <c r="M40" t="s">
        <v>741</v>
      </c>
      <c r="N40" t="s">
        <v>742</v>
      </c>
      <c r="O40" t="s">
        <v>590</v>
      </c>
      <c r="P40">
        <v>5000</v>
      </c>
      <c r="Q40">
        <v>28.73</v>
      </c>
      <c r="R40">
        <v>36</v>
      </c>
      <c r="S40" t="s">
        <v>743</v>
      </c>
      <c r="T40">
        <v>208.79</v>
      </c>
      <c r="U40">
        <v>0.104</v>
      </c>
      <c r="V40" t="s">
        <v>681</v>
      </c>
      <c r="W40" t="s">
        <v>534</v>
      </c>
    </row>
    <row r="41" spans="1:93">
      <c r="A41" t="s">
        <v>750</v>
      </c>
      <c r="B41" t="s">
        <v>751</v>
      </c>
      <c r="C41" t="s">
        <v>590</v>
      </c>
      <c r="D41">
        <v>5000</v>
      </c>
      <c r="E41">
        <v>28.96</v>
      </c>
      <c r="F41">
        <v>24</v>
      </c>
      <c r="G41" t="s">
        <v>752</v>
      </c>
      <c r="H41">
        <v>276.89</v>
      </c>
      <c r="I41">
        <v>0.138</v>
      </c>
      <c r="J41" t="s">
        <v>71</v>
      </c>
      <c r="K41" t="s">
        <v>23</v>
      </c>
      <c r="M41" t="s">
        <v>744</v>
      </c>
      <c r="N41" t="s">
        <v>745</v>
      </c>
      <c r="O41" t="s">
        <v>590</v>
      </c>
      <c r="P41">
        <v>5000</v>
      </c>
      <c r="Q41">
        <v>21.26</v>
      </c>
      <c r="R41">
        <v>12</v>
      </c>
      <c r="S41" t="s">
        <v>688</v>
      </c>
      <c r="T41">
        <v>466.19</v>
      </c>
      <c r="U41">
        <v>0.233</v>
      </c>
      <c r="V41" t="s">
        <v>599</v>
      </c>
      <c r="W41" t="s">
        <v>23</v>
      </c>
    </row>
    <row r="42" spans="1:93">
      <c r="A42" t="s">
        <v>753</v>
      </c>
      <c r="B42" t="s">
        <v>754</v>
      </c>
      <c r="C42" t="s">
        <v>590</v>
      </c>
      <c r="D42">
        <v>5000</v>
      </c>
      <c r="E42">
        <v>34.93</v>
      </c>
      <c r="F42">
        <v>12</v>
      </c>
      <c r="G42" t="s">
        <v>755</v>
      </c>
      <c r="H42">
        <v>499.64</v>
      </c>
      <c r="I42">
        <v>0.25</v>
      </c>
      <c r="J42" t="s">
        <v>599</v>
      </c>
      <c r="K42" t="s">
        <v>23</v>
      </c>
      <c r="M42" t="s">
        <v>746</v>
      </c>
      <c r="N42" t="s">
        <v>466</v>
      </c>
      <c r="O42" t="s">
        <v>590</v>
      </c>
      <c r="P42">
        <v>5000</v>
      </c>
      <c r="Q42">
        <v>21.31</v>
      </c>
      <c r="R42">
        <v>36</v>
      </c>
      <c r="S42" t="s">
        <v>747</v>
      </c>
      <c r="T42">
        <v>189.17</v>
      </c>
      <c r="U42">
        <v>0.095</v>
      </c>
      <c r="V42" t="s">
        <v>71</v>
      </c>
      <c r="W42" t="s">
        <v>23</v>
      </c>
    </row>
    <row r="43" spans="1:93">
      <c r="A43" t="s">
        <v>756</v>
      </c>
      <c r="B43" t="s">
        <v>673</v>
      </c>
      <c r="C43" t="s">
        <v>590</v>
      </c>
      <c r="D43">
        <v>5000</v>
      </c>
      <c r="E43">
        <v>16.98</v>
      </c>
      <c r="F43">
        <v>24</v>
      </c>
      <c r="G43" t="s">
        <v>757</v>
      </c>
      <c r="H43">
        <v>247.16</v>
      </c>
      <c r="I43">
        <v>0.124</v>
      </c>
      <c r="J43" t="s">
        <v>599</v>
      </c>
      <c r="K43" t="s">
        <v>23</v>
      </c>
      <c r="M43" t="s">
        <v>748</v>
      </c>
      <c r="N43" t="s">
        <v>749</v>
      </c>
      <c r="O43" t="s">
        <v>590</v>
      </c>
      <c r="P43">
        <v>5000</v>
      </c>
      <c r="Q43">
        <v>15.99</v>
      </c>
      <c r="R43">
        <v>36</v>
      </c>
      <c r="S43" t="s">
        <v>598</v>
      </c>
      <c r="T43">
        <v>175.76</v>
      </c>
      <c r="U43">
        <v>0.088</v>
      </c>
      <c r="V43" t="s">
        <v>599</v>
      </c>
      <c r="W43" t="s">
        <v>23</v>
      </c>
    </row>
    <row r="44" spans="1:93">
      <c r="A44" t="s">
        <v>758</v>
      </c>
      <c r="B44" t="s">
        <v>759</v>
      </c>
      <c r="C44" t="s">
        <v>590</v>
      </c>
      <c r="D44">
        <v>5000</v>
      </c>
      <c r="E44">
        <v>15.17</v>
      </c>
      <c r="F44">
        <v>36</v>
      </c>
      <c r="G44" t="s">
        <v>760</v>
      </c>
      <c r="H44">
        <v>173.74</v>
      </c>
      <c r="I44">
        <v>0.087</v>
      </c>
      <c r="J44" t="s">
        <v>71</v>
      </c>
      <c r="K44" t="s">
        <v>23</v>
      </c>
      <c r="M44" t="s">
        <v>750</v>
      </c>
      <c r="N44" t="s">
        <v>751</v>
      </c>
      <c r="O44" t="s">
        <v>590</v>
      </c>
      <c r="P44">
        <v>5000</v>
      </c>
      <c r="Q44">
        <v>28.96</v>
      </c>
      <c r="R44">
        <v>24</v>
      </c>
      <c r="S44" t="s">
        <v>752</v>
      </c>
      <c r="T44">
        <v>276.89</v>
      </c>
      <c r="U44">
        <v>0.138</v>
      </c>
      <c r="V44" t="s">
        <v>71</v>
      </c>
      <c r="W44" t="s">
        <v>23</v>
      </c>
    </row>
    <row r="45" spans="1:93">
      <c r="A45" t="s">
        <v>761</v>
      </c>
      <c r="B45" t="s">
        <v>762</v>
      </c>
      <c r="C45" t="s">
        <v>590</v>
      </c>
      <c r="D45">
        <v>5000</v>
      </c>
      <c r="E45">
        <v>24.67</v>
      </c>
      <c r="F45">
        <v>36</v>
      </c>
      <c r="G45" t="s">
        <v>763</v>
      </c>
      <c r="H45">
        <v>197.93</v>
      </c>
      <c r="I45">
        <v>0.099</v>
      </c>
      <c r="J45" t="s">
        <v>71</v>
      </c>
      <c r="K45" t="s">
        <v>23</v>
      </c>
      <c r="M45" t="s">
        <v>753</v>
      </c>
      <c r="N45" t="s">
        <v>754</v>
      </c>
      <c r="O45" t="s">
        <v>590</v>
      </c>
      <c r="P45">
        <v>5000</v>
      </c>
      <c r="Q45">
        <v>34.93</v>
      </c>
      <c r="R45">
        <v>12</v>
      </c>
      <c r="S45" t="s">
        <v>755</v>
      </c>
      <c r="T45">
        <v>499.64</v>
      </c>
      <c r="U45">
        <v>0.25</v>
      </c>
      <c r="V45" t="s">
        <v>599</v>
      </c>
      <c r="W45" t="s">
        <v>23</v>
      </c>
    </row>
    <row r="46" spans="1:93">
      <c r="A46" t="s">
        <v>764</v>
      </c>
      <c r="B46" t="s">
        <v>765</v>
      </c>
      <c r="C46" t="s">
        <v>590</v>
      </c>
      <c r="D46">
        <v>5000</v>
      </c>
      <c r="E46">
        <v>23.31</v>
      </c>
      <c r="F46">
        <v>36</v>
      </c>
      <c r="G46" t="s">
        <v>766</v>
      </c>
      <c r="H46">
        <v>194.36</v>
      </c>
      <c r="I46">
        <v>0.097</v>
      </c>
      <c r="J46" t="s">
        <v>71</v>
      </c>
      <c r="K46" t="s">
        <v>23</v>
      </c>
      <c r="M46" t="s">
        <v>756</v>
      </c>
      <c r="N46" t="s">
        <v>673</v>
      </c>
      <c r="O46" t="s">
        <v>590</v>
      </c>
      <c r="P46">
        <v>5000</v>
      </c>
      <c r="Q46">
        <v>16.98</v>
      </c>
      <c r="R46">
        <v>24</v>
      </c>
      <c r="S46" t="s">
        <v>757</v>
      </c>
      <c r="T46">
        <v>247.16</v>
      </c>
      <c r="U46">
        <v>0.124</v>
      </c>
      <c r="V46" t="s">
        <v>599</v>
      </c>
      <c r="W46" t="s">
        <v>23</v>
      </c>
    </row>
    <row r="47" spans="1:93">
      <c r="A47" t="s">
        <v>767</v>
      </c>
      <c r="B47" t="s">
        <v>768</v>
      </c>
      <c r="C47" t="s">
        <v>590</v>
      </c>
      <c r="D47">
        <v>5000</v>
      </c>
      <c r="E47">
        <v>26.76</v>
      </c>
      <c r="F47">
        <v>12</v>
      </c>
      <c r="G47" t="s">
        <v>769</v>
      </c>
      <c r="H47">
        <v>479.5</v>
      </c>
      <c r="I47">
        <v>0.24</v>
      </c>
      <c r="J47" t="s">
        <v>71</v>
      </c>
      <c r="K47" t="s">
        <v>23</v>
      </c>
      <c r="M47" t="s">
        <v>758</v>
      </c>
      <c r="N47" t="s">
        <v>759</v>
      </c>
      <c r="O47" t="s">
        <v>590</v>
      </c>
      <c r="P47">
        <v>5000</v>
      </c>
      <c r="Q47">
        <v>15.17</v>
      </c>
      <c r="R47">
        <v>36</v>
      </c>
      <c r="S47" t="s">
        <v>760</v>
      </c>
      <c r="T47">
        <v>173.74</v>
      </c>
      <c r="U47">
        <v>0.087</v>
      </c>
      <c r="V47" t="s">
        <v>71</v>
      </c>
      <c r="W47" t="s">
        <v>23</v>
      </c>
    </row>
    <row r="48" spans="1:93">
      <c r="A48" t="s">
        <v>770</v>
      </c>
      <c r="B48" t="s">
        <v>771</v>
      </c>
      <c r="C48" t="s">
        <v>590</v>
      </c>
      <c r="D48">
        <v>5000</v>
      </c>
      <c r="E48">
        <v>15.26</v>
      </c>
      <c r="F48">
        <v>24</v>
      </c>
      <c r="G48" t="s">
        <v>772</v>
      </c>
      <c r="H48">
        <v>243.05</v>
      </c>
      <c r="I48">
        <v>0.122</v>
      </c>
      <c r="J48" t="s">
        <v>599</v>
      </c>
      <c r="K48" t="s">
        <v>23</v>
      </c>
      <c r="M48" t="s">
        <v>761</v>
      </c>
      <c r="N48" t="s">
        <v>762</v>
      </c>
      <c r="O48" t="s">
        <v>590</v>
      </c>
      <c r="P48">
        <v>5000</v>
      </c>
      <c r="Q48">
        <v>24.67</v>
      </c>
      <c r="R48">
        <v>36</v>
      </c>
      <c r="S48" t="s">
        <v>763</v>
      </c>
      <c r="T48">
        <v>197.93</v>
      </c>
      <c r="U48">
        <v>0.099</v>
      </c>
      <c r="V48" t="s">
        <v>71</v>
      </c>
      <c r="W48" t="s">
        <v>23</v>
      </c>
    </row>
    <row r="49" spans="1:93">
      <c r="A49" t="s">
        <v>773</v>
      </c>
      <c r="B49" t="s">
        <v>774</v>
      </c>
      <c r="C49" t="s">
        <v>590</v>
      </c>
      <c r="D49">
        <v>5000</v>
      </c>
      <c r="E49">
        <v>21.24</v>
      </c>
      <c r="F49">
        <v>12</v>
      </c>
      <c r="G49" t="s">
        <v>775</v>
      </c>
      <c r="H49">
        <v>466.14</v>
      </c>
      <c r="I49">
        <v>0.233</v>
      </c>
      <c r="J49" t="s">
        <v>599</v>
      </c>
      <c r="K49" t="s">
        <v>23</v>
      </c>
      <c r="M49" t="s">
        <v>764</v>
      </c>
      <c r="N49" t="s">
        <v>765</v>
      </c>
      <c r="O49" t="s">
        <v>590</v>
      </c>
      <c r="P49">
        <v>5000</v>
      </c>
      <c r="Q49">
        <v>23.31</v>
      </c>
      <c r="R49">
        <v>36</v>
      </c>
      <c r="S49" t="s">
        <v>766</v>
      </c>
      <c r="T49">
        <v>194.36</v>
      </c>
      <c r="U49">
        <v>0.097</v>
      </c>
      <c r="V49" t="s">
        <v>71</v>
      </c>
      <c r="W49" t="s">
        <v>23</v>
      </c>
    </row>
    <row r="50" spans="1:93">
      <c r="A50" t="s">
        <v>776</v>
      </c>
      <c r="B50" t="s">
        <v>777</v>
      </c>
      <c r="C50" t="s">
        <v>590</v>
      </c>
      <c r="D50">
        <v>5000</v>
      </c>
      <c r="E50">
        <v>16.82</v>
      </c>
      <c r="F50">
        <v>24</v>
      </c>
      <c r="G50" t="s">
        <v>778</v>
      </c>
      <c r="H50">
        <v>246.78</v>
      </c>
      <c r="I50">
        <v>0.123</v>
      </c>
      <c r="J50" t="s">
        <v>71</v>
      </c>
      <c r="K50" t="s">
        <v>23</v>
      </c>
      <c r="M50" t="s">
        <v>767</v>
      </c>
      <c r="N50" t="s">
        <v>768</v>
      </c>
      <c r="O50" t="s">
        <v>590</v>
      </c>
      <c r="P50">
        <v>5000</v>
      </c>
      <c r="Q50">
        <v>26.76</v>
      </c>
      <c r="R50">
        <v>12</v>
      </c>
      <c r="S50" t="s">
        <v>769</v>
      </c>
      <c r="T50">
        <v>479.5</v>
      </c>
      <c r="U50">
        <v>0.24</v>
      </c>
      <c r="V50" t="s">
        <v>71</v>
      </c>
      <c r="W50" t="s">
        <v>23</v>
      </c>
    </row>
    <row r="51" spans="1:93">
      <c r="A51" t="s">
        <v>779</v>
      </c>
      <c r="B51" t="s">
        <v>780</v>
      </c>
      <c r="C51" t="s">
        <v>590</v>
      </c>
      <c r="D51">
        <v>5000</v>
      </c>
      <c r="E51">
        <v>30.83</v>
      </c>
      <c r="F51">
        <v>24</v>
      </c>
      <c r="G51" t="s">
        <v>781</v>
      </c>
      <c r="H51">
        <v>281.7</v>
      </c>
      <c r="I51">
        <v>0.141</v>
      </c>
      <c r="J51" t="s">
        <v>599</v>
      </c>
      <c r="K51" t="s">
        <v>23</v>
      </c>
      <c r="M51" t="s">
        <v>770</v>
      </c>
      <c r="N51" t="s">
        <v>771</v>
      </c>
      <c r="O51" t="s">
        <v>590</v>
      </c>
      <c r="P51">
        <v>5000</v>
      </c>
      <c r="Q51">
        <v>15.26</v>
      </c>
      <c r="R51">
        <v>24</v>
      </c>
      <c r="S51" t="s">
        <v>772</v>
      </c>
      <c r="T51">
        <v>243.05</v>
      </c>
      <c r="U51">
        <v>0.122</v>
      </c>
      <c r="V51" t="s">
        <v>599</v>
      </c>
      <c r="W51" t="s">
        <v>23</v>
      </c>
    </row>
    <row r="52" spans="1:93">
      <c r="A52" t="s">
        <v>782</v>
      </c>
      <c r="B52" t="s">
        <v>783</v>
      </c>
      <c r="C52" t="s">
        <v>590</v>
      </c>
      <c r="D52">
        <v>5000</v>
      </c>
      <c r="E52">
        <v>24.82</v>
      </c>
      <c r="F52">
        <v>12</v>
      </c>
      <c r="G52" t="s">
        <v>784</v>
      </c>
      <c r="H52">
        <v>474.78</v>
      </c>
      <c r="I52">
        <v>0.237</v>
      </c>
      <c r="J52" t="s">
        <v>71</v>
      </c>
      <c r="K52" t="s">
        <v>23</v>
      </c>
      <c r="M52" t="s">
        <v>773</v>
      </c>
      <c r="N52" t="s">
        <v>774</v>
      </c>
      <c r="O52" t="s">
        <v>590</v>
      </c>
      <c r="P52">
        <v>5000</v>
      </c>
      <c r="Q52">
        <v>21.24</v>
      </c>
      <c r="R52">
        <v>12</v>
      </c>
      <c r="S52" t="s">
        <v>775</v>
      </c>
      <c r="T52">
        <v>466.14</v>
      </c>
      <c r="U52">
        <v>0.233</v>
      </c>
      <c r="V52" t="s">
        <v>599</v>
      </c>
      <c r="W52" t="s">
        <v>23</v>
      </c>
    </row>
    <row r="53" spans="1:93">
      <c r="A53" t="s">
        <v>785</v>
      </c>
      <c r="B53" t="s">
        <v>786</v>
      </c>
      <c r="C53" t="s">
        <v>590</v>
      </c>
      <c r="D53">
        <v>5000</v>
      </c>
      <c r="E53">
        <v>27.56</v>
      </c>
      <c r="F53">
        <v>24</v>
      </c>
      <c r="G53" t="s">
        <v>787</v>
      </c>
      <c r="H53">
        <v>273.32</v>
      </c>
      <c r="I53">
        <v>0.137</v>
      </c>
      <c r="J53" t="s">
        <v>71</v>
      </c>
      <c r="K53" t="s">
        <v>23</v>
      </c>
      <c r="M53" t="s">
        <v>776</v>
      </c>
      <c r="N53" t="s">
        <v>777</v>
      </c>
      <c r="O53" t="s">
        <v>590</v>
      </c>
      <c r="P53">
        <v>5000</v>
      </c>
      <c r="Q53">
        <v>16.82</v>
      </c>
      <c r="R53">
        <v>24</v>
      </c>
      <c r="S53" t="s">
        <v>778</v>
      </c>
      <c r="T53">
        <v>246.78</v>
      </c>
      <c r="U53">
        <v>0.123</v>
      </c>
      <c r="V53" t="s">
        <v>71</v>
      </c>
      <c r="W53" t="s">
        <v>23</v>
      </c>
    </row>
    <row r="54" spans="1:93">
      <c r="A54" t="s">
        <v>788</v>
      </c>
      <c r="B54" t="s">
        <v>789</v>
      </c>
      <c r="C54" t="s">
        <v>590</v>
      </c>
      <c r="D54">
        <v>5000</v>
      </c>
      <c r="E54">
        <v>32.52</v>
      </c>
      <c r="F54">
        <v>36</v>
      </c>
      <c r="G54" t="s">
        <v>790</v>
      </c>
      <c r="H54">
        <v>219.22</v>
      </c>
      <c r="I54">
        <v>0.11</v>
      </c>
      <c r="J54" t="s">
        <v>71</v>
      </c>
      <c r="K54" t="s">
        <v>23</v>
      </c>
      <c r="M54" t="s">
        <v>779</v>
      </c>
      <c r="N54" t="s">
        <v>780</v>
      </c>
      <c r="O54" t="s">
        <v>590</v>
      </c>
      <c r="P54">
        <v>5000</v>
      </c>
      <c r="Q54">
        <v>30.83</v>
      </c>
      <c r="R54">
        <v>24</v>
      </c>
      <c r="S54" t="s">
        <v>781</v>
      </c>
      <c r="T54">
        <v>281.7</v>
      </c>
      <c r="U54">
        <v>0.141</v>
      </c>
      <c r="V54" t="s">
        <v>599</v>
      </c>
      <c r="W54" t="s">
        <v>23</v>
      </c>
    </row>
    <row r="55" spans="1:93">
      <c r="A55" t="s">
        <v>791</v>
      </c>
      <c r="B55" t="s">
        <v>792</v>
      </c>
      <c r="C55" t="s">
        <v>590</v>
      </c>
      <c r="D55">
        <v>5000</v>
      </c>
      <c r="E55">
        <v>27.24</v>
      </c>
      <c r="F55">
        <v>12</v>
      </c>
      <c r="G55" t="s">
        <v>784</v>
      </c>
      <c r="H55">
        <v>480.67</v>
      </c>
      <c r="I55">
        <v>0.24</v>
      </c>
      <c r="J55" t="s">
        <v>71</v>
      </c>
      <c r="K55" t="s">
        <v>23</v>
      </c>
      <c r="M55" t="s">
        <v>782</v>
      </c>
      <c r="N55" t="s">
        <v>783</v>
      </c>
      <c r="O55" t="s">
        <v>590</v>
      </c>
      <c r="P55">
        <v>5000</v>
      </c>
      <c r="Q55">
        <v>24.82</v>
      </c>
      <c r="R55">
        <v>12</v>
      </c>
      <c r="S55" t="s">
        <v>784</v>
      </c>
      <c r="T55">
        <v>474.78</v>
      </c>
      <c r="U55">
        <v>0.237</v>
      </c>
      <c r="V55" t="s">
        <v>71</v>
      </c>
      <c r="W55" t="s">
        <v>23</v>
      </c>
    </row>
    <row r="56" spans="1:93">
      <c r="A56" t="s">
        <v>793</v>
      </c>
      <c r="B56" t="s">
        <v>794</v>
      </c>
      <c r="C56" t="s">
        <v>590</v>
      </c>
      <c r="D56">
        <v>5000</v>
      </c>
      <c r="E56">
        <v>34.93</v>
      </c>
      <c r="F56">
        <v>12</v>
      </c>
      <c r="G56" t="s">
        <v>795</v>
      </c>
      <c r="H56">
        <v>499.64</v>
      </c>
      <c r="I56">
        <v>0.25</v>
      </c>
      <c r="J56" t="s">
        <v>71</v>
      </c>
      <c r="K56" t="s">
        <v>23</v>
      </c>
      <c r="M56" t="s">
        <v>785</v>
      </c>
      <c r="N56" t="s">
        <v>786</v>
      </c>
      <c r="O56" t="s">
        <v>590</v>
      </c>
      <c r="P56">
        <v>5000</v>
      </c>
      <c r="Q56">
        <v>27.56</v>
      </c>
      <c r="R56">
        <v>24</v>
      </c>
      <c r="S56" t="s">
        <v>787</v>
      </c>
      <c r="T56">
        <v>273.32</v>
      </c>
      <c r="U56">
        <v>0.137</v>
      </c>
      <c r="V56" t="s">
        <v>71</v>
      </c>
      <c r="W56" t="s">
        <v>23</v>
      </c>
    </row>
    <row r="57" spans="1:93">
      <c r="A57" t="s">
        <v>796</v>
      </c>
      <c r="B57" t="s">
        <v>797</v>
      </c>
      <c r="C57" t="s">
        <v>590</v>
      </c>
      <c r="D57">
        <v>5000</v>
      </c>
      <c r="E57">
        <v>20.99</v>
      </c>
      <c r="F57">
        <v>24</v>
      </c>
      <c r="G57" t="s">
        <v>798</v>
      </c>
      <c r="H57">
        <v>256.9</v>
      </c>
      <c r="I57">
        <v>0.128</v>
      </c>
      <c r="J57" t="s">
        <v>599</v>
      </c>
      <c r="K57" t="s">
        <v>23</v>
      </c>
      <c r="M57" t="s">
        <v>788</v>
      </c>
      <c r="N57" t="s">
        <v>789</v>
      </c>
      <c r="O57" t="s">
        <v>590</v>
      </c>
      <c r="P57">
        <v>5000</v>
      </c>
      <c r="Q57">
        <v>32.52</v>
      </c>
      <c r="R57">
        <v>36</v>
      </c>
      <c r="S57" t="s">
        <v>790</v>
      </c>
      <c r="T57">
        <v>219.22</v>
      </c>
      <c r="U57">
        <v>0.11</v>
      </c>
      <c r="V57" t="s">
        <v>71</v>
      </c>
      <c r="W57" t="s">
        <v>23</v>
      </c>
    </row>
    <row r="58" spans="1:93">
      <c r="A58" t="s">
        <v>799</v>
      </c>
      <c r="B58" t="s">
        <v>800</v>
      </c>
      <c r="C58" t="s">
        <v>590</v>
      </c>
      <c r="D58">
        <v>5000</v>
      </c>
      <c r="E58">
        <v>32.4</v>
      </c>
      <c r="F58">
        <v>24</v>
      </c>
      <c r="G58" t="s">
        <v>801</v>
      </c>
      <c r="H58">
        <v>285.78</v>
      </c>
      <c r="I58">
        <v>0.143</v>
      </c>
      <c r="J58" t="s">
        <v>71</v>
      </c>
      <c r="K58" t="s">
        <v>23</v>
      </c>
      <c r="M58" t="s">
        <v>791</v>
      </c>
      <c r="N58" t="s">
        <v>792</v>
      </c>
      <c r="O58" t="s">
        <v>590</v>
      </c>
      <c r="P58">
        <v>5000</v>
      </c>
      <c r="Q58">
        <v>27.24</v>
      </c>
      <c r="R58">
        <v>12</v>
      </c>
      <c r="S58" t="s">
        <v>784</v>
      </c>
      <c r="T58">
        <v>480.67</v>
      </c>
      <c r="U58">
        <v>0.24</v>
      </c>
      <c r="V58" t="s">
        <v>71</v>
      </c>
      <c r="W58" t="s">
        <v>23</v>
      </c>
    </row>
    <row r="59" spans="1:93">
      <c r="A59" t="s">
        <v>802</v>
      </c>
      <c r="B59" t="s">
        <v>803</v>
      </c>
      <c r="C59" t="s">
        <v>590</v>
      </c>
      <c r="D59">
        <v>5000</v>
      </c>
      <c r="E59">
        <v>18.97</v>
      </c>
      <c r="F59">
        <v>12</v>
      </c>
      <c r="G59" t="s">
        <v>700</v>
      </c>
      <c r="H59">
        <v>460.71</v>
      </c>
      <c r="I59">
        <v>0.23</v>
      </c>
      <c r="J59" t="s">
        <v>71</v>
      </c>
      <c r="K59" t="s">
        <v>23</v>
      </c>
      <c r="M59" t="s">
        <v>793</v>
      </c>
      <c r="N59" t="s">
        <v>794</v>
      </c>
      <c r="O59" t="s">
        <v>590</v>
      </c>
      <c r="P59">
        <v>5000</v>
      </c>
      <c r="Q59">
        <v>34.93</v>
      </c>
      <c r="R59">
        <v>12</v>
      </c>
      <c r="S59" t="s">
        <v>795</v>
      </c>
      <c r="T59">
        <v>499.64</v>
      </c>
      <c r="U59">
        <v>0.25</v>
      </c>
      <c r="V59" t="s">
        <v>71</v>
      </c>
      <c r="W59" t="s">
        <v>23</v>
      </c>
    </row>
    <row r="60" spans="1:93">
      <c r="A60" t="s">
        <v>804</v>
      </c>
      <c r="B60" t="s">
        <v>805</v>
      </c>
      <c r="C60" t="s">
        <v>590</v>
      </c>
      <c r="D60">
        <v>5000</v>
      </c>
      <c r="E60">
        <v>21.1</v>
      </c>
      <c r="F60">
        <v>12</v>
      </c>
      <c r="G60" t="s">
        <v>806</v>
      </c>
      <c r="H60">
        <v>465.81</v>
      </c>
      <c r="I60">
        <v>0.233</v>
      </c>
      <c r="J60" t="s">
        <v>71</v>
      </c>
      <c r="K60" t="s">
        <v>23</v>
      </c>
      <c r="M60" t="s">
        <v>796</v>
      </c>
      <c r="N60" t="s">
        <v>797</v>
      </c>
      <c r="O60" t="s">
        <v>590</v>
      </c>
      <c r="P60">
        <v>5000</v>
      </c>
      <c r="Q60">
        <v>20.99</v>
      </c>
      <c r="R60">
        <v>24</v>
      </c>
      <c r="S60" t="s">
        <v>798</v>
      </c>
      <c r="T60">
        <v>256.9</v>
      </c>
      <c r="U60">
        <v>0.128</v>
      </c>
      <c r="V60" t="s">
        <v>599</v>
      </c>
      <c r="W60" t="s">
        <v>23</v>
      </c>
    </row>
    <row r="61" spans="1:93">
      <c r="A61" t="s">
        <v>807</v>
      </c>
      <c r="B61" t="s">
        <v>808</v>
      </c>
      <c r="C61" t="s">
        <v>590</v>
      </c>
      <c r="D61">
        <v>5000</v>
      </c>
      <c r="E61">
        <v>29.63</v>
      </c>
      <c r="F61">
        <v>24</v>
      </c>
      <c r="G61" t="s">
        <v>809</v>
      </c>
      <c r="H61">
        <v>278.61</v>
      </c>
      <c r="I61">
        <v>0.139</v>
      </c>
      <c r="J61" t="s">
        <v>71</v>
      </c>
      <c r="K61" t="s">
        <v>23</v>
      </c>
      <c r="M61" t="s">
        <v>799</v>
      </c>
      <c r="N61" t="s">
        <v>800</v>
      </c>
      <c r="O61" t="s">
        <v>590</v>
      </c>
      <c r="P61">
        <v>5000</v>
      </c>
      <c r="Q61">
        <v>32.4</v>
      </c>
      <c r="R61">
        <v>24</v>
      </c>
      <c r="S61" t="s">
        <v>801</v>
      </c>
      <c r="T61">
        <v>285.78</v>
      </c>
      <c r="U61">
        <v>0.143</v>
      </c>
      <c r="V61" t="s">
        <v>71</v>
      </c>
      <c r="W61" t="s">
        <v>23</v>
      </c>
    </row>
    <row r="62" spans="1:93">
      <c r="A62" t="s">
        <v>810</v>
      </c>
      <c r="B62" t="s">
        <v>491</v>
      </c>
      <c r="C62" t="s">
        <v>590</v>
      </c>
      <c r="D62">
        <v>5000</v>
      </c>
      <c r="E62">
        <v>18.59</v>
      </c>
      <c r="F62">
        <v>24</v>
      </c>
      <c r="G62" t="s">
        <v>811</v>
      </c>
      <c r="H62">
        <v>251.05</v>
      </c>
      <c r="I62">
        <v>0.126</v>
      </c>
      <c r="J62" t="s">
        <v>71</v>
      </c>
      <c r="K62" t="s">
        <v>23</v>
      </c>
      <c r="M62" t="s">
        <v>802</v>
      </c>
      <c r="N62" t="s">
        <v>803</v>
      </c>
      <c r="O62" t="s">
        <v>590</v>
      </c>
      <c r="P62">
        <v>5000</v>
      </c>
      <c r="Q62">
        <v>18.97</v>
      </c>
      <c r="R62">
        <v>12</v>
      </c>
      <c r="S62" t="s">
        <v>700</v>
      </c>
      <c r="T62">
        <v>460.71</v>
      </c>
      <c r="U62">
        <v>0.23</v>
      </c>
      <c r="V62" t="s">
        <v>71</v>
      </c>
      <c r="W62" t="s">
        <v>23</v>
      </c>
    </row>
    <row r="63" spans="1:93">
      <c r="A63" t="s">
        <v>812</v>
      </c>
      <c r="B63" t="s">
        <v>813</v>
      </c>
      <c r="C63" t="s">
        <v>590</v>
      </c>
      <c r="D63">
        <v>5000</v>
      </c>
      <c r="E63">
        <v>35.42</v>
      </c>
      <c r="F63">
        <v>12</v>
      </c>
      <c r="G63" t="s">
        <v>696</v>
      </c>
      <c r="H63">
        <v>500.86</v>
      </c>
      <c r="I63">
        <v>0.25</v>
      </c>
      <c r="J63" t="s">
        <v>71</v>
      </c>
      <c r="K63" t="s">
        <v>23</v>
      </c>
      <c r="M63" t="s">
        <v>804</v>
      </c>
      <c r="N63" t="s">
        <v>805</v>
      </c>
      <c r="O63" t="s">
        <v>590</v>
      </c>
      <c r="P63">
        <v>5000</v>
      </c>
      <c r="Q63">
        <v>21.1</v>
      </c>
      <c r="R63">
        <v>12</v>
      </c>
      <c r="S63" t="s">
        <v>806</v>
      </c>
      <c r="T63">
        <v>465.81</v>
      </c>
      <c r="U63">
        <v>0.233</v>
      </c>
      <c r="V63" t="s">
        <v>71</v>
      </c>
      <c r="W63" t="s">
        <v>23</v>
      </c>
    </row>
    <row r="64" spans="1:93">
      <c r="D64">
        <v>5000</v>
      </c>
      <c r="E64">
        <v>27.63</v>
      </c>
      <c r="F64">
        <v>24</v>
      </c>
      <c r="H64">
        <v>273.5</v>
      </c>
      <c r="I64">
        <v>0.137</v>
      </c>
      <c r="M64" t="s">
        <v>807</v>
      </c>
      <c r="N64" t="s">
        <v>808</v>
      </c>
      <c r="O64" t="s">
        <v>590</v>
      </c>
      <c r="P64">
        <v>5000</v>
      </c>
      <c r="Q64">
        <v>29.63</v>
      </c>
      <c r="R64">
        <v>24</v>
      </c>
      <c r="S64" t="s">
        <v>809</v>
      </c>
      <c r="T64">
        <v>278.61</v>
      </c>
      <c r="U64">
        <v>0.139</v>
      </c>
      <c r="V64" t="s">
        <v>71</v>
      </c>
      <c r="W64" t="s">
        <v>23</v>
      </c>
    </row>
    <row r="65" spans="1:93">
      <c r="D65">
        <v>5000</v>
      </c>
      <c r="E65">
        <v>18.17</v>
      </c>
      <c r="F65">
        <v>12</v>
      </c>
      <c r="H65">
        <v>458.8</v>
      </c>
      <c r="I65">
        <v>0.229</v>
      </c>
      <c r="M65" t="s">
        <v>810</v>
      </c>
      <c r="N65" t="s">
        <v>491</v>
      </c>
      <c r="O65" t="s">
        <v>590</v>
      </c>
      <c r="P65">
        <v>5000</v>
      </c>
      <c r="Q65">
        <v>18.59</v>
      </c>
      <c r="R65">
        <v>24</v>
      </c>
      <c r="S65" t="s">
        <v>811</v>
      </c>
      <c r="T65">
        <v>251.05</v>
      </c>
      <c r="U65">
        <v>0.126</v>
      </c>
      <c r="V65" t="s">
        <v>71</v>
      </c>
      <c r="W65" t="s">
        <v>23</v>
      </c>
    </row>
    <row r="66" spans="1:93">
      <c r="A66" t="s">
        <v>814</v>
      </c>
      <c r="B66" t="s">
        <v>815</v>
      </c>
      <c r="C66" t="s">
        <v>590</v>
      </c>
      <c r="D66">
        <v>5000</v>
      </c>
      <c r="E66">
        <v>27.63</v>
      </c>
      <c r="F66">
        <v>24</v>
      </c>
      <c r="G66" t="s">
        <v>717</v>
      </c>
      <c r="H66">
        <v>273.5</v>
      </c>
      <c r="I66">
        <v>0.137</v>
      </c>
      <c r="J66" t="s">
        <v>71</v>
      </c>
      <c r="K66" t="s">
        <v>23</v>
      </c>
      <c r="M66" t="s">
        <v>812</v>
      </c>
      <c r="N66" t="s">
        <v>813</v>
      </c>
      <c r="O66" t="s">
        <v>590</v>
      </c>
      <c r="P66">
        <v>5000</v>
      </c>
      <c r="Q66">
        <v>35.42</v>
      </c>
      <c r="R66">
        <v>12</v>
      </c>
      <c r="S66" t="s">
        <v>696</v>
      </c>
      <c r="T66">
        <v>500.86</v>
      </c>
      <c r="U66">
        <v>0.25</v>
      </c>
      <c r="V66" t="s">
        <v>71</v>
      </c>
      <c r="W66" t="s">
        <v>23</v>
      </c>
    </row>
    <row r="67" spans="1:93">
      <c r="A67" t="s">
        <v>816</v>
      </c>
      <c r="B67" t="s">
        <v>298</v>
      </c>
      <c r="C67" t="s">
        <v>590</v>
      </c>
      <c r="D67">
        <v>5000</v>
      </c>
      <c r="E67">
        <v>18.17</v>
      </c>
      <c r="F67">
        <v>12</v>
      </c>
      <c r="G67" t="s">
        <v>817</v>
      </c>
      <c r="H67">
        <v>458.8</v>
      </c>
      <c r="I67">
        <v>0.229</v>
      </c>
      <c r="J67" t="s">
        <v>71</v>
      </c>
      <c r="K67" t="s">
        <v>23</v>
      </c>
      <c r="P67">
        <v>5000</v>
      </c>
      <c r="Q67">
        <v>27.63</v>
      </c>
      <c r="R67">
        <v>24</v>
      </c>
      <c r="T67">
        <v>273.5</v>
      </c>
      <c r="U67">
        <v>0.137</v>
      </c>
    </row>
    <row r="68" spans="1:93">
      <c r="A68" t="s">
        <v>818</v>
      </c>
      <c r="B68" t="s">
        <v>819</v>
      </c>
      <c r="C68" t="s">
        <v>590</v>
      </c>
      <c r="D68">
        <v>5000</v>
      </c>
      <c r="E68">
        <v>33.64</v>
      </c>
      <c r="F68">
        <v>24</v>
      </c>
      <c r="G68" t="s">
        <v>820</v>
      </c>
      <c r="H68">
        <v>289.02</v>
      </c>
      <c r="I68">
        <v>0.145</v>
      </c>
      <c r="J68" t="s">
        <v>71</v>
      </c>
      <c r="K68" t="s">
        <v>23</v>
      </c>
      <c r="P68">
        <v>5000</v>
      </c>
      <c r="Q68">
        <v>18.17</v>
      </c>
      <c r="R68">
        <v>12</v>
      </c>
      <c r="T68">
        <v>458.8</v>
      </c>
      <c r="U68">
        <v>0.229</v>
      </c>
    </row>
    <row r="69" spans="1:93">
      <c r="A69" t="s">
        <v>821</v>
      </c>
      <c r="B69" t="s">
        <v>716</v>
      </c>
      <c r="C69" t="s">
        <v>590</v>
      </c>
      <c r="D69">
        <v>5000</v>
      </c>
      <c r="E69">
        <v>24.2</v>
      </c>
      <c r="F69">
        <v>12</v>
      </c>
      <c r="G69" t="s">
        <v>822</v>
      </c>
      <c r="H69">
        <v>473.28</v>
      </c>
      <c r="I69">
        <v>0.237</v>
      </c>
      <c r="J69" t="s">
        <v>71</v>
      </c>
      <c r="K69" t="s">
        <v>23</v>
      </c>
      <c r="M69" t="s">
        <v>814</v>
      </c>
      <c r="N69" t="s">
        <v>815</v>
      </c>
      <c r="O69" t="s">
        <v>590</v>
      </c>
      <c r="P69">
        <v>5000</v>
      </c>
      <c r="Q69">
        <v>27.63</v>
      </c>
      <c r="R69">
        <v>24</v>
      </c>
      <c r="S69" t="s">
        <v>717</v>
      </c>
      <c r="T69">
        <v>273.5</v>
      </c>
      <c r="U69">
        <v>0.137</v>
      </c>
      <c r="V69" t="s">
        <v>71</v>
      </c>
      <c r="W69" t="s">
        <v>23</v>
      </c>
    </row>
    <row r="70" spans="1:93">
      <c r="A70" t="s">
        <v>823</v>
      </c>
      <c r="B70" t="s">
        <v>824</v>
      </c>
      <c r="C70" t="s">
        <v>590</v>
      </c>
      <c r="D70">
        <v>5000</v>
      </c>
      <c r="E70">
        <v>29.14</v>
      </c>
      <c r="F70">
        <v>36</v>
      </c>
      <c r="G70" t="s">
        <v>825</v>
      </c>
      <c r="H70">
        <v>209.91</v>
      </c>
      <c r="I70">
        <v>0.105</v>
      </c>
      <c r="J70" t="s">
        <v>71</v>
      </c>
      <c r="K70" t="s">
        <v>23</v>
      </c>
      <c r="M70" t="s">
        <v>816</v>
      </c>
      <c r="N70" t="s">
        <v>298</v>
      </c>
      <c r="O70" t="s">
        <v>590</v>
      </c>
      <c r="P70">
        <v>5000</v>
      </c>
      <c r="Q70">
        <v>18.17</v>
      </c>
      <c r="R70">
        <v>12</v>
      </c>
      <c r="S70" t="s">
        <v>817</v>
      </c>
      <c r="T70">
        <v>458.8</v>
      </c>
      <c r="U70">
        <v>0.229</v>
      </c>
      <c r="V70" t="s">
        <v>71</v>
      </c>
      <c r="W70" t="s">
        <v>23</v>
      </c>
    </row>
    <row r="71" spans="1:93">
      <c r="A71" t="s">
        <v>826</v>
      </c>
      <c r="B71" t="s">
        <v>827</v>
      </c>
      <c r="C71" t="s">
        <v>590</v>
      </c>
      <c r="D71">
        <v>5000</v>
      </c>
      <c r="E71">
        <v>21.4</v>
      </c>
      <c r="F71">
        <v>12</v>
      </c>
      <c r="G71" t="s">
        <v>828</v>
      </c>
      <c r="H71">
        <v>466.53</v>
      </c>
      <c r="I71">
        <v>0.233</v>
      </c>
      <c r="J71" t="s">
        <v>71</v>
      </c>
      <c r="K71" t="s">
        <v>23</v>
      </c>
      <c r="M71" t="s">
        <v>818</v>
      </c>
      <c r="N71" t="s">
        <v>819</v>
      </c>
      <c r="O71" t="s">
        <v>590</v>
      </c>
      <c r="P71">
        <v>5000</v>
      </c>
      <c r="Q71">
        <v>33.64</v>
      </c>
      <c r="R71">
        <v>24</v>
      </c>
      <c r="S71" t="s">
        <v>820</v>
      </c>
      <c r="T71">
        <v>289.02</v>
      </c>
      <c r="U71">
        <v>0.145</v>
      </c>
      <c r="V71" t="s">
        <v>71</v>
      </c>
      <c r="W71" t="s">
        <v>23</v>
      </c>
    </row>
    <row r="72" spans="1:93">
      <c r="A72" t="s">
        <v>829</v>
      </c>
      <c r="B72" t="s">
        <v>830</v>
      </c>
      <c r="C72" t="s">
        <v>590</v>
      </c>
      <c r="D72">
        <v>5000</v>
      </c>
      <c r="E72">
        <v>16.59</v>
      </c>
      <c r="F72">
        <v>24</v>
      </c>
      <c r="G72" t="s">
        <v>831</v>
      </c>
      <c r="H72">
        <v>246.23</v>
      </c>
      <c r="I72">
        <v>0.123</v>
      </c>
      <c r="J72" t="s">
        <v>71</v>
      </c>
      <c r="K72" t="s">
        <v>23</v>
      </c>
      <c r="M72" t="s">
        <v>821</v>
      </c>
      <c r="N72" t="s">
        <v>716</v>
      </c>
      <c r="O72" t="s">
        <v>590</v>
      </c>
      <c r="P72">
        <v>5000</v>
      </c>
      <c r="Q72">
        <v>24.2</v>
      </c>
      <c r="R72">
        <v>12</v>
      </c>
      <c r="S72" t="s">
        <v>822</v>
      </c>
      <c r="T72">
        <v>473.28</v>
      </c>
      <c r="U72">
        <v>0.237</v>
      </c>
      <c r="V72" t="s">
        <v>71</v>
      </c>
      <c r="W72" t="s">
        <v>23</v>
      </c>
    </row>
    <row r="73" spans="1:93">
      <c r="A73" t="s">
        <v>832</v>
      </c>
      <c r="B73" t="s">
        <v>833</v>
      </c>
      <c r="C73" t="s">
        <v>590</v>
      </c>
      <c r="D73">
        <v>5000</v>
      </c>
      <c r="E73">
        <v>24.41</v>
      </c>
      <c r="F73">
        <v>24</v>
      </c>
      <c r="G73" t="s">
        <v>834</v>
      </c>
      <c r="H73">
        <v>265.38</v>
      </c>
      <c r="I73">
        <v>0.133</v>
      </c>
      <c r="J73" t="s">
        <v>71</v>
      </c>
      <c r="K73" t="s">
        <v>23</v>
      </c>
      <c r="M73" t="s">
        <v>823</v>
      </c>
      <c r="N73" t="s">
        <v>824</v>
      </c>
      <c r="O73" t="s">
        <v>590</v>
      </c>
      <c r="P73">
        <v>5000</v>
      </c>
      <c r="Q73">
        <v>29.14</v>
      </c>
      <c r="R73">
        <v>36</v>
      </c>
      <c r="S73" t="s">
        <v>825</v>
      </c>
      <c r="T73">
        <v>209.91</v>
      </c>
      <c r="U73">
        <v>0.105</v>
      </c>
      <c r="V73" t="s">
        <v>71</v>
      </c>
      <c r="W73" t="s">
        <v>23</v>
      </c>
    </row>
    <row r="74" spans="1:93">
      <c r="A74" t="s">
        <v>835</v>
      </c>
      <c r="B74" t="s">
        <v>836</v>
      </c>
      <c r="C74" t="s">
        <v>590</v>
      </c>
      <c r="D74">
        <v>5000</v>
      </c>
      <c r="E74">
        <v>20.43</v>
      </c>
      <c r="F74">
        <v>24</v>
      </c>
      <c r="G74" t="s">
        <v>837</v>
      </c>
      <c r="H74">
        <v>255.53</v>
      </c>
      <c r="I74">
        <v>0.128</v>
      </c>
      <c r="J74" t="s">
        <v>599</v>
      </c>
      <c r="K74" t="s">
        <v>23</v>
      </c>
      <c r="M74" t="s">
        <v>826</v>
      </c>
      <c r="N74" t="s">
        <v>827</v>
      </c>
      <c r="O74" t="s">
        <v>590</v>
      </c>
      <c r="P74">
        <v>5000</v>
      </c>
      <c r="Q74">
        <v>21.4</v>
      </c>
      <c r="R74">
        <v>12</v>
      </c>
      <c r="S74" t="s">
        <v>828</v>
      </c>
      <c r="T74">
        <v>466.53</v>
      </c>
      <c r="U74">
        <v>0.233</v>
      </c>
      <c r="V74" t="s">
        <v>71</v>
      </c>
      <c r="W74" t="s">
        <v>23</v>
      </c>
    </row>
    <row r="75" spans="1:93">
      <c r="A75" t="s">
        <v>838</v>
      </c>
      <c r="B75" t="s">
        <v>839</v>
      </c>
      <c r="C75" t="s">
        <v>590</v>
      </c>
      <c r="D75">
        <v>5000</v>
      </c>
      <c r="E75">
        <v>30.15</v>
      </c>
      <c r="F75">
        <v>12</v>
      </c>
      <c r="G75" t="s">
        <v>840</v>
      </c>
      <c r="H75">
        <v>487.8</v>
      </c>
      <c r="I75">
        <v>0.244</v>
      </c>
      <c r="J75" t="s">
        <v>71</v>
      </c>
      <c r="K75" t="s">
        <v>23</v>
      </c>
      <c r="M75" t="s">
        <v>829</v>
      </c>
      <c r="N75" t="s">
        <v>830</v>
      </c>
      <c r="O75" t="s">
        <v>590</v>
      </c>
      <c r="P75">
        <v>5000</v>
      </c>
      <c r="Q75">
        <v>16.59</v>
      </c>
      <c r="R75">
        <v>24</v>
      </c>
      <c r="S75" t="s">
        <v>831</v>
      </c>
      <c r="T75">
        <v>246.23</v>
      </c>
      <c r="U75">
        <v>0.123</v>
      </c>
      <c r="V75" t="s">
        <v>71</v>
      </c>
      <c r="W75" t="s">
        <v>23</v>
      </c>
    </row>
    <row r="76" spans="1:93">
      <c r="A76" t="s">
        <v>841</v>
      </c>
      <c r="B76" t="s">
        <v>842</v>
      </c>
      <c r="C76" t="s">
        <v>590</v>
      </c>
      <c r="D76">
        <v>5000</v>
      </c>
      <c r="E76">
        <v>22.56</v>
      </c>
      <c r="F76">
        <v>24</v>
      </c>
      <c r="G76" t="s">
        <v>843</v>
      </c>
      <c r="H76">
        <v>260.78</v>
      </c>
      <c r="I76">
        <v>0.13</v>
      </c>
      <c r="J76" t="s">
        <v>599</v>
      </c>
      <c r="K76" t="s">
        <v>23</v>
      </c>
      <c r="M76" t="s">
        <v>832</v>
      </c>
      <c r="N76" t="s">
        <v>833</v>
      </c>
      <c r="O76" t="s">
        <v>590</v>
      </c>
      <c r="P76">
        <v>5000</v>
      </c>
      <c r="Q76">
        <v>24.41</v>
      </c>
      <c r="R76">
        <v>24</v>
      </c>
      <c r="S76" t="s">
        <v>834</v>
      </c>
      <c r="T76">
        <v>265.38</v>
      </c>
      <c r="U76">
        <v>0.133</v>
      </c>
      <c r="V76" t="s">
        <v>71</v>
      </c>
      <c r="W76" t="s">
        <v>23</v>
      </c>
    </row>
    <row r="77" spans="1:93">
      <c r="A77" t="s">
        <v>844</v>
      </c>
      <c r="B77" t="s">
        <v>845</v>
      </c>
      <c r="C77" t="s">
        <v>590</v>
      </c>
      <c r="D77">
        <v>5000</v>
      </c>
      <c r="E77">
        <v>17.54</v>
      </c>
      <c r="F77">
        <v>12</v>
      </c>
      <c r="G77" t="s">
        <v>775</v>
      </c>
      <c r="H77">
        <v>457.31</v>
      </c>
      <c r="I77">
        <v>0.229</v>
      </c>
      <c r="J77" t="s">
        <v>71</v>
      </c>
      <c r="K77" t="s">
        <v>23</v>
      </c>
      <c r="M77" t="s">
        <v>835</v>
      </c>
      <c r="N77" t="s">
        <v>836</v>
      </c>
      <c r="O77" t="s">
        <v>590</v>
      </c>
      <c r="P77">
        <v>5000</v>
      </c>
      <c r="Q77">
        <v>20.43</v>
      </c>
      <c r="R77">
        <v>24</v>
      </c>
      <c r="S77" t="s">
        <v>837</v>
      </c>
      <c r="T77">
        <v>255.53</v>
      </c>
      <c r="U77">
        <v>0.128</v>
      </c>
      <c r="V77" t="s">
        <v>599</v>
      </c>
      <c r="W77" t="s">
        <v>23</v>
      </c>
    </row>
    <row r="78" spans="1:93">
      <c r="A78" t="s">
        <v>846</v>
      </c>
      <c r="B78" t="s">
        <v>244</v>
      </c>
      <c r="C78" t="s">
        <v>590</v>
      </c>
      <c r="D78">
        <v>5000</v>
      </c>
      <c r="E78">
        <v>27.47</v>
      </c>
      <c r="F78">
        <v>12</v>
      </c>
      <c r="G78" t="s">
        <v>847</v>
      </c>
      <c r="H78">
        <v>481.23</v>
      </c>
      <c r="I78">
        <v>0.241</v>
      </c>
      <c r="J78" t="s">
        <v>71</v>
      </c>
      <c r="K78" t="s">
        <v>23</v>
      </c>
      <c r="M78" t="s">
        <v>838</v>
      </c>
      <c r="N78" t="s">
        <v>839</v>
      </c>
      <c r="O78" t="s">
        <v>590</v>
      </c>
      <c r="P78">
        <v>5000</v>
      </c>
      <c r="Q78">
        <v>30.15</v>
      </c>
      <c r="R78">
        <v>12</v>
      </c>
      <c r="S78" t="s">
        <v>840</v>
      </c>
      <c r="T78">
        <v>487.8</v>
      </c>
      <c r="U78">
        <v>0.244</v>
      </c>
      <c r="V78" t="s">
        <v>71</v>
      </c>
      <c r="W78" t="s">
        <v>23</v>
      </c>
    </row>
    <row r="79" spans="1:93">
      <c r="A79" t="s">
        <v>848</v>
      </c>
      <c r="B79" t="s">
        <v>849</v>
      </c>
      <c r="C79" t="s">
        <v>590</v>
      </c>
      <c r="D79">
        <v>5000</v>
      </c>
      <c r="E79">
        <v>23.32</v>
      </c>
      <c r="F79">
        <v>12</v>
      </c>
      <c r="G79" t="s">
        <v>850</v>
      </c>
      <c r="H79">
        <v>471.15</v>
      </c>
      <c r="I79">
        <v>0.236</v>
      </c>
      <c r="J79" t="s">
        <v>71</v>
      </c>
      <c r="K79" t="s">
        <v>23</v>
      </c>
      <c r="M79" t="s">
        <v>841</v>
      </c>
      <c r="N79" t="s">
        <v>842</v>
      </c>
      <c r="O79" t="s">
        <v>590</v>
      </c>
      <c r="P79">
        <v>5000</v>
      </c>
      <c r="Q79">
        <v>22.56</v>
      </c>
      <c r="R79">
        <v>24</v>
      </c>
      <c r="S79" t="s">
        <v>843</v>
      </c>
      <c r="T79">
        <v>260.78</v>
      </c>
      <c r="U79">
        <v>0.13</v>
      </c>
      <c r="V79" t="s">
        <v>599</v>
      </c>
      <c r="W79" t="s">
        <v>23</v>
      </c>
    </row>
    <row r="80" spans="1:93">
      <c r="A80" t="s">
        <v>851</v>
      </c>
      <c r="B80" t="s">
        <v>236</v>
      </c>
      <c r="C80" t="s">
        <v>590</v>
      </c>
      <c r="D80">
        <v>5000</v>
      </c>
      <c r="E80">
        <v>22.85</v>
      </c>
      <c r="F80">
        <v>24</v>
      </c>
      <c r="G80" t="s">
        <v>852</v>
      </c>
      <c r="H80">
        <v>261.49</v>
      </c>
      <c r="I80">
        <v>0.131</v>
      </c>
      <c r="J80" t="s">
        <v>71</v>
      </c>
      <c r="K80" t="s">
        <v>23</v>
      </c>
      <c r="M80" t="s">
        <v>844</v>
      </c>
      <c r="N80" t="s">
        <v>845</v>
      </c>
      <c r="O80" t="s">
        <v>590</v>
      </c>
      <c r="P80">
        <v>5000</v>
      </c>
      <c r="Q80">
        <v>17.54</v>
      </c>
      <c r="R80">
        <v>12</v>
      </c>
      <c r="S80" t="s">
        <v>775</v>
      </c>
      <c r="T80">
        <v>457.31</v>
      </c>
      <c r="U80">
        <v>0.229</v>
      </c>
      <c r="V80" t="s">
        <v>71</v>
      </c>
      <c r="W80" t="s">
        <v>23</v>
      </c>
    </row>
    <row r="81" spans="1:93">
      <c r="A81" t="s">
        <v>853</v>
      </c>
      <c r="B81" t="s">
        <v>344</v>
      </c>
      <c r="C81" t="s">
        <v>590</v>
      </c>
      <c r="D81">
        <v>5000</v>
      </c>
      <c r="E81">
        <v>29.09</v>
      </c>
      <c r="F81">
        <v>24</v>
      </c>
      <c r="G81" t="s">
        <v>854</v>
      </c>
      <c r="H81">
        <v>277.23</v>
      </c>
      <c r="I81">
        <v>0.139</v>
      </c>
      <c r="J81" t="s">
        <v>71</v>
      </c>
      <c r="K81" t="s">
        <v>23</v>
      </c>
      <c r="M81" t="s">
        <v>846</v>
      </c>
      <c r="N81" t="s">
        <v>244</v>
      </c>
      <c r="O81" t="s">
        <v>590</v>
      </c>
      <c r="P81">
        <v>5000</v>
      </c>
      <c r="Q81">
        <v>27.47</v>
      </c>
      <c r="R81">
        <v>12</v>
      </c>
      <c r="S81" t="s">
        <v>847</v>
      </c>
      <c r="T81">
        <v>481.23</v>
      </c>
      <c r="U81">
        <v>0.241</v>
      </c>
      <c r="V81" t="s">
        <v>71</v>
      </c>
      <c r="W81" t="s">
        <v>23</v>
      </c>
    </row>
    <row r="82" spans="1:93">
      <c r="A82" t="s">
        <v>855</v>
      </c>
      <c r="B82" t="s">
        <v>856</v>
      </c>
      <c r="C82" t="s">
        <v>590</v>
      </c>
      <c r="D82">
        <v>5000</v>
      </c>
      <c r="E82">
        <v>31.89</v>
      </c>
      <c r="F82">
        <v>36</v>
      </c>
      <c r="G82" t="s">
        <v>857</v>
      </c>
      <c r="H82">
        <v>217.47</v>
      </c>
      <c r="I82">
        <v>0.109</v>
      </c>
      <c r="J82" t="s">
        <v>71</v>
      </c>
      <c r="K82" t="s">
        <v>23</v>
      </c>
      <c r="M82" t="s">
        <v>848</v>
      </c>
      <c r="N82" t="s">
        <v>849</v>
      </c>
      <c r="O82" t="s">
        <v>590</v>
      </c>
      <c r="P82">
        <v>5000</v>
      </c>
      <c r="Q82">
        <v>23.32</v>
      </c>
      <c r="R82">
        <v>12</v>
      </c>
      <c r="S82" t="s">
        <v>850</v>
      </c>
      <c r="T82">
        <v>471.15</v>
      </c>
      <c r="U82">
        <v>0.236</v>
      </c>
      <c r="V82" t="s">
        <v>71</v>
      </c>
      <c r="W82" t="s">
        <v>23</v>
      </c>
    </row>
    <row r="83" spans="1:93">
      <c r="A83" t="s">
        <v>858</v>
      </c>
      <c r="B83" t="s">
        <v>800</v>
      </c>
      <c r="C83" t="s">
        <v>590</v>
      </c>
      <c r="D83">
        <v>5000</v>
      </c>
      <c r="E83">
        <v>28.1</v>
      </c>
      <c r="F83">
        <v>12</v>
      </c>
      <c r="G83" t="s">
        <v>859</v>
      </c>
      <c r="H83">
        <v>482.77</v>
      </c>
      <c r="I83">
        <v>0.241</v>
      </c>
      <c r="J83" t="s">
        <v>71</v>
      </c>
      <c r="K83" t="s">
        <v>23</v>
      </c>
      <c r="M83" t="s">
        <v>851</v>
      </c>
      <c r="N83" t="s">
        <v>236</v>
      </c>
      <c r="O83" t="s">
        <v>590</v>
      </c>
      <c r="P83">
        <v>5000</v>
      </c>
      <c r="Q83">
        <v>22.85</v>
      </c>
      <c r="R83">
        <v>24</v>
      </c>
      <c r="S83" t="s">
        <v>852</v>
      </c>
      <c r="T83">
        <v>261.49</v>
      </c>
      <c r="U83">
        <v>0.131</v>
      </c>
      <c r="V83" t="s">
        <v>71</v>
      </c>
      <c r="W83" t="s">
        <v>23</v>
      </c>
    </row>
    <row r="84" spans="1:93">
      <c r="A84" t="s">
        <v>860</v>
      </c>
      <c r="B84" t="s">
        <v>861</v>
      </c>
      <c r="C84" t="s">
        <v>590</v>
      </c>
      <c r="D84">
        <v>5000</v>
      </c>
      <c r="E84">
        <v>18.91</v>
      </c>
      <c r="F84">
        <v>12</v>
      </c>
      <c r="G84" t="s">
        <v>862</v>
      </c>
      <c r="H84">
        <v>460.57</v>
      </c>
      <c r="I84">
        <v>0.23</v>
      </c>
      <c r="J84" t="s">
        <v>599</v>
      </c>
      <c r="K84" t="s">
        <v>23</v>
      </c>
      <c r="M84" t="s">
        <v>853</v>
      </c>
      <c r="N84" t="s">
        <v>344</v>
      </c>
      <c r="O84" t="s">
        <v>590</v>
      </c>
      <c r="P84">
        <v>5000</v>
      </c>
      <c r="Q84">
        <v>29.09</v>
      </c>
      <c r="R84">
        <v>24</v>
      </c>
      <c r="S84" t="s">
        <v>854</v>
      </c>
      <c r="T84">
        <v>277.23</v>
      </c>
      <c r="U84">
        <v>0.139</v>
      </c>
      <c r="V84" t="s">
        <v>71</v>
      </c>
      <c r="W84" t="s">
        <v>23</v>
      </c>
    </row>
    <row r="85" spans="1:93">
      <c r="A85" t="s">
        <v>863</v>
      </c>
      <c r="B85" t="s">
        <v>864</v>
      </c>
      <c r="C85" t="s">
        <v>590</v>
      </c>
      <c r="D85">
        <v>5000</v>
      </c>
      <c r="E85">
        <v>28.39</v>
      </c>
      <c r="F85">
        <v>36</v>
      </c>
      <c r="G85" t="s">
        <v>865</v>
      </c>
      <c r="H85">
        <v>207.87</v>
      </c>
      <c r="I85">
        <v>0.104</v>
      </c>
      <c r="J85" t="s">
        <v>71</v>
      </c>
      <c r="K85" t="s">
        <v>23</v>
      </c>
      <c r="M85" t="s">
        <v>855</v>
      </c>
      <c r="N85" t="s">
        <v>856</v>
      </c>
      <c r="O85" t="s">
        <v>590</v>
      </c>
      <c r="P85">
        <v>5000</v>
      </c>
      <c r="Q85">
        <v>31.89</v>
      </c>
      <c r="R85">
        <v>36</v>
      </c>
      <c r="S85" t="s">
        <v>857</v>
      </c>
      <c r="T85">
        <v>217.47</v>
      </c>
      <c r="U85">
        <v>0.109</v>
      </c>
      <c r="V85" t="s">
        <v>71</v>
      </c>
      <c r="W85" t="s">
        <v>23</v>
      </c>
    </row>
    <row r="86" spans="1:93">
      <c r="A86" t="s">
        <v>866</v>
      </c>
      <c r="B86" t="s">
        <v>867</v>
      </c>
      <c r="C86" t="s">
        <v>590</v>
      </c>
      <c r="D86">
        <v>5000</v>
      </c>
      <c r="E86">
        <v>18.56</v>
      </c>
      <c r="F86">
        <v>36</v>
      </c>
      <c r="G86" t="s">
        <v>868</v>
      </c>
      <c r="H86">
        <v>182.17</v>
      </c>
      <c r="I86">
        <v>0.091</v>
      </c>
      <c r="J86" t="s">
        <v>71</v>
      </c>
      <c r="K86" t="s">
        <v>23</v>
      </c>
      <c r="M86" t="s">
        <v>858</v>
      </c>
      <c r="N86" t="s">
        <v>800</v>
      </c>
      <c r="O86" t="s">
        <v>590</v>
      </c>
      <c r="P86">
        <v>5000</v>
      </c>
      <c r="Q86">
        <v>28.1</v>
      </c>
      <c r="R86">
        <v>12</v>
      </c>
      <c r="S86" t="s">
        <v>859</v>
      </c>
      <c r="T86">
        <v>482.77</v>
      </c>
      <c r="U86">
        <v>0.241</v>
      </c>
      <c r="V86" t="s">
        <v>71</v>
      </c>
      <c r="W86" t="s">
        <v>23</v>
      </c>
    </row>
    <row r="87" spans="1:93">
      <c r="A87" t="s">
        <v>869</v>
      </c>
      <c r="B87" t="s">
        <v>870</v>
      </c>
      <c r="C87" t="s">
        <v>590</v>
      </c>
      <c r="D87">
        <v>5000</v>
      </c>
      <c r="E87">
        <v>19.41</v>
      </c>
      <c r="F87">
        <v>36</v>
      </c>
      <c r="G87" t="s">
        <v>831</v>
      </c>
      <c r="H87">
        <v>184.32</v>
      </c>
      <c r="I87">
        <v>0.092</v>
      </c>
      <c r="J87" t="s">
        <v>71</v>
      </c>
      <c r="K87" t="s">
        <v>23</v>
      </c>
      <c r="M87" t="s">
        <v>860</v>
      </c>
      <c r="N87" t="s">
        <v>861</v>
      </c>
      <c r="O87" t="s">
        <v>590</v>
      </c>
      <c r="P87">
        <v>5000</v>
      </c>
      <c r="Q87">
        <v>18.91</v>
      </c>
      <c r="R87">
        <v>12</v>
      </c>
      <c r="S87" t="s">
        <v>862</v>
      </c>
      <c r="T87">
        <v>460.57</v>
      </c>
      <c r="U87">
        <v>0.23</v>
      </c>
      <c r="V87" t="s">
        <v>599</v>
      </c>
      <c r="W87" t="s">
        <v>23</v>
      </c>
    </row>
    <row r="88" spans="1:93">
      <c r="A88" t="s">
        <v>871</v>
      </c>
      <c r="B88" t="s">
        <v>872</v>
      </c>
      <c r="C88" t="s">
        <v>590</v>
      </c>
      <c r="D88">
        <v>5000</v>
      </c>
      <c r="E88">
        <v>27.93</v>
      </c>
      <c r="F88">
        <v>36</v>
      </c>
      <c r="G88" t="s">
        <v>873</v>
      </c>
      <c r="H88">
        <v>206.63</v>
      </c>
      <c r="I88">
        <v>0.103</v>
      </c>
      <c r="J88" t="s">
        <v>71</v>
      </c>
      <c r="K88" t="s">
        <v>23</v>
      </c>
      <c r="M88" t="s">
        <v>863</v>
      </c>
      <c r="N88" t="s">
        <v>864</v>
      </c>
      <c r="O88" t="s">
        <v>590</v>
      </c>
      <c r="P88">
        <v>5000</v>
      </c>
      <c r="Q88">
        <v>28.39</v>
      </c>
      <c r="R88">
        <v>36</v>
      </c>
      <c r="S88" t="s">
        <v>865</v>
      </c>
      <c r="T88">
        <v>207.87</v>
      </c>
      <c r="U88">
        <v>0.104</v>
      </c>
      <c r="V88" t="s">
        <v>71</v>
      </c>
      <c r="W88" t="s">
        <v>23</v>
      </c>
    </row>
    <row r="89" spans="1:93">
      <c r="A89" t="s">
        <v>874</v>
      </c>
      <c r="B89" t="s">
        <v>875</v>
      </c>
      <c r="C89" t="s">
        <v>590</v>
      </c>
      <c r="D89">
        <v>5000</v>
      </c>
      <c r="E89">
        <v>34.96</v>
      </c>
      <c r="F89">
        <v>24</v>
      </c>
      <c r="G89" t="s">
        <v>876</v>
      </c>
      <c r="H89">
        <v>292.49</v>
      </c>
      <c r="I89">
        <v>0.146</v>
      </c>
      <c r="J89" t="s">
        <v>71</v>
      </c>
      <c r="K89" t="s">
        <v>23</v>
      </c>
      <c r="M89" t="s">
        <v>866</v>
      </c>
      <c r="N89" t="s">
        <v>867</v>
      </c>
      <c r="O89" t="s">
        <v>590</v>
      </c>
      <c r="P89">
        <v>5000</v>
      </c>
      <c r="Q89">
        <v>18.56</v>
      </c>
      <c r="R89">
        <v>36</v>
      </c>
      <c r="S89" t="s">
        <v>868</v>
      </c>
      <c r="T89">
        <v>182.17</v>
      </c>
      <c r="U89">
        <v>0.091</v>
      </c>
      <c r="V89" t="s">
        <v>71</v>
      </c>
      <c r="W89" t="s">
        <v>23</v>
      </c>
    </row>
    <row r="90" spans="1:93">
      <c r="A90" t="s">
        <v>877</v>
      </c>
      <c r="B90" t="s">
        <v>878</v>
      </c>
      <c r="C90" t="s">
        <v>590</v>
      </c>
      <c r="D90">
        <v>5000</v>
      </c>
      <c r="E90">
        <v>26.45</v>
      </c>
      <c r="F90">
        <v>24</v>
      </c>
      <c r="G90" t="s">
        <v>640</v>
      </c>
      <c r="H90">
        <v>270.51</v>
      </c>
      <c r="I90">
        <v>0.135</v>
      </c>
      <c r="J90" t="s">
        <v>71</v>
      </c>
      <c r="K90" t="s">
        <v>23</v>
      </c>
      <c r="M90" t="s">
        <v>869</v>
      </c>
      <c r="N90" t="s">
        <v>870</v>
      </c>
      <c r="O90" t="s">
        <v>590</v>
      </c>
      <c r="P90">
        <v>5000</v>
      </c>
      <c r="Q90">
        <v>19.41</v>
      </c>
      <c r="R90">
        <v>36</v>
      </c>
      <c r="S90" t="s">
        <v>831</v>
      </c>
      <c r="T90">
        <v>184.32</v>
      </c>
      <c r="U90">
        <v>0.092</v>
      </c>
      <c r="V90" t="s">
        <v>71</v>
      </c>
      <c r="W90" t="s">
        <v>23</v>
      </c>
    </row>
    <row r="91" spans="1:93">
      <c r="A91" t="s">
        <v>879</v>
      </c>
      <c r="B91" t="s">
        <v>880</v>
      </c>
      <c r="C91" t="s">
        <v>590</v>
      </c>
      <c r="D91">
        <v>5000</v>
      </c>
      <c r="E91">
        <v>18.77</v>
      </c>
      <c r="F91">
        <v>24</v>
      </c>
      <c r="G91" t="s">
        <v>729</v>
      </c>
      <c r="H91">
        <v>251.48</v>
      </c>
      <c r="I91">
        <v>0.126</v>
      </c>
      <c r="J91" t="s">
        <v>71</v>
      </c>
      <c r="K91" t="s">
        <v>23</v>
      </c>
      <c r="M91" t="s">
        <v>871</v>
      </c>
      <c r="N91" t="s">
        <v>872</v>
      </c>
      <c r="O91" t="s">
        <v>590</v>
      </c>
      <c r="P91">
        <v>5000</v>
      </c>
      <c r="Q91">
        <v>27.93</v>
      </c>
      <c r="R91">
        <v>36</v>
      </c>
      <c r="S91" t="s">
        <v>873</v>
      </c>
      <c r="T91">
        <v>206.63</v>
      </c>
      <c r="U91">
        <v>0.103</v>
      </c>
      <c r="V91" t="s">
        <v>71</v>
      </c>
      <c r="W91" t="s">
        <v>23</v>
      </c>
    </row>
    <row r="92" spans="1:93">
      <c r="A92" t="s">
        <v>881</v>
      </c>
      <c r="B92" t="s">
        <v>882</v>
      </c>
      <c r="C92" t="s">
        <v>590</v>
      </c>
      <c r="D92">
        <v>5000</v>
      </c>
      <c r="E92">
        <v>15.83</v>
      </c>
      <c r="F92">
        <v>36</v>
      </c>
      <c r="G92" t="s">
        <v>883</v>
      </c>
      <c r="H92">
        <v>175.37</v>
      </c>
      <c r="I92">
        <v>0.088</v>
      </c>
      <c r="J92" t="s">
        <v>599</v>
      </c>
      <c r="K92" t="s">
        <v>23</v>
      </c>
      <c r="M92" t="s">
        <v>874</v>
      </c>
      <c r="N92" t="s">
        <v>875</v>
      </c>
      <c r="O92" t="s">
        <v>590</v>
      </c>
      <c r="P92">
        <v>5000</v>
      </c>
      <c r="Q92">
        <v>34.96</v>
      </c>
      <c r="R92">
        <v>24</v>
      </c>
      <c r="S92" t="s">
        <v>876</v>
      </c>
      <c r="T92">
        <v>292.49</v>
      </c>
      <c r="U92">
        <v>0.146</v>
      </c>
      <c r="V92" t="s">
        <v>71</v>
      </c>
      <c r="W92" t="s">
        <v>23</v>
      </c>
    </row>
    <row r="93" spans="1:93">
      <c r="A93" t="s">
        <v>884</v>
      </c>
      <c r="B93" t="s">
        <v>885</v>
      </c>
      <c r="C93" t="s">
        <v>590</v>
      </c>
      <c r="D93">
        <v>5000</v>
      </c>
      <c r="E93">
        <v>16.29</v>
      </c>
      <c r="F93">
        <v>36</v>
      </c>
      <c r="G93" t="s">
        <v>886</v>
      </c>
      <c r="H93">
        <v>176.5</v>
      </c>
      <c r="I93">
        <v>0.088</v>
      </c>
      <c r="J93" t="s">
        <v>71</v>
      </c>
      <c r="K93" t="s">
        <v>23</v>
      </c>
      <c r="M93" t="s">
        <v>877</v>
      </c>
      <c r="N93" t="s">
        <v>878</v>
      </c>
      <c r="O93" t="s">
        <v>590</v>
      </c>
      <c r="P93">
        <v>5000</v>
      </c>
      <c r="Q93">
        <v>26.45</v>
      </c>
      <c r="R93">
        <v>24</v>
      </c>
      <c r="S93" t="s">
        <v>640</v>
      </c>
      <c r="T93">
        <v>270.51</v>
      </c>
      <c r="U93">
        <v>0.135</v>
      </c>
      <c r="V93" t="s">
        <v>71</v>
      </c>
      <c r="W93" t="s">
        <v>23</v>
      </c>
    </row>
    <row r="94" spans="1:93">
      <c r="A94" t="s">
        <v>887</v>
      </c>
      <c r="B94" t="s">
        <v>888</v>
      </c>
      <c r="C94" t="s">
        <v>590</v>
      </c>
      <c r="D94">
        <v>5000</v>
      </c>
      <c r="E94">
        <v>21.4</v>
      </c>
      <c r="F94">
        <v>12</v>
      </c>
      <c r="G94" t="s">
        <v>889</v>
      </c>
      <c r="H94">
        <v>466.53</v>
      </c>
      <c r="I94">
        <v>0.233</v>
      </c>
      <c r="J94" t="s">
        <v>599</v>
      </c>
      <c r="K94" t="s">
        <v>23</v>
      </c>
      <c r="M94" t="s">
        <v>879</v>
      </c>
      <c r="N94" t="s">
        <v>880</v>
      </c>
      <c r="O94" t="s">
        <v>590</v>
      </c>
      <c r="P94">
        <v>5000</v>
      </c>
      <c r="Q94">
        <v>18.77</v>
      </c>
      <c r="R94">
        <v>24</v>
      </c>
      <c r="S94" t="s">
        <v>729</v>
      </c>
      <c r="T94">
        <v>251.48</v>
      </c>
      <c r="U94">
        <v>0.126</v>
      </c>
      <c r="V94" t="s">
        <v>71</v>
      </c>
      <c r="W94" t="s">
        <v>23</v>
      </c>
    </row>
    <row r="95" spans="1:93">
      <c r="A95" t="s">
        <v>890</v>
      </c>
      <c r="B95" t="s">
        <v>891</v>
      </c>
      <c r="C95" t="s">
        <v>590</v>
      </c>
      <c r="D95">
        <v>5000</v>
      </c>
      <c r="E95">
        <v>19.59</v>
      </c>
      <c r="F95">
        <v>24</v>
      </c>
      <c r="G95" t="s">
        <v>892</v>
      </c>
      <c r="H95">
        <v>253.48</v>
      </c>
      <c r="I95">
        <v>0.127</v>
      </c>
      <c r="J95" t="s">
        <v>599</v>
      </c>
      <c r="K95" t="s">
        <v>23</v>
      </c>
      <c r="M95" t="s">
        <v>881</v>
      </c>
      <c r="N95" t="s">
        <v>882</v>
      </c>
      <c r="O95" t="s">
        <v>590</v>
      </c>
      <c r="P95">
        <v>5000</v>
      </c>
      <c r="Q95">
        <v>15.83</v>
      </c>
      <c r="R95">
        <v>36</v>
      </c>
      <c r="S95" t="s">
        <v>883</v>
      </c>
      <c r="T95">
        <v>175.37</v>
      </c>
      <c r="U95">
        <v>0.088</v>
      </c>
      <c r="V95" t="s">
        <v>599</v>
      </c>
      <c r="W95" t="s">
        <v>23</v>
      </c>
    </row>
    <row r="96" spans="1:93">
      <c r="A96" t="s">
        <v>893</v>
      </c>
      <c r="B96" t="s">
        <v>894</v>
      </c>
      <c r="C96" t="s">
        <v>590</v>
      </c>
      <c r="D96">
        <v>5000</v>
      </c>
      <c r="E96">
        <v>30.13</v>
      </c>
      <c r="F96">
        <v>12</v>
      </c>
      <c r="G96" t="s">
        <v>895</v>
      </c>
      <c r="H96">
        <v>487.76</v>
      </c>
      <c r="I96">
        <v>0.244</v>
      </c>
      <c r="J96" t="s">
        <v>599</v>
      </c>
      <c r="K96" t="s">
        <v>23</v>
      </c>
      <c r="M96" t="s">
        <v>884</v>
      </c>
      <c r="N96" t="s">
        <v>885</v>
      </c>
      <c r="O96" t="s">
        <v>590</v>
      </c>
      <c r="P96">
        <v>5000</v>
      </c>
      <c r="Q96">
        <v>16.29</v>
      </c>
      <c r="R96">
        <v>36</v>
      </c>
      <c r="S96" t="s">
        <v>886</v>
      </c>
      <c r="T96">
        <v>176.5</v>
      </c>
      <c r="U96">
        <v>0.088</v>
      </c>
      <c r="V96" t="s">
        <v>71</v>
      </c>
      <c r="W96" t="s">
        <v>23</v>
      </c>
    </row>
    <row r="97" spans="1:93">
      <c r="A97" t="s">
        <v>896</v>
      </c>
      <c r="B97" t="s">
        <v>253</v>
      </c>
      <c r="C97" t="s">
        <v>590</v>
      </c>
      <c r="D97">
        <v>5000</v>
      </c>
      <c r="E97">
        <v>21.77</v>
      </c>
      <c r="F97">
        <v>36</v>
      </c>
      <c r="G97" t="s">
        <v>897</v>
      </c>
      <c r="H97">
        <v>190.36</v>
      </c>
      <c r="I97">
        <v>0.095</v>
      </c>
      <c r="J97" t="s">
        <v>599</v>
      </c>
      <c r="K97" t="s">
        <v>23</v>
      </c>
      <c r="M97" t="s">
        <v>887</v>
      </c>
      <c r="N97" t="s">
        <v>888</v>
      </c>
      <c r="O97" t="s">
        <v>590</v>
      </c>
      <c r="P97">
        <v>5000</v>
      </c>
      <c r="Q97">
        <v>21.4</v>
      </c>
      <c r="R97">
        <v>12</v>
      </c>
      <c r="S97" t="s">
        <v>889</v>
      </c>
      <c r="T97">
        <v>466.53</v>
      </c>
      <c r="U97">
        <v>0.233</v>
      </c>
      <c r="V97" t="s">
        <v>599</v>
      </c>
      <c r="W97" t="s">
        <v>23</v>
      </c>
    </row>
    <row r="98" spans="1:93">
      <c r="A98" t="s">
        <v>898</v>
      </c>
      <c r="B98" t="s">
        <v>899</v>
      </c>
      <c r="C98" t="s">
        <v>590</v>
      </c>
      <c r="D98">
        <v>5000</v>
      </c>
      <c r="E98">
        <v>29.11</v>
      </c>
      <c r="F98">
        <v>12</v>
      </c>
      <c r="G98" t="s">
        <v>712</v>
      </c>
      <c r="H98">
        <v>485.25</v>
      </c>
      <c r="I98">
        <v>0.243</v>
      </c>
      <c r="J98" t="s">
        <v>71</v>
      </c>
      <c r="K98" t="s">
        <v>23</v>
      </c>
      <c r="M98" t="s">
        <v>890</v>
      </c>
      <c r="N98" t="s">
        <v>891</v>
      </c>
      <c r="O98" t="s">
        <v>590</v>
      </c>
      <c r="P98">
        <v>5000</v>
      </c>
      <c r="Q98">
        <v>19.59</v>
      </c>
      <c r="R98">
        <v>24</v>
      </c>
      <c r="S98" t="s">
        <v>892</v>
      </c>
      <c r="T98">
        <v>253.48</v>
      </c>
      <c r="U98">
        <v>0.127</v>
      </c>
      <c r="V98" t="s">
        <v>599</v>
      </c>
      <c r="W98" t="s">
        <v>23</v>
      </c>
    </row>
    <row r="99" spans="1:93">
      <c r="A99" t="s">
        <v>900</v>
      </c>
      <c r="B99" t="s">
        <v>901</v>
      </c>
      <c r="C99" t="s">
        <v>590</v>
      </c>
      <c r="D99">
        <v>5000</v>
      </c>
      <c r="E99">
        <v>24.67</v>
      </c>
      <c r="F99">
        <v>24</v>
      </c>
      <c r="G99" t="s">
        <v>902</v>
      </c>
      <c r="H99">
        <v>266.03</v>
      </c>
      <c r="I99">
        <v>0.133</v>
      </c>
      <c r="J99" t="s">
        <v>71</v>
      </c>
      <c r="K99" t="s">
        <v>23</v>
      </c>
      <c r="M99" t="s">
        <v>893</v>
      </c>
      <c r="N99" t="s">
        <v>894</v>
      </c>
      <c r="O99" t="s">
        <v>590</v>
      </c>
      <c r="P99">
        <v>5000</v>
      </c>
      <c r="Q99">
        <v>30.13</v>
      </c>
      <c r="R99">
        <v>12</v>
      </c>
      <c r="S99" t="s">
        <v>895</v>
      </c>
      <c r="T99">
        <v>487.76</v>
      </c>
      <c r="U99">
        <v>0.244</v>
      </c>
      <c r="V99" t="s">
        <v>599</v>
      </c>
      <c r="W99" t="s">
        <v>23</v>
      </c>
    </row>
    <row r="100" spans="1:93">
      <c r="A100" t="s">
        <v>903</v>
      </c>
      <c r="B100" t="s">
        <v>904</v>
      </c>
      <c r="C100" t="s">
        <v>590</v>
      </c>
      <c r="D100">
        <v>5000</v>
      </c>
      <c r="E100">
        <v>22.51</v>
      </c>
      <c r="F100">
        <v>24</v>
      </c>
      <c r="G100" t="s">
        <v>905</v>
      </c>
      <c r="H100">
        <v>260.65</v>
      </c>
      <c r="I100">
        <v>0.13</v>
      </c>
      <c r="J100" t="s">
        <v>71</v>
      </c>
      <c r="K100" t="s">
        <v>23</v>
      </c>
      <c r="M100" t="s">
        <v>896</v>
      </c>
      <c r="N100" t="s">
        <v>253</v>
      </c>
      <c r="O100" t="s">
        <v>590</v>
      </c>
      <c r="P100">
        <v>5000</v>
      </c>
      <c r="Q100">
        <v>21.77</v>
      </c>
      <c r="R100">
        <v>36</v>
      </c>
      <c r="S100" t="s">
        <v>897</v>
      </c>
      <c r="T100">
        <v>190.36</v>
      </c>
      <c r="U100">
        <v>0.095</v>
      </c>
      <c r="V100" t="s">
        <v>599</v>
      </c>
      <c r="W100" t="s">
        <v>23</v>
      </c>
    </row>
    <row r="101" spans="1:93">
      <c r="A101" t="s">
        <v>906</v>
      </c>
      <c r="B101" t="s">
        <v>880</v>
      </c>
      <c r="C101" t="s">
        <v>590</v>
      </c>
      <c r="D101">
        <v>5000</v>
      </c>
      <c r="E101">
        <v>34.6</v>
      </c>
      <c r="F101">
        <v>12</v>
      </c>
      <c r="G101" t="s">
        <v>907</v>
      </c>
      <c r="H101">
        <v>498.82</v>
      </c>
      <c r="I101">
        <v>0.249</v>
      </c>
      <c r="J101" t="s">
        <v>71</v>
      </c>
      <c r="K101" t="s">
        <v>23</v>
      </c>
      <c r="M101" t="s">
        <v>898</v>
      </c>
      <c r="N101" t="s">
        <v>899</v>
      </c>
      <c r="O101" t="s">
        <v>590</v>
      </c>
      <c r="P101">
        <v>5000</v>
      </c>
      <c r="Q101">
        <v>29.11</v>
      </c>
      <c r="R101">
        <v>12</v>
      </c>
      <c r="S101" t="s">
        <v>712</v>
      </c>
      <c r="T101">
        <v>485.25</v>
      </c>
      <c r="U101">
        <v>0.243</v>
      </c>
      <c r="V101" t="s">
        <v>71</v>
      </c>
      <c r="W101" t="s">
        <v>23</v>
      </c>
    </row>
    <row r="102" spans="1:93">
      <c r="A102" t="s">
        <v>908</v>
      </c>
      <c r="B102" t="s">
        <v>909</v>
      </c>
      <c r="C102" t="s">
        <v>590</v>
      </c>
      <c r="D102">
        <v>5000</v>
      </c>
      <c r="E102">
        <v>32.74</v>
      </c>
      <c r="F102">
        <v>12</v>
      </c>
      <c r="G102" t="s">
        <v>910</v>
      </c>
      <c r="H102">
        <v>494.2</v>
      </c>
      <c r="I102">
        <v>0.247</v>
      </c>
      <c r="J102" t="s">
        <v>71</v>
      </c>
      <c r="K102" t="s">
        <v>23</v>
      </c>
      <c r="M102" t="s">
        <v>900</v>
      </c>
      <c r="N102" t="s">
        <v>901</v>
      </c>
      <c r="O102" t="s">
        <v>590</v>
      </c>
      <c r="P102">
        <v>5000</v>
      </c>
      <c r="Q102">
        <v>24.67</v>
      </c>
      <c r="R102">
        <v>24</v>
      </c>
      <c r="S102" t="s">
        <v>902</v>
      </c>
      <c r="T102">
        <v>266.03</v>
      </c>
      <c r="U102">
        <v>0.133</v>
      </c>
      <c r="V102" t="s">
        <v>71</v>
      </c>
      <c r="W102" t="s">
        <v>23</v>
      </c>
    </row>
    <row r="103" spans="1:93">
      <c r="M103" t="s">
        <v>903</v>
      </c>
      <c r="N103" t="s">
        <v>904</v>
      </c>
      <c r="O103" t="s">
        <v>590</v>
      </c>
      <c r="P103">
        <v>5000</v>
      </c>
      <c r="Q103">
        <v>22.51</v>
      </c>
      <c r="R103">
        <v>24</v>
      </c>
      <c r="S103" t="s">
        <v>905</v>
      </c>
      <c r="T103">
        <v>260.65</v>
      </c>
      <c r="U103">
        <v>0.13</v>
      </c>
      <c r="V103" t="s">
        <v>71</v>
      </c>
      <c r="W103" t="s">
        <v>23</v>
      </c>
    </row>
    <row r="104" spans="1:93">
      <c r="M104" t="s">
        <v>906</v>
      </c>
      <c r="N104" t="s">
        <v>880</v>
      </c>
      <c r="O104" t="s">
        <v>590</v>
      </c>
      <c r="P104">
        <v>5000</v>
      </c>
      <c r="Q104">
        <v>34.6</v>
      </c>
      <c r="R104">
        <v>12</v>
      </c>
      <c r="S104" t="s">
        <v>907</v>
      </c>
      <c r="T104">
        <v>498.82</v>
      </c>
      <c r="U104">
        <v>0.249</v>
      </c>
      <c r="V104" t="s">
        <v>71</v>
      </c>
      <c r="W104" t="s">
        <v>23</v>
      </c>
    </row>
    <row r="105" spans="1:93">
      <c r="M105" t="s">
        <v>908</v>
      </c>
      <c r="N105" t="s">
        <v>909</v>
      </c>
      <c r="O105" t="s">
        <v>590</v>
      </c>
      <c r="P105">
        <v>5000</v>
      </c>
      <c r="Q105">
        <v>32.74</v>
      </c>
      <c r="R105">
        <v>12</v>
      </c>
      <c r="S105" t="s">
        <v>910</v>
      </c>
      <c r="T105">
        <v>494.2</v>
      </c>
      <c r="U105">
        <v>0.247</v>
      </c>
      <c r="V105" t="s">
        <v>71</v>
      </c>
      <c r="W10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transcation</vt:lpstr>
      <vt:lpstr>loan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2025-09-08T13:52:40Z</dcterms:created>
  <dcterms:modified xsi:type="dcterms:W3CDTF">2025-09-08T13:52:40Z</dcterms:modified>
</cp:coreProperties>
</file>