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sandro_gassner_student_unisg_ch/Documents/Dokumente/Bachelorarbeit/Datensatz/"/>
    </mc:Choice>
  </mc:AlternateContent>
  <xr:revisionPtr revIDLastSave="139" documentId="8_{80FA850C-2C3F-4226-9C3F-EA5275FDA9D8}" xr6:coauthVersionLast="45" xr6:coauthVersionMax="45" xr10:uidLastSave="{B36DA0F2-8B6C-4686-AE67-4353C0EDD21C}"/>
  <bookViews>
    <workbookView xWindow="-120" yWindow="-120" windowWidth="29040" windowHeight="15840" xr2:uid="{8017CA81-D51B-4C21-A36A-15E6D7FF96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Z14" i="1"/>
  <c r="AA14" i="1"/>
  <c r="AB14" i="1"/>
  <c r="AC14" i="1"/>
  <c r="AD14" i="1"/>
  <c r="Z15" i="1"/>
  <c r="AA15" i="1"/>
  <c r="AB15" i="1"/>
  <c r="AC15" i="1"/>
  <c r="AD15" i="1"/>
  <c r="Z16" i="1"/>
  <c r="AA16" i="1"/>
  <c r="AB16" i="1"/>
  <c r="AC16" i="1"/>
  <c r="AD16" i="1"/>
  <c r="Z17" i="1"/>
  <c r="AA17" i="1"/>
  <c r="AB17" i="1"/>
  <c r="AC17" i="1"/>
  <c r="AD17" i="1"/>
  <c r="Z18" i="1"/>
  <c r="AA18" i="1"/>
  <c r="AB18" i="1"/>
  <c r="AC18" i="1"/>
  <c r="AD18" i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AA3" i="1"/>
  <c r="AB3" i="1"/>
  <c r="AC3" i="1"/>
  <c r="AD3" i="1"/>
  <c r="Z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S3" i="1"/>
  <c r="T3" i="1"/>
  <c r="U3" i="1"/>
  <c r="V3" i="1"/>
  <c r="R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K3" i="1"/>
  <c r="L3" i="1"/>
  <c r="M3" i="1"/>
  <c r="N3" i="1"/>
  <c r="J3" i="1"/>
  <c r="X3" i="1" l="1"/>
  <c r="P50" i="1"/>
  <c r="P3" i="1"/>
  <c r="P43" i="1"/>
  <c r="P31" i="1"/>
  <c r="P19" i="1"/>
  <c r="P7" i="1"/>
  <c r="P44" i="1"/>
  <c r="P41" i="1"/>
  <c r="P40" i="1"/>
  <c r="P38" i="1"/>
  <c r="P37" i="1"/>
  <c r="P35" i="1"/>
  <c r="P34" i="1"/>
  <c r="P32" i="1"/>
  <c r="P29" i="1"/>
  <c r="P28" i="1"/>
  <c r="P26" i="1"/>
  <c r="P25" i="1"/>
  <c r="P23" i="1"/>
  <c r="P22" i="1"/>
  <c r="P20" i="1"/>
  <c r="P17" i="1"/>
  <c r="P16" i="1"/>
  <c r="P14" i="1"/>
  <c r="P13" i="1"/>
  <c r="P11" i="1"/>
  <c r="P10" i="1"/>
  <c r="P8" i="1"/>
  <c r="P5" i="1"/>
  <c r="P4" i="1"/>
  <c r="P49" i="1"/>
  <c r="P48" i="1"/>
  <c r="P47" i="1"/>
  <c r="P46" i="1"/>
  <c r="P45" i="1"/>
  <c r="AF50" i="1"/>
  <c r="X50" i="1"/>
  <c r="AF27" i="1"/>
  <c r="X42" i="1"/>
  <c r="P42" i="1"/>
  <c r="P39" i="1"/>
  <c r="P36" i="1"/>
  <c r="P33" i="1"/>
  <c r="P30" i="1"/>
  <c r="P27" i="1"/>
  <c r="P24" i="1"/>
  <c r="P21" i="1"/>
  <c r="P18" i="1"/>
  <c r="P15" i="1"/>
  <c r="P12" i="1"/>
  <c r="P9" i="1"/>
  <c r="P6" i="1"/>
  <c r="AF46" i="1"/>
  <c r="AF40" i="1"/>
  <c r="AF34" i="1"/>
  <c r="AF16" i="1"/>
  <c r="AF28" i="1"/>
  <c r="AF48" i="1"/>
  <c r="AF36" i="1"/>
  <c r="AF30" i="1"/>
  <c r="AF18" i="1"/>
  <c r="AF12" i="1"/>
  <c r="AF37" i="1"/>
  <c r="AF13" i="1"/>
  <c r="AF49" i="1"/>
  <c r="AF44" i="1"/>
  <c r="AF38" i="1"/>
  <c r="AF32" i="1"/>
  <c r="AF14" i="1"/>
  <c r="AF31" i="1"/>
  <c r="AF45" i="1"/>
  <c r="AF39" i="1"/>
  <c r="AF33" i="1"/>
  <c r="AF15" i="1"/>
  <c r="AF9" i="1"/>
  <c r="AF10" i="1"/>
  <c r="AF29" i="1"/>
  <c r="AF17" i="1"/>
  <c r="AF11" i="1"/>
  <c r="AF47" i="1"/>
  <c r="AF35" i="1"/>
  <c r="X39" i="1"/>
  <c r="X29" i="1"/>
  <c r="X46" i="1"/>
  <c r="X17" i="1"/>
  <c r="X15" i="1"/>
  <c r="AF41" i="1"/>
  <c r="X40" i="1"/>
  <c r="X34" i="1"/>
  <c r="X28" i="1"/>
  <c r="X16" i="1"/>
  <c r="X10" i="1"/>
  <c r="X35" i="1"/>
  <c r="X11" i="1"/>
  <c r="X47" i="1"/>
  <c r="X37" i="1"/>
  <c r="X36" i="1"/>
  <c r="X31" i="1"/>
  <c r="X30" i="1"/>
  <c r="X18" i="1"/>
  <c r="X13" i="1"/>
  <c r="X12" i="1"/>
  <c r="X48" i="1"/>
  <c r="X49" i="1"/>
  <c r="X38" i="1"/>
  <c r="X32" i="1"/>
  <c r="X14" i="1"/>
  <c r="X44" i="1"/>
  <c r="X33" i="1"/>
  <c r="X9" i="1"/>
  <c r="X45" i="1"/>
  <c r="X41" i="1"/>
  <c r="X43" i="1" l="1"/>
  <c r="AF43" i="1"/>
  <c r="AF42" i="1"/>
  <c r="AF7" i="1"/>
  <c r="AF26" i="1"/>
  <c r="AF4" i="1"/>
  <c r="AF23" i="1"/>
  <c r="AF20" i="1"/>
  <c r="AF19" i="1"/>
  <c r="AF22" i="1"/>
  <c r="AF25" i="1"/>
  <c r="AF21" i="1"/>
  <c r="AF6" i="1"/>
  <c r="X4" i="1"/>
  <c r="X6" i="1"/>
  <c r="X23" i="1"/>
  <c r="X7" i="1"/>
  <c r="X27" i="1"/>
  <c r="X19" i="1"/>
  <c r="X22" i="1"/>
  <c r="X25" i="1"/>
  <c r="X21" i="1"/>
  <c r="X20" i="1"/>
  <c r="AF8" i="1" l="1"/>
  <c r="X26" i="1"/>
  <c r="AF3" i="1"/>
  <c r="AF24" i="1"/>
  <c r="X24" i="1"/>
  <c r="AF5" i="1"/>
  <c r="X5" i="1"/>
  <c r="X8" i="1"/>
</calcChain>
</file>

<file path=xl/sharedStrings.xml><?xml version="1.0" encoding="utf-8"?>
<sst xmlns="http://schemas.openxmlformats.org/spreadsheetml/2006/main" count="150" uniqueCount="103">
  <si>
    <t>Media Content</t>
  </si>
  <si>
    <t>Telecom</t>
  </si>
  <si>
    <t>Apparel &amp; Textile Products</t>
  </si>
  <si>
    <t>Automotive</t>
  </si>
  <si>
    <t>Distributors</t>
  </si>
  <si>
    <t>Home &amp; Office Products</t>
  </si>
  <si>
    <t>Leisure Products</t>
  </si>
  <si>
    <t>Retail Discretionary</t>
  </si>
  <si>
    <t>Travel, Lodging &amp; Dining</t>
  </si>
  <si>
    <t>Consumer Products</t>
  </si>
  <si>
    <t>Dist/Whsl P Consumer Staples</t>
  </si>
  <si>
    <t>Retail Staples</t>
  </si>
  <si>
    <t>Oil, Gas &amp; Coal</t>
  </si>
  <si>
    <t>Renewable Energy</t>
  </si>
  <si>
    <t>Asset Management</t>
  </si>
  <si>
    <t>Banking</t>
  </si>
  <si>
    <t>Institutional Financial Srvc</t>
  </si>
  <si>
    <t>Insurance</t>
  </si>
  <si>
    <t>REIT</t>
  </si>
  <si>
    <t>Specialty Finance</t>
  </si>
  <si>
    <t>Biotech &amp; Pharma</t>
  </si>
  <si>
    <t>Medical Equipment/Devices</t>
  </si>
  <si>
    <t>Aerospace &amp; Defense</t>
  </si>
  <si>
    <t>Electrical Equipment</t>
  </si>
  <si>
    <t>Industrial Distribution</t>
  </si>
  <si>
    <t>Machinery</t>
  </si>
  <si>
    <t>Manufactured Goods</t>
  </si>
  <si>
    <t>Transportation &amp; Logistics</t>
  </si>
  <si>
    <t>Transportation Equipment</t>
  </si>
  <si>
    <t>Waste&amp;Envrnmt Srvc Equip&amp;Fac</t>
  </si>
  <si>
    <t>Chemicals</t>
  </si>
  <si>
    <t>Construction Materials</t>
  </si>
  <si>
    <t>Containers &amp; Packaging</t>
  </si>
  <si>
    <t>Forest &amp; Paper Products</t>
  </si>
  <si>
    <t>Iron &amp; Steel</t>
  </si>
  <si>
    <t>Metals &amp; Mining</t>
  </si>
  <si>
    <t>Design, Mfg &amp; Distribution</t>
  </si>
  <si>
    <t>Hardware</t>
  </si>
  <si>
    <t>Semiconductors</t>
  </si>
  <si>
    <t>Software</t>
  </si>
  <si>
    <t>Technology Services</t>
  </si>
  <si>
    <t>Utilities</t>
  </si>
  <si>
    <t>BICS L1</t>
  </si>
  <si>
    <t>BICS L2</t>
  </si>
  <si>
    <t>Communications</t>
  </si>
  <si>
    <t>Consumer Discretionary</t>
  </si>
  <si>
    <t>Consumer Staples</t>
  </si>
  <si>
    <t>Energy</t>
  </si>
  <si>
    <t>Financials</t>
  </si>
  <si>
    <t>Health Care</t>
  </si>
  <si>
    <t>Industrials</t>
  </si>
  <si>
    <t>Materials</t>
  </si>
  <si>
    <t>Technology</t>
  </si>
  <si>
    <t>Consumer Discretionary Services</t>
  </si>
  <si>
    <t>Recreation Facilities &amp; Services</t>
  </si>
  <si>
    <t>Real Estate Oper &amp; Services</t>
  </si>
  <si>
    <t>Health Care Facilities/Services</t>
  </si>
  <si>
    <t>Engineering &amp; Const Services</t>
  </si>
  <si>
    <t>Bloomberg Industry Classification Systems (BICS)</t>
  </si>
  <si>
    <t>Agriculture, Forestry, Fishing and Hunting</t>
  </si>
  <si>
    <t>Mining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</si>
  <si>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</si>
  <si>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</si>
  <si>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</si>
  <si>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</si>
  <si>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</si>
  <si>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</si>
  <si>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</si>
  <si>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</si>
  <si>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</si>
  <si>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</si>
  <si>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</si>
  <si>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</si>
  <si>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</si>
  <si>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</si>
  <si>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</si>
  <si>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</si>
  <si>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Public Administration</t>
  </si>
  <si>
    <t>North American Industry Classification System (NAICS)</t>
  </si>
  <si>
    <t>NAICS</t>
  </si>
  <si>
    <t>Home-Off.</t>
  </si>
  <si>
    <t>Home 1</t>
  </si>
  <si>
    <t>Home 2</t>
  </si>
  <si>
    <t>Home 3</t>
  </si>
  <si>
    <t>Home 4</t>
  </si>
  <si>
    <t>Home 5</t>
  </si>
  <si>
    <t>Government</t>
  </si>
  <si>
    <t>D/E-Ratio</t>
  </si>
  <si>
    <t>Quick-Ratio</t>
  </si>
  <si>
    <t>DE 1</t>
  </si>
  <si>
    <t>DE 2</t>
  </si>
  <si>
    <t>DE 3</t>
  </si>
  <si>
    <t>DE 4</t>
  </si>
  <si>
    <t>DE 5</t>
  </si>
  <si>
    <t>QR 1</t>
  </si>
  <si>
    <t>QR 2</t>
  </si>
  <si>
    <t>QR 3</t>
  </si>
  <si>
    <t>QR 4</t>
  </si>
  <si>
    <t>QR 5</t>
  </si>
  <si>
    <t>Makrosektor</t>
  </si>
  <si>
    <t>Mikrosektor</t>
  </si>
  <si>
    <t>Zugewiesene NAICS-Sektoren</t>
  </si>
  <si>
    <t>Industrie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</si>
</sst>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B4F-8C2D-429D-A982-AD1B540D52B9}">
  <dimension ref="A1:AK79"/>
  <sheetViews>
    <sheetView tabSelected="1" zoomScale="70" zoomScaleNormal="70" workbookViewId="0">
      <selection activeCell="E3" sqref="E3"/>
    </sheetView>
  </sheetViews>
  <sheetFormatPr baseColWidth="10" defaultRowHeight="15" outlineLevelCol="1" x14ac:dyDescent="0.25"/>
  <cols>
    <col min="1" max="1" width="11.42578125" style="3"/>
    <col min="2" max="2" width="75.5703125" style="3" bestFit="1" customWidth="1"/>
    <col min="3" max="3" width="13.5703125" style="3" bestFit="1" customWidth="1"/>
    <col min="4" max="4" width="32.85546875" style="3" bestFit="1" customWidth="1"/>
    <col min="5" max="5" width="15.42578125" style="3" customWidth="1"/>
    <col min="6" max="9" width="11.42578125" style="3" customWidth="1"/>
    <col min="10" max="15" width="11.42578125" style="3" hidden="1" customWidth="1" outlineLevel="1"/>
    <col min="16" max="16" width="15.7109375" customWidth="1" collapsed="1"/>
    <col min="18" max="23" width="11.42578125" hidden="1" customWidth="1" outlineLevel="1"/>
    <col min="24" max="24" width="15.7109375" customWidth="1" collapsed="1"/>
    <col min="26" max="31" width="11.42578125" hidden="1" customWidth="1" outlineLevel="1"/>
    <col min="32" max="32" width="15.5703125" customWidth="1" collapsed="1"/>
  </cols>
  <sheetData>
    <row r="1" spans="1:35" s="8" customFormat="1" x14ac:dyDescent="0.25">
      <c r="A1" s="6" t="s">
        <v>58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35" x14ac:dyDescent="0.25">
      <c r="A2" s="1" t="s">
        <v>42</v>
      </c>
      <c r="B2" s="1" t="s">
        <v>99</v>
      </c>
      <c r="C2" s="2" t="s">
        <v>43</v>
      </c>
      <c r="D2" s="1" t="s">
        <v>100</v>
      </c>
      <c r="E2" s="9" t="s">
        <v>101</v>
      </c>
      <c r="F2" s="10"/>
      <c r="G2" s="10"/>
      <c r="H2" s="10"/>
      <c r="I2" s="10"/>
      <c r="J2" s="3" t="s">
        <v>81</v>
      </c>
      <c r="K2" s="3" t="s">
        <v>82</v>
      </c>
      <c r="L2" s="3" t="s">
        <v>83</v>
      </c>
      <c r="M2" s="3" t="s">
        <v>84</v>
      </c>
      <c r="N2" s="3" t="s">
        <v>85</v>
      </c>
      <c r="P2" s="1" t="s">
        <v>80</v>
      </c>
      <c r="R2" s="3" t="s">
        <v>89</v>
      </c>
      <c r="S2" s="3" t="s">
        <v>90</v>
      </c>
      <c r="T2" s="3" t="s">
        <v>91</v>
      </c>
      <c r="U2" s="3" t="s">
        <v>92</v>
      </c>
      <c r="V2" s="3" t="s">
        <v>93</v>
      </c>
      <c r="W2" s="3"/>
      <c r="X2" s="1" t="s">
        <v>87</v>
      </c>
      <c r="Z2" s="3" t="s">
        <v>94</v>
      </c>
      <c r="AA2" s="3" t="s">
        <v>95</v>
      </c>
      <c r="AB2" s="3" t="s">
        <v>96</v>
      </c>
      <c r="AC2" s="3" t="s">
        <v>97</v>
      </c>
      <c r="AD2" s="3" t="s">
        <v>98</v>
      </c>
      <c r="AE2" s="3"/>
      <c r="AF2" s="1" t="s">
        <v>88</v>
      </c>
      <c r="AH2" s="3"/>
      <c r="AI2" s="3"/>
    </row>
    <row r="3" spans="1:35" x14ac:dyDescent="0.25">
      <c r="A3" s="4">
        <v>10</v>
      </c>
      <c r="B3" s="3" t="s">
        <v>44</v>
      </c>
      <c r="C3" s="4">
        <v>1010</v>
      </c>
      <c r="D3" s="3" t="s">
        <v>0</v>
      </c>
      <c r="E3" s="10">
        <v>51</v>
      </c>
      <c r="F3" s="10">
        <v>54</v>
      </c>
      <c r="G3" s="10"/>
      <c r="H3" s="10"/>
      <c r="I3" s="10"/>
      <c r="J3" s="3">
        <f>_xlfn.IFNA(VLOOKUP(E3,$A$54:$C$78,3),"")</f>
        <v>0.72</v>
      </c>
      <c r="K3" s="3">
        <f t="shared" ref="K3:N3" si="0">_xlfn.IFNA(VLOOKUP(F3,$A$54:$C$78,3),"")</f>
        <v>0.8</v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P3" s="16">
        <f t="shared" ref="P3:P50" si="1">AVERAGE(J3:N3)</f>
        <v>0.76</v>
      </c>
      <c r="R3">
        <f>_xlfn.IFNA(VLOOKUP(E3,$A$54:$P$78,4),"")</f>
        <v>0.64</v>
      </c>
      <c r="S3">
        <f t="shared" ref="S3:V3" si="2">_xlfn.IFNA(VLOOKUP(F3,$A$54:$P$78,4),"")</f>
        <v>0.53620253164556964</v>
      </c>
      <c r="T3" t="str">
        <f t="shared" si="2"/>
        <v/>
      </c>
      <c r="U3" t="str">
        <f t="shared" si="2"/>
        <v/>
      </c>
      <c r="V3" t="str">
        <f t="shared" si="2"/>
        <v/>
      </c>
      <c r="X3" s="15">
        <f t="shared" ref="X3:X50" si="3">AVERAGE(R3:V3)</f>
        <v>0.58810126582278488</v>
      </c>
      <c r="Z3">
        <f>_xlfn.IFNA(VLOOKUP(E3,$A$54:$X$78,5),"")</f>
        <v>0.90098039215686276</v>
      </c>
      <c r="AA3">
        <f t="shared" ref="AA3:AD3" si="4">_xlfn.IFNA(VLOOKUP(F3,$A$54:$X$78,5),"")</f>
        <v>1.054430379746836</v>
      </c>
      <c r="AB3" t="str">
        <f t="shared" si="4"/>
        <v/>
      </c>
      <c r="AC3" t="str">
        <f t="shared" si="4"/>
        <v/>
      </c>
      <c r="AD3" t="str">
        <f t="shared" si="4"/>
        <v/>
      </c>
      <c r="AF3" s="15">
        <f t="shared" ref="AF3:AF50" si="5">AVERAGE(Z3:AD3)</f>
        <v>0.97770538595184941</v>
      </c>
      <c r="AH3" s="3"/>
      <c r="AI3" s="3"/>
    </row>
    <row r="4" spans="1:35" x14ac:dyDescent="0.25">
      <c r="A4" s="4">
        <v>10</v>
      </c>
      <c r="B4" s="3" t="s">
        <v>44</v>
      </c>
      <c r="C4" s="4">
        <v>1011</v>
      </c>
      <c r="D4" s="3" t="s">
        <v>1</v>
      </c>
      <c r="E4" s="10">
        <v>51</v>
      </c>
      <c r="F4" s="10"/>
      <c r="G4" s="10"/>
      <c r="H4" s="10"/>
      <c r="I4" s="10"/>
      <c r="J4" s="3">
        <f t="shared" ref="J4:J50" si="6">_xlfn.IFNA(VLOOKUP(E4,$A$54:$C$78,3),"")</f>
        <v>0.72</v>
      </c>
      <c r="K4" s="3" t="str">
        <f t="shared" ref="K4:K50" si="7">_xlfn.IFNA(VLOOKUP(F4,$A$54:$C$78,3),"")</f>
        <v/>
      </c>
      <c r="L4" s="3" t="str">
        <f t="shared" ref="L4:L50" si="8">_xlfn.IFNA(VLOOKUP(G4,$A$54:$C$78,3),"")</f>
        <v/>
      </c>
      <c r="M4" s="3" t="str">
        <f t="shared" ref="M4:M50" si="9">_xlfn.IFNA(VLOOKUP(H4,$A$54:$C$78,3),"")</f>
        <v/>
      </c>
      <c r="N4" s="3" t="str">
        <f t="shared" ref="N4:N50" si="10">_xlfn.IFNA(VLOOKUP(I4,$A$54:$C$78,3),"")</f>
        <v/>
      </c>
      <c r="P4" s="16">
        <f t="shared" si="1"/>
        <v>0.72</v>
      </c>
      <c r="R4">
        <f t="shared" ref="R4:R50" si="11">_xlfn.IFNA(VLOOKUP(E4,$A$54:$P$78,4),"")</f>
        <v>0.64</v>
      </c>
      <c r="S4" t="str">
        <f t="shared" ref="S4:S50" si="12">_xlfn.IFNA(VLOOKUP(F4,$A$54:$P$78,4),"")</f>
        <v/>
      </c>
      <c r="T4" t="str">
        <f t="shared" ref="T4:T50" si="13">_xlfn.IFNA(VLOOKUP(G4,$A$54:$P$78,4),"")</f>
        <v/>
      </c>
      <c r="U4" t="str">
        <f t="shared" ref="U4:U50" si="14">_xlfn.IFNA(VLOOKUP(H4,$A$54:$P$78,4),"")</f>
        <v/>
      </c>
      <c r="V4" t="str">
        <f t="shared" ref="V4:V50" si="15">_xlfn.IFNA(VLOOKUP(I4,$A$54:$P$78,4),"")</f>
        <v/>
      </c>
      <c r="X4" s="15">
        <f t="shared" si="3"/>
        <v>0.64</v>
      </c>
      <c r="Z4">
        <f t="shared" ref="Z4:Z50" si="16">_xlfn.IFNA(VLOOKUP(E4,$A$54:$X$78,5),"")</f>
        <v>0.90098039215686276</v>
      </c>
      <c r="AA4" t="str">
        <f t="shared" ref="AA4:AA50" si="17">_xlfn.IFNA(VLOOKUP(F4,$A$54:$X$78,5),"")</f>
        <v/>
      </c>
      <c r="AB4" t="str">
        <f t="shared" ref="AB4:AB50" si="18">_xlfn.IFNA(VLOOKUP(G4,$A$54:$X$78,5),"")</f>
        <v/>
      </c>
      <c r="AC4" t="str">
        <f t="shared" ref="AC4:AC50" si="19">_xlfn.IFNA(VLOOKUP(H4,$A$54:$X$78,5),"")</f>
        <v/>
      </c>
      <c r="AD4" t="str">
        <f t="shared" ref="AD4:AD50" si="20">_xlfn.IFNA(VLOOKUP(I4,$A$54:$X$78,5),"")</f>
        <v/>
      </c>
      <c r="AF4" s="15">
        <f t="shared" si="5"/>
        <v>0.90098039215686276</v>
      </c>
      <c r="AH4" s="3"/>
      <c r="AI4" s="3"/>
    </row>
    <row r="5" spans="1:35" x14ac:dyDescent="0.25">
      <c r="A5" s="4">
        <v>11</v>
      </c>
      <c r="B5" s="3" t="s">
        <v>45</v>
      </c>
      <c r="C5" s="4">
        <v>1110</v>
      </c>
      <c r="D5" s="3" t="s">
        <v>2</v>
      </c>
      <c r="E5" s="10">
        <v>42</v>
      </c>
      <c r="F5" s="10">
        <v>44</v>
      </c>
      <c r="G5" s="10"/>
      <c r="H5" s="10"/>
      <c r="I5" s="10"/>
      <c r="J5" s="3">
        <f t="shared" si="6"/>
        <v>0.52</v>
      </c>
      <c r="K5" s="3">
        <f t="shared" si="7"/>
        <v>0.14000000000000001</v>
      </c>
      <c r="L5" s="3" t="str">
        <f t="shared" si="8"/>
        <v/>
      </c>
      <c r="M5" s="3" t="str">
        <f t="shared" si="9"/>
        <v/>
      </c>
      <c r="N5" s="3" t="str">
        <f t="shared" si="10"/>
        <v/>
      </c>
      <c r="P5" s="16">
        <f t="shared" si="1"/>
        <v>0.33</v>
      </c>
      <c r="R5">
        <f t="shared" si="11"/>
        <v>1.162546296296296</v>
      </c>
      <c r="S5">
        <f t="shared" si="12"/>
        <v>1.141858407079646</v>
      </c>
      <c r="T5" t="str">
        <f t="shared" si="13"/>
        <v/>
      </c>
      <c r="U5" t="str">
        <f t="shared" si="14"/>
        <v/>
      </c>
      <c r="V5" t="str">
        <f t="shared" si="15"/>
        <v/>
      </c>
      <c r="X5" s="15">
        <f t="shared" si="3"/>
        <v>1.1522023516879711</v>
      </c>
      <c r="Z5">
        <f t="shared" si="16"/>
        <v>0.89930555555555558</v>
      </c>
      <c r="AA5">
        <f t="shared" si="17"/>
        <v>0.79283185840707959</v>
      </c>
      <c r="AB5" t="str">
        <f t="shared" si="18"/>
        <v/>
      </c>
      <c r="AC5" t="str">
        <f t="shared" si="19"/>
        <v/>
      </c>
      <c r="AD5" t="str">
        <f t="shared" si="20"/>
        <v/>
      </c>
      <c r="AF5" s="15">
        <f t="shared" si="5"/>
        <v>0.84606870698131753</v>
      </c>
      <c r="AH5" s="3"/>
      <c r="AI5" s="3"/>
    </row>
    <row r="6" spans="1:35" x14ac:dyDescent="0.25">
      <c r="A6" s="4">
        <v>11</v>
      </c>
      <c r="B6" s="3" t="s">
        <v>45</v>
      </c>
      <c r="C6" s="4">
        <v>1111</v>
      </c>
      <c r="D6" s="3" t="s">
        <v>3</v>
      </c>
      <c r="E6" s="10">
        <v>42</v>
      </c>
      <c r="F6" s="10">
        <v>44</v>
      </c>
      <c r="G6" s="10"/>
      <c r="H6" s="10"/>
      <c r="I6" s="10"/>
      <c r="J6" s="3">
        <f t="shared" si="6"/>
        <v>0.52</v>
      </c>
      <c r="K6" s="3">
        <f t="shared" si="7"/>
        <v>0.14000000000000001</v>
      </c>
      <c r="L6" s="3" t="str">
        <f t="shared" si="8"/>
        <v/>
      </c>
      <c r="M6" s="3" t="str">
        <f t="shared" si="9"/>
        <v/>
      </c>
      <c r="N6" s="3" t="str">
        <f t="shared" si="10"/>
        <v/>
      </c>
      <c r="P6" s="16">
        <f t="shared" si="1"/>
        <v>0.33</v>
      </c>
      <c r="R6">
        <f t="shared" si="11"/>
        <v>1.162546296296296</v>
      </c>
      <c r="S6">
        <f t="shared" si="12"/>
        <v>1.141858407079646</v>
      </c>
      <c r="T6" t="str">
        <f t="shared" si="13"/>
        <v/>
      </c>
      <c r="U6" t="str">
        <f t="shared" si="14"/>
        <v/>
      </c>
      <c r="V6" t="str">
        <f t="shared" si="15"/>
        <v/>
      </c>
      <c r="X6" s="15">
        <f t="shared" si="3"/>
        <v>1.1522023516879711</v>
      </c>
      <c r="Z6">
        <f t="shared" si="16"/>
        <v>0.89930555555555558</v>
      </c>
      <c r="AA6">
        <f t="shared" si="17"/>
        <v>0.79283185840707959</v>
      </c>
      <c r="AB6" t="str">
        <f t="shared" si="18"/>
        <v/>
      </c>
      <c r="AC6" t="str">
        <f t="shared" si="19"/>
        <v/>
      </c>
      <c r="AD6" t="str">
        <f t="shared" si="20"/>
        <v/>
      </c>
      <c r="AF6" s="15">
        <f t="shared" si="5"/>
        <v>0.84606870698131753</v>
      </c>
      <c r="AH6" s="3"/>
      <c r="AI6" s="3"/>
    </row>
    <row r="7" spans="1:35" x14ac:dyDescent="0.25">
      <c r="A7" s="4">
        <v>11</v>
      </c>
      <c r="B7" s="3" t="s">
        <v>45</v>
      </c>
      <c r="C7" s="4">
        <v>1112</v>
      </c>
      <c r="D7" s="3" t="s">
        <v>53</v>
      </c>
      <c r="E7" s="10">
        <v>81</v>
      </c>
      <c r="F7" s="10"/>
      <c r="G7" s="10"/>
      <c r="H7" s="10"/>
      <c r="I7" s="10"/>
      <c r="J7" s="3">
        <f t="shared" si="6"/>
        <v>0.31</v>
      </c>
      <c r="K7" s="3" t="str">
        <f t="shared" si="7"/>
        <v/>
      </c>
      <c r="L7" s="3" t="str">
        <f t="shared" si="8"/>
        <v/>
      </c>
      <c r="M7" s="3" t="str">
        <f t="shared" si="9"/>
        <v/>
      </c>
      <c r="N7" s="3" t="str">
        <f t="shared" si="10"/>
        <v/>
      </c>
      <c r="P7" s="16">
        <f t="shared" si="1"/>
        <v>0.31</v>
      </c>
      <c r="R7">
        <f t="shared" si="11"/>
        <v>1.062702702702703</v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X7" s="15">
        <f t="shared" si="3"/>
        <v>1.062702702702703</v>
      </c>
      <c r="Z7">
        <f t="shared" si="16"/>
        <v>1.151486486486486</v>
      </c>
      <c r="AA7" t="str">
        <f t="shared" si="17"/>
        <v/>
      </c>
      <c r="AB7" t="str">
        <f t="shared" si="18"/>
        <v/>
      </c>
      <c r="AC7" t="str">
        <f t="shared" si="19"/>
        <v/>
      </c>
      <c r="AD7" t="str">
        <f t="shared" si="20"/>
        <v/>
      </c>
      <c r="AF7" s="15">
        <f t="shared" si="5"/>
        <v>1.151486486486486</v>
      </c>
      <c r="AH7" s="3"/>
      <c r="AI7" s="3"/>
    </row>
    <row r="8" spans="1:35" x14ac:dyDescent="0.25">
      <c r="A8" s="4">
        <v>11</v>
      </c>
      <c r="B8" s="3" t="s">
        <v>45</v>
      </c>
      <c r="C8" s="4">
        <v>1113</v>
      </c>
      <c r="D8" s="3" t="s">
        <v>4</v>
      </c>
      <c r="E8" s="10">
        <v>42</v>
      </c>
      <c r="F8" s="10">
        <v>81</v>
      </c>
      <c r="G8" s="10"/>
      <c r="H8" s="10"/>
      <c r="I8" s="10"/>
      <c r="J8" s="3">
        <f t="shared" si="6"/>
        <v>0.52</v>
      </c>
      <c r="K8" s="3">
        <f t="shared" si="7"/>
        <v>0.31</v>
      </c>
      <c r="L8" s="3" t="str">
        <f t="shared" si="8"/>
        <v/>
      </c>
      <c r="M8" s="3" t="str">
        <f t="shared" si="9"/>
        <v/>
      </c>
      <c r="N8" s="3" t="str">
        <f t="shared" si="10"/>
        <v/>
      </c>
      <c r="P8" s="16">
        <f t="shared" si="1"/>
        <v>0.41500000000000004</v>
      </c>
      <c r="R8">
        <f t="shared" si="11"/>
        <v>1.162546296296296</v>
      </c>
      <c r="S8">
        <f t="shared" si="12"/>
        <v>1.062702702702703</v>
      </c>
      <c r="T8" t="str">
        <f t="shared" si="13"/>
        <v/>
      </c>
      <c r="U8" t="str">
        <f t="shared" si="14"/>
        <v/>
      </c>
      <c r="V8" t="str">
        <f t="shared" si="15"/>
        <v/>
      </c>
      <c r="X8" s="15">
        <f t="shared" si="3"/>
        <v>1.1126244994994994</v>
      </c>
      <c r="Z8">
        <f t="shared" si="16"/>
        <v>0.89930555555555558</v>
      </c>
      <c r="AA8">
        <f t="shared" si="17"/>
        <v>1.151486486486486</v>
      </c>
      <c r="AB8" t="str">
        <f t="shared" si="18"/>
        <v/>
      </c>
      <c r="AC8" t="str">
        <f t="shared" si="19"/>
        <v/>
      </c>
      <c r="AD8" t="str">
        <f t="shared" si="20"/>
        <v/>
      </c>
      <c r="AF8" s="15">
        <f t="shared" si="5"/>
        <v>1.0253960210210207</v>
      </c>
      <c r="AH8" s="3"/>
      <c r="AI8" s="3"/>
    </row>
    <row r="9" spans="1:35" x14ac:dyDescent="0.25">
      <c r="A9" s="4">
        <v>11</v>
      </c>
      <c r="B9" s="3" t="s">
        <v>45</v>
      </c>
      <c r="C9" s="4">
        <v>1114</v>
      </c>
      <c r="D9" s="3" t="s">
        <v>5</v>
      </c>
      <c r="E9" s="10">
        <v>42</v>
      </c>
      <c r="F9" s="10">
        <v>44</v>
      </c>
      <c r="G9" s="10"/>
      <c r="H9" s="10"/>
      <c r="I9" s="10"/>
      <c r="J9" s="3">
        <f t="shared" si="6"/>
        <v>0.52</v>
      </c>
      <c r="K9" s="3">
        <f t="shared" si="7"/>
        <v>0.14000000000000001</v>
      </c>
      <c r="L9" s="3" t="str">
        <f t="shared" si="8"/>
        <v/>
      </c>
      <c r="M9" s="3" t="str">
        <f t="shared" si="9"/>
        <v/>
      </c>
      <c r="N9" s="3" t="str">
        <f t="shared" si="10"/>
        <v/>
      </c>
      <c r="P9" s="16">
        <f t="shared" si="1"/>
        <v>0.33</v>
      </c>
      <c r="R9">
        <f t="shared" si="11"/>
        <v>1.162546296296296</v>
      </c>
      <c r="S9">
        <f t="shared" si="12"/>
        <v>1.141858407079646</v>
      </c>
      <c r="T9" t="str">
        <f t="shared" si="13"/>
        <v/>
      </c>
      <c r="U9" t="str">
        <f t="shared" si="14"/>
        <v/>
      </c>
      <c r="V9" t="str">
        <f t="shared" si="15"/>
        <v/>
      </c>
      <c r="X9" s="15">
        <f t="shared" si="3"/>
        <v>1.1522023516879711</v>
      </c>
      <c r="Z9">
        <f t="shared" si="16"/>
        <v>0.89930555555555558</v>
      </c>
      <c r="AA9">
        <f t="shared" si="17"/>
        <v>0.79283185840707959</v>
      </c>
      <c r="AB9" t="str">
        <f t="shared" si="18"/>
        <v/>
      </c>
      <c r="AC9" t="str">
        <f t="shared" si="19"/>
        <v/>
      </c>
      <c r="AD9" t="str">
        <f t="shared" si="20"/>
        <v/>
      </c>
      <c r="AF9" s="15">
        <f t="shared" si="5"/>
        <v>0.84606870698131753</v>
      </c>
      <c r="AH9" s="3"/>
      <c r="AI9" s="3"/>
    </row>
    <row r="10" spans="1:35" x14ac:dyDescent="0.25">
      <c r="A10" s="4">
        <v>11</v>
      </c>
      <c r="B10" s="3" t="s">
        <v>45</v>
      </c>
      <c r="C10" s="4">
        <v>1115</v>
      </c>
      <c r="D10" s="3" t="s">
        <v>6</v>
      </c>
      <c r="E10" s="10">
        <v>42</v>
      </c>
      <c r="F10" s="10">
        <v>44</v>
      </c>
      <c r="G10" s="10"/>
      <c r="H10" s="10"/>
      <c r="I10" s="10"/>
      <c r="J10" s="3">
        <f t="shared" si="6"/>
        <v>0.52</v>
      </c>
      <c r="K10" s="3">
        <f t="shared" si="7"/>
        <v>0.14000000000000001</v>
      </c>
      <c r="L10" s="3" t="str">
        <f t="shared" si="8"/>
        <v/>
      </c>
      <c r="M10" s="3" t="str">
        <f t="shared" si="9"/>
        <v/>
      </c>
      <c r="N10" s="3" t="str">
        <f t="shared" si="10"/>
        <v/>
      </c>
      <c r="P10" s="16">
        <f t="shared" si="1"/>
        <v>0.33</v>
      </c>
      <c r="R10">
        <f t="shared" si="11"/>
        <v>1.162546296296296</v>
      </c>
      <c r="S10">
        <f t="shared" si="12"/>
        <v>1.141858407079646</v>
      </c>
      <c r="T10" t="str">
        <f t="shared" si="13"/>
        <v/>
      </c>
      <c r="U10" t="str">
        <f t="shared" si="14"/>
        <v/>
      </c>
      <c r="V10" t="str">
        <f t="shared" si="15"/>
        <v/>
      </c>
      <c r="X10" s="15">
        <f t="shared" si="3"/>
        <v>1.1522023516879711</v>
      </c>
      <c r="Z10">
        <f t="shared" si="16"/>
        <v>0.89930555555555558</v>
      </c>
      <c r="AA10">
        <f t="shared" si="17"/>
        <v>0.79283185840707959</v>
      </c>
      <c r="AB10" t="str">
        <f t="shared" si="18"/>
        <v/>
      </c>
      <c r="AC10" t="str">
        <f t="shared" si="19"/>
        <v/>
      </c>
      <c r="AD10" t="str">
        <f t="shared" si="20"/>
        <v/>
      </c>
      <c r="AF10" s="15">
        <f t="shared" si="5"/>
        <v>0.84606870698131753</v>
      </c>
      <c r="AH10" s="3"/>
      <c r="AI10" s="3"/>
    </row>
    <row r="11" spans="1:35" x14ac:dyDescent="0.25">
      <c r="A11" s="4">
        <v>11</v>
      </c>
      <c r="B11" s="3" t="s">
        <v>45</v>
      </c>
      <c r="C11" s="4">
        <v>1116</v>
      </c>
      <c r="D11" s="3" t="s">
        <v>54</v>
      </c>
      <c r="E11" s="10">
        <v>71</v>
      </c>
      <c r="F11" s="10"/>
      <c r="G11" s="10"/>
      <c r="H11" s="10"/>
      <c r="I11" s="10"/>
      <c r="J11" s="3">
        <f t="shared" si="6"/>
        <v>0.3</v>
      </c>
      <c r="K11" s="3" t="str">
        <f t="shared" si="7"/>
        <v/>
      </c>
      <c r="L11" s="3" t="str">
        <f t="shared" si="8"/>
        <v/>
      </c>
      <c r="M11" s="3" t="str">
        <f t="shared" si="9"/>
        <v/>
      </c>
      <c r="N11" s="3" t="str">
        <f t="shared" si="10"/>
        <v/>
      </c>
      <c r="P11" s="16">
        <f t="shared" si="1"/>
        <v>0.3</v>
      </c>
      <c r="R11">
        <f t="shared" si="11"/>
        <v>0.22488888888888889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X11" s="15">
        <f t="shared" si="3"/>
        <v>0.22488888888888889</v>
      </c>
      <c r="Z11">
        <f t="shared" si="16"/>
        <v>0.77733333333333332</v>
      </c>
      <c r="AA11" t="str">
        <f t="shared" si="17"/>
        <v/>
      </c>
      <c r="AB11" t="str">
        <f t="shared" si="18"/>
        <v/>
      </c>
      <c r="AC11" t="str">
        <f t="shared" si="19"/>
        <v/>
      </c>
      <c r="AD11" t="str">
        <f t="shared" si="20"/>
        <v/>
      </c>
      <c r="AF11" s="15">
        <f t="shared" si="5"/>
        <v>0.77733333333333332</v>
      </c>
      <c r="AH11" s="3"/>
      <c r="AI11" s="3"/>
    </row>
    <row r="12" spans="1:35" x14ac:dyDescent="0.25">
      <c r="A12" s="4">
        <v>11</v>
      </c>
      <c r="B12" s="3" t="s">
        <v>45</v>
      </c>
      <c r="C12" s="4">
        <v>1117</v>
      </c>
      <c r="D12" s="3" t="s">
        <v>7</v>
      </c>
      <c r="E12" s="10">
        <v>44</v>
      </c>
      <c r="F12" s="10"/>
      <c r="G12" s="10"/>
      <c r="H12" s="10"/>
      <c r="I12" s="10"/>
      <c r="J12" s="3">
        <f t="shared" si="6"/>
        <v>0.14000000000000001</v>
      </c>
      <c r="K12" s="3" t="str">
        <f t="shared" si="7"/>
        <v/>
      </c>
      <c r="L12" s="3" t="str">
        <f t="shared" si="8"/>
        <v/>
      </c>
      <c r="M12" s="3" t="str">
        <f t="shared" si="9"/>
        <v/>
      </c>
      <c r="N12" s="3" t="str">
        <f t="shared" si="10"/>
        <v/>
      </c>
      <c r="P12" s="16">
        <f t="shared" si="1"/>
        <v>0.14000000000000001</v>
      </c>
      <c r="R12">
        <f t="shared" si="11"/>
        <v>1.141858407079646</v>
      </c>
      <c r="S12" t="str">
        <f t="shared" si="12"/>
        <v/>
      </c>
      <c r="T12" t="str">
        <f t="shared" si="13"/>
        <v/>
      </c>
      <c r="U12" t="str">
        <f t="shared" si="14"/>
        <v/>
      </c>
      <c r="V12" t="str">
        <f t="shared" si="15"/>
        <v/>
      </c>
      <c r="X12" s="15">
        <f t="shared" si="3"/>
        <v>1.141858407079646</v>
      </c>
      <c r="Z12">
        <f t="shared" si="16"/>
        <v>0.79283185840707959</v>
      </c>
      <c r="AA12" t="str">
        <f t="shared" si="17"/>
        <v/>
      </c>
      <c r="AB12" t="str">
        <f t="shared" si="18"/>
        <v/>
      </c>
      <c r="AC12" t="str">
        <f t="shared" si="19"/>
        <v/>
      </c>
      <c r="AD12" t="str">
        <f t="shared" si="20"/>
        <v/>
      </c>
      <c r="AF12" s="15">
        <f t="shared" si="5"/>
        <v>0.79283185840707959</v>
      </c>
      <c r="AH12" s="3"/>
      <c r="AI12" s="3"/>
    </row>
    <row r="13" spans="1:35" x14ac:dyDescent="0.25">
      <c r="A13" s="4">
        <v>11</v>
      </c>
      <c r="B13" s="3" t="s">
        <v>45</v>
      </c>
      <c r="C13" s="4">
        <v>1118</v>
      </c>
      <c r="D13" s="3" t="s">
        <v>8</v>
      </c>
      <c r="E13" s="10">
        <v>71</v>
      </c>
      <c r="F13" s="10">
        <v>72</v>
      </c>
      <c r="G13" s="10"/>
      <c r="H13" s="10"/>
      <c r="I13" s="10"/>
      <c r="J13" s="3">
        <f t="shared" si="6"/>
        <v>0.3</v>
      </c>
      <c r="K13" s="3">
        <f t="shared" si="7"/>
        <v>0.04</v>
      </c>
      <c r="L13" s="3" t="str">
        <f t="shared" si="8"/>
        <v/>
      </c>
      <c r="M13" s="3" t="str">
        <f t="shared" si="9"/>
        <v/>
      </c>
      <c r="N13" s="3" t="str">
        <f t="shared" si="10"/>
        <v/>
      </c>
      <c r="P13" s="16">
        <f t="shared" si="1"/>
        <v>0.16999999999999998</v>
      </c>
      <c r="R13">
        <f t="shared" si="11"/>
        <v>0.22488888888888889</v>
      </c>
      <c r="S13">
        <f t="shared" si="12"/>
        <v>1.2563157894736841</v>
      </c>
      <c r="T13" t="str">
        <f t="shared" si="13"/>
        <v/>
      </c>
      <c r="U13" t="str">
        <f t="shared" si="14"/>
        <v/>
      </c>
      <c r="V13" t="str">
        <f t="shared" si="15"/>
        <v/>
      </c>
      <c r="X13" s="15">
        <f t="shared" si="3"/>
        <v>0.74060233918128648</v>
      </c>
      <c r="Z13">
        <f t="shared" si="16"/>
        <v>0.77733333333333332</v>
      </c>
      <c r="AA13">
        <f t="shared" si="17"/>
        <v>0.69842105263157894</v>
      </c>
      <c r="AB13" t="str">
        <f t="shared" si="18"/>
        <v/>
      </c>
      <c r="AC13" t="str">
        <f t="shared" si="19"/>
        <v/>
      </c>
      <c r="AD13" t="str">
        <f t="shared" si="20"/>
        <v/>
      </c>
      <c r="AF13" s="15">
        <f t="shared" si="5"/>
        <v>0.73787719298245613</v>
      </c>
      <c r="AH13" s="3"/>
      <c r="AI13" s="3"/>
    </row>
    <row r="14" spans="1:35" x14ac:dyDescent="0.25">
      <c r="A14" s="4">
        <v>12</v>
      </c>
      <c r="B14" s="5" t="s">
        <v>46</v>
      </c>
      <c r="C14" s="4">
        <v>1210</v>
      </c>
      <c r="D14" s="3" t="s">
        <v>9</v>
      </c>
      <c r="E14" s="10">
        <v>42</v>
      </c>
      <c r="F14" s="10">
        <v>44</v>
      </c>
      <c r="G14" s="10"/>
      <c r="H14" s="10"/>
      <c r="I14" s="10"/>
      <c r="J14" s="3">
        <f t="shared" si="6"/>
        <v>0.52</v>
      </c>
      <c r="K14" s="3">
        <f t="shared" si="7"/>
        <v>0.14000000000000001</v>
      </c>
      <c r="L14" s="3" t="str">
        <f t="shared" si="8"/>
        <v/>
      </c>
      <c r="M14" s="3" t="str">
        <f t="shared" si="9"/>
        <v/>
      </c>
      <c r="N14" s="3" t="str">
        <f t="shared" si="10"/>
        <v/>
      </c>
      <c r="P14" s="16">
        <f t="shared" si="1"/>
        <v>0.33</v>
      </c>
      <c r="R14">
        <f t="shared" si="11"/>
        <v>1.162546296296296</v>
      </c>
      <c r="S14">
        <f t="shared" si="12"/>
        <v>1.141858407079646</v>
      </c>
      <c r="T14" t="str">
        <f t="shared" si="13"/>
        <v/>
      </c>
      <c r="U14" t="str">
        <f t="shared" si="14"/>
        <v/>
      </c>
      <c r="V14" t="str">
        <f t="shared" si="15"/>
        <v/>
      </c>
      <c r="X14" s="15">
        <f t="shared" si="3"/>
        <v>1.1522023516879711</v>
      </c>
      <c r="Z14">
        <f t="shared" si="16"/>
        <v>0.89930555555555558</v>
      </c>
      <c r="AA14">
        <f t="shared" si="17"/>
        <v>0.79283185840707959</v>
      </c>
      <c r="AB14" t="str">
        <f t="shared" si="18"/>
        <v/>
      </c>
      <c r="AC14" t="str">
        <f t="shared" si="19"/>
        <v/>
      </c>
      <c r="AD14" t="str">
        <f t="shared" si="20"/>
        <v/>
      </c>
      <c r="AF14" s="15">
        <f t="shared" si="5"/>
        <v>0.84606870698131753</v>
      </c>
      <c r="AH14" s="3"/>
      <c r="AI14" s="3"/>
    </row>
    <row r="15" spans="1:35" x14ac:dyDescent="0.25">
      <c r="A15" s="4">
        <v>12</v>
      </c>
      <c r="B15" s="5" t="s">
        <v>46</v>
      </c>
      <c r="C15" s="4">
        <v>1211</v>
      </c>
      <c r="D15" s="3" t="s">
        <v>10</v>
      </c>
      <c r="E15" s="10">
        <v>42</v>
      </c>
      <c r="F15" s="10"/>
      <c r="G15" s="10"/>
      <c r="H15" s="10"/>
      <c r="I15" s="10"/>
      <c r="J15" s="3">
        <f t="shared" si="6"/>
        <v>0.52</v>
      </c>
      <c r="K15" s="3" t="str">
        <f t="shared" si="7"/>
        <v/>
      </c>
      <c r="L15" s="3" t="str">
        <f t="shared" si="8"/>
        <v/>
      </c>
      <c r="M15" s="3" t="str">
        <f t="shared" si="9"/>
        <v/>
      </c>
      <c r="N15" s="3" t="str">
        <f t="shared" si="10"/>
        <v/>
      </c>
      <c r="P15" s="16">
        <f t="shared" si="1"/>
        <v>0.52</v>
      </c>
      <c r="R15">
        <f t="shared" si="11"/>
        <v>1.162546296296296</v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X15" s="15">
        <f t="shared" si="3"/>
        <v>1.162546296296296</v>
      </c>
      <c r="Z15">
        <f t="shared" si="16"/>
        <v>0.89930555555555558</v>
      </c>
      <c r="AA15" t="str">
        <f t="shared" si="17"/>
        <v/>
      </c>
      <c r="AB15" t="str">
        <f t="shared" si="18"/>
        <v/>
      </c>
      <c r="AC15" t="str">
        <f t="shared" si="19"/>
        <v/>
      </c>
      <c r="AD15" t="str">
        <f t="shared" si="20"/>
        <v/>
      </c>
      <c r="AF15" s="15">
        <f t="shared" si="5"/>
        <v>0.89930555555555558</v>
      </c>
      <c r="AH15" s="3"/>
      <c r="AI15" s="3"/>
    </row>
    <row r="16" spans="1:35" x14ac:dyDescent="0.25">
      <c r="A16" s="4">
        <v>12</v>
      </c>
      <c r="B16" s="5" t="s">
        <v>46</v>
      </c>
      <c r="C16" s="4">
        <v>1212</v>
      </c>
      <c r="D16" s="3" t="s">
        <v>11</v>
      </c>
      <c r="E16" s="10">
        <v>44</v>
      </c>
      <c r="F16" s="10"/>
      <c r="G16" s="10"/>
      <c r="H16" s="10"/>
      <c r="I16" s="10"/>
      <c r="J16" s="3">
        <f t="shared" si="6"/>
        <v>0.14000000000000001</v>
      </c>
      <c r="K16" s="3" t="str">
        <f t="shared" si="7"/>
        <v/>
      </c>
      <c r="L16" s="3" t="str">
        <f t="shared" si="8"/>
        <v/>
      </c>
      <c r="M16" s="3" t="str">
        <f t="shared" si="9"/>
        <v/>
      </c>
      <c r="N16" s="3" t="str">
        <f t="shared" si="10"/>
        <v/>
      </c>
      <c r="P16" s="16">
        <f t="shared" si="1"/>
        <v>0.14000000000000001</v>
      </c>
      <c r="R16">
        <f t="shared" si="11"/>
        <v>1.141858407079646</v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X16" s="15">
        <f t="shared" si="3"/>
        <v>1.141858407079646</v>
      </c>
      <c r="Z16">
        <f t="shared" si="16"/>
        <v>0.79283185840707959</v>
      </c>
      <c r="AA16" t="str">
        <f t="shared" si="17"/>
        <v/>
      </c>
      <c r="AB16" t="str">
        <f t="shared" si="18"/>
        <v/>
      </c>
      <c r="AC16" t="str">
        <f t="shared" si="19"/>
        <v/>
      </c>
      <c r="AD16" t="str">
        <f t="shared" si="20"/>
        <v/>
      </c>
      <c r="AF16" s="15">
        <f t="shared" si="5"/>
        <v>0.79283185840707959</v>
      </c>
      <c r="AH16" s="3"/>
      <c r="AI16" s="3"/>
    </row>
    <row r="17" spans="1:35" x14ac:dyDescent="0.25">
      <c r="A17" s="4">
        <v>13</v>
      </c>
      <c r="B17" s="3" t="s">
        <v>47</v>
      </c>
      <c r="C17" s="4">
        <v>1310</v>
      </c>
      <c r="D17" s="3" t="s">
        <v>12</v>
      </c>
      <c r="E17" s="10">
        <v>21</v>
      </c>
      <c r="F17" s="10">
        <v>22</v>
      </c>
      <c r="G17" s="10"/>
      <c r="H17" s="10"/>
      <c r="I17" s="10"/>
      <c r="J17" s="3">
        <f t="shared" si="6"/>
        <v>0.25</v>
      </c>
      <c r="K17" s="3">
        <f t="shared" si="7"/>
        <v>0.37</v>
      </c>
      <c r="L17" s="3" t="str">
        <f t="shared" si="8"/>
        <v/>
      </c>
      <c r="M17" s="3" t="str">
        <f t="shared" si="9"/>
        <v/>
      </c>
      <c r="N17" s="3" t="str">
        <f t="shared" si="10"/>
        <v/>
      </c>
      <c r="P17" s="16">
        <f t="shared" si="1"/>
        <v>0.31</v>
      </c>
      <c r="R17">
        <f t="shared" si="11"/>
        <v>0.4673684210526316</v>
      </c>
      <c r="S17">
        <f t="shared" si="12"/>
        <v>1.77</v>
      </c>
      <c r="T17" t="str">
        <f t="shared" si="13"/>
        <v/>
      </c>
      <c r="U17" t="str">
        <f t="shared" si="14"/>
        <v/>
      </c>
      <c r="V17" t="str">
        <f t="shared" si="15"/>
        <v/>
      </c>
      <c r="X17" s="15">
        <f t="shared" si="3"/>
        <v>1.1186842105263157</v>
      </c>
      <c r="Z17">
        <f t="shared" si="16"/>
        <v>1.0523684210526321</v>
      </c>
      <c r="AA17">
        <f t="shared" si="17"/>
        <v>0.47</v>
      </c>
      <c r="AB17" t="str">
        <f t="shared" si="18"/>
        <v/>
      </c>
      <c r="AC17" t="str">
        <f t="shared" si="19"/>
        <v/>
      </c>
      <c r="AD17" t="str">
        <f t="shared" si="20"/>
        <v/>
      </c>
      <c r="AF17" s="15">
        <f t="shared" si="5"/>
        <v>0.76118421052631602</v>
      </c>
      <c r="AH17" s="3"/>
      <c r="AI17" s="3"/>
    </row>
    <row r="18" spans="1:35" x14ac:dyDescent="0.25">
      <c r="A18" s="4">
        <v>13</v>
      </c>
      <c r="B18" s="3" t="s">
        <v>47</v>
      </c>
      <c r="C18" s="4">
        <v>1311</v>
      </c>
      <c r="D18" s="3" t="s">
        <v>13</v>
      </c>
      <c r="E18" s="10">
        <v>22</v>
      </c>
      <c r="F18" s="10"/>
      <c r="G18" s="10"/>
      <c r="H18" s="10"/>
      <c r="I18" s="10"/>
      <c r="J18" s="3">
        <f t="shared" si="6"/>
        <v>0.37</v>
      </c>
      <c r="K18" s="3" t="str">
        <f t="shared" si="7"/>
        <v/>
      </c>
      <c r="L18" s="3" t="str">
        <f t="shared" si="8"/>
        <v/>
      </c>
      <c r="M18" s="3" t="str">
        <f t="shared" si="9"/>
        <v/>
      </c>
      <c r="N18" s="3" t="str">
        <f t="shared" si="10"/>
        <v/>
      </c>
      <c r="P18" s="16">
        <f t="shared" si="1"/>
        <v>0.37</v>
      </c>
      <c r="R18">
        <f t="shared" si="11"/>
        <v>1.77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X18" s="15">
        <f t="shared" si="3"/>
        <v>1.77</v>
      </c>
      <c r="Z18">
        <f t="shared" si="16"/>
        <v>0.47</v>
      </c>
      <c r="AA18" t="str">
        <f t="shared" si="17"/>
        <v/>
      </c>
      <c r="AB18" t="str">
        <f t="shared" si="18"/>
        <v/>
      </c>
      <c r="AC18" t="str">
        <f t="shared" si="19"/>
        <v/>
      </c>
      <c r="AD18" t="str">
        <f t="shared" si="20"/>
        <v/>
      </c>
      <c r="AF18" s="15">
        <f t="shared" si="5"/>
        <v>0.47</v>
      </c>
      <c r="AH18" s="3"/>
      <c r="AI18" s="3"/>
    </row>
    <row r="19" spans="1:35" x14ac:dyDescent="0.25">
      <c r="A19" s="4">
        <v>14</v>
      </c>
      <c r="B19" s="3" t="s">
        <v>48</v>
      </c>
      <c r="C19" s="4">
        <v>1410</v>
      </c>
      <c r="D19" s="3" t="s">
        <v>14</v>
      </c>
      <c r="E19" s="10">
        <v>52</v>
      </c>
      <c r="F19" s="10"/>
      <c r="G19" s="10"/>
      <c r="H19" s="10"/>
      <c r="I19" s="10"/>
      <c r="J19" s="3">
        <f t="shared" si="6"/>
        <v>0.76</v>
      </c>
      <c r="K19" s="3" t="str">
        <f t="shared" si="7"/>
        <v/>
      </c>
      <c r="L19" s="3" t="str">
        <f t="shared" si="8"/>
        <v/>
      </c>
      <c r="M19" s="3" t="str">
        <f t="shared" si="9"/>
        <v/>
      </c>
      <c r="N19" s="3" t="str">
        <f t="shared" si="10"/>
        <v/>
      </c>
      <c r="P19" s="16">
        <f t="shared" si="1"/>
        <v>0.76</v>
      </c>
      <c r="R19">
        <f t="shared" si="11"/>
        <v>4.013020833333333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X19" s="15">
        <f t="shared" si="3"/>
        <v>4.013020833333333</v>
      </c>
      <c r="Z19">
        <f t="shared" si="16"/>
        <v>1.4190624999999999</v>
      </c>
      <c r="AA19" t="str">
        <f t="shared" si="17"/>
        <v/>
      </c>
      <c r="AB19" t="str">
        <f t="shared" si="18"/>
        <v/>
      </c>
      <c r="AC19" t="str">
        <f t="shared" si="19"/>
        <v/>
      </c>
      <c r="AD19" t="str">
        <f t="shared" si="20"/>
        <v/>
      </c>
      <c r="AF19" s="15">
        <f t="shared" si="5"/>
        <v>1.4190624999999999</v>
      </c>
      <c r="AH19" s="3"/>
      <c r="AI19" s="3"/>
    </row>
    <row r="20" spans="1:35" x14ac:dyDescent="0.25">
      <c r="A20" s="4">
        <v>14</v>
      </c>
      <c r="B20" s="3" t="s">
        <v>48</v>
      </c>
      <c r="C20" s="4">
        <v>1411</v>
      </c>
      <c r="D20" s="3" t="s">
        <v>15</v>
      </c>
      <c r="E20" s="10">
        <v>52</v>
      </c>
      <c r="F20" s="10"/>
      <c r="G20" s="10"/>
      <c r="H20" s="10"/>
      <c r="I20" s="10"/>
      <c r="J20" s="3">
        <f t="shared" si="6"/>
        <v>0.76</v>
      </c>
      <c r="K20" s="3" t="str">
        <f t="shared" si="7"/>
        <v/>
      </c>
      <c r="L20" s="3" t="str">
        <f t="shared" si="8"/>
        <v/>
      </c>
      <c r="M20" s="3" t="str">
        <f t="shared" si="9"/>
        <v/>
      </c>
      <c r="N20" s="3" t="str">
        <f t="shared" si="10"/>
        <v/>
      </c>
      <c r="P20" s="16">
        <f t="shared" si="1"/>
        <v>0.76</v>
      </c>
      <c r="R20">
        <f t="shared" si="11"/>
        <v>4.013020833333333</v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X20" s="15">
        <f t="shared" si="3"/>
        <v>4.013020833333333</v>
      </c>
      <c r="Z20">
        <f t="shared" si="16"/>
        <v>1.4190624999999999</v>
      </c>
      <c r="AA20" t="str">
        <f t="shared" si="17"/>
        <v/>
      </c>
      <c r="AB20" t="str">
        <f t="shared" si="18"/>
        <v/>
      </c>
      <c r="AC20" t="str">
        <f t="shared" si="19"/>
        <v/>
      </c>
      <c r="AD20" t="str">
        <f t="shared" si="20"/>
        <v/>
      </c>
      <c r="AF20" s="15">
        <f t="shared" si="5"/>
        <v>1.4190624999999999</v>
      </c>
      <c r="AH20" s="3"/>
      <c r="AI20" s="3"/>
    </row>
    <row r="21" spans="1:35" x14ac:dyDescent="0.25">
      <c r="A21" s="4">
        <v>14</v>
      </c>
      <c r="B21" s="3" t="s">
        <v>48</v>
      </c>
      <c r="C21" s="4">
        <v>1412</v>
      </c>
      <c r="D21" s="3" t="s">
        <v>16</v>
      </c>
      <c r="E21" s="10">
        <v>52</v>
      </c>
      <c r="F21" s="10"/>
      <c r="G21" s="10"/>
      <c r="H21" s="10"/>
      <c r="I21" s="10"/>
      <c r="J21" s="3">
        <f t="shared" si="6"/>
        <v>0.76</v>
      </c>
      <c r="K21" s="3" t="str">
        <f t="shared" si="7"/>
        <v/>
      </c>
      <c r="L21" s="3" t="str">
        <f t="shared" si="8"/>
        <v/>
      </c>
      <c r="M21" s="3" t="str">
        <f t="shared" si="9"/>
        <v/>
      </c>
      <c r="N21" s="3" t="str">
        <f t="shared" si="10"/>
        <v/>
      </c>
      <c r="P21" s="16">
        <f t="shared" si="1"/>
        <v>0.76</v>
      </c>
      <c r="R21">
        <f t="shared" si="11"/>
        <v>4.013020833333333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X21" s="15">
        <f t="shared" si="3"/>
        <v>4.013020833333333</v>
      </c>
      <c r="Z21">
        <f t="shared" si="16"/>
        <v>1.4190624999999999</v>
      </c>
      <c r="AA21" t="str">
        <f t="shared" si="17"/>
        <v/>
      </c>
      <c r="AB21" t="str">
        <f t="shared" si="18"/>
        <v/>
      </c>
      <c r="AC21" t="str">
        <f t="shared" si="19"/>
        <v/>
      </c>
      <c r="AD21" t="str">
        <f t="shared" si="20"/>
        <v/>
      </c>
      <c r="AF21" s="15">
        <f t="shared" si="5"/>
        <v>1.4190624999999999</v>
      </c>
      <c r="AH21" s="3"/>
      <c r="AI21" s="3"/>
    </row>
    <row r="22" spans="1:35" x14ac:dyDescent="0.25">
      <c r="A22" s="4">
        <v>14</v>
      </c>
      <c r="B22" s="3" t="s">
        <v>48</v>
      </c>
      <c r="C22" s="4">
        <v>1413</v>
      </c>
      <c r="D22" s="3" t="s">
        <v>17</v>
      </c>
      <c r="E22" s="10">
        <v>52</v>
      </c>
      <c r="F22" s="10"/>
      <c r="G22" s="10"/>
      <c r="H22" s="10"/>
      <c r="I22" s="10"/>
      <c r="J22" s="3">
        <f t="shared" si="6"/>
        <v>0.76</v>
      </c>
      <c r="K22" s="3" t="str">
        <f t="shared" si="7"/>
        <v/>
      </c>
      <c r="L22" s="3" t="str">
        <f t="shared" si="8"/>
        <v/>
      </c>
      <c r="M22" s="3" t="str">
        <f t="shared" si="9"/>
        <v/>
      </c>
      <c r="N22" s="3" t="str">
        <f t="shared" si="10"/>
        <v/>
      </c>
      <c r="P22" s="16">
        <f t="shared" si="1"/>
        <v>0.76</v>
      </c>
      <c r="R22">
        <f t="shared" si="11"/>
        <v>4.013020833333333</v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X22" s="15">
        <f t="shared" si="3"/>
        <v>4.013020833333333</v>
      </c>
      <c r="Z22">
        <f t="shared" si="16"/>
        <v>1.4190624999999999</v>
      </c>
      <c r="AA22" t="str">
        <f t="shared" si="17"/>
        <v/>
      </c>
      <c r="AB22" t="str">
        <f t="shared" si="18"/>
        <v/>
      </c>
      <c r="AC22" t="str">
        <f t="shared" si="19"/>
        <v/>
      </c>
      <c r="AD22" t="str">
        <f t="shared" si="20"/>
        <v/>
      </c>
      <c r="AF22" s="15">
        <f t="shared" si="5"/>
        <v>1.4190624999999999</v>
      </c>
      <c r="AH22" s="3"/>
      <c r="AI22" s="3"/>
    </row>
    <row r="23" spans="1:35" x14ac:dyDescent="0.25">
      <c r="A23" s="4">
        <v>14</v>
      </c>
      <c r="B23" s="3" t="s">
        <v>48</v>
      </c>
      <c r="C23" s="4">
        <v>1414</v>
      </c>
      <c r="D23" s="3" t="s">
        <v>55</v>
      </c>
      <c r="E23" s="10">
        <v>53</v>
      </c>
      <c r="F23" s="10"/>
      <c r="G23" s="10"/>
      <c r="H23" s="10"/>
      <c r="I23" s="10"/>
      <c r="J23" s="3">
        <f t="shared" si="6"/>
        <v>0.42</v>
      </c>
      <c r="K23" s="3" t="str">
        <f t="shared" si="7"/>
        <v/>
      </c>
      <c r="L23" s="3" t="str">
        <f t="shared" si="8"/>
        <v/>
      </c>
      <c r="M23" s="3" t="str">
        <f t="shared" si="9"/>
        <v/>
      </c>
      <c r="N23" s="3" t="str">
        <f t="shared" si="10"/>
        <v/>
      </c>
      <c r="P23" s="16">
        <f t="shared" si="1"/>
        <v>0.42</v>
      </c>
      <c r="R23">
        <f t="shared" si="11"/>
        <v>0.67952380952380953</v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X23" s="15">
        <f t="shared" si="3"/>
        <v>0.67952380952380953</v>
      </c>
      <c r="Z23">
        <f t="shared" si="16"/>
        <v>0.9414285714285715</v>
      </c>
      <c r="AA23" t="str">
        <f t="shared" si="17"/>
        <v/>
      </c>
      <c r="AB23" t="str">
        <f t="shared" si="18"/>
        <v/>
      </c>
      <c r="AC23" t="str">
        <f t="shared" si="19"/>
        <v/>
      </c>
      <c r="AD23" t="str">
        <f t="shared" si="20"/>
        <v/>
      </c>
      <c r="AF23" s="15">
        <f t="shared" si="5"/>
        <v>0.9414285714285715</v>
      </c>
      <c r="AH23" s="3"/>
      <c r="AI23" s="3"/>
    </row>
    <row r="24" spans="1:35" x14ac:dyDescent="0.25">
      <c r="A24" s="4">
        <v>14</v>
      </c>
      <c r="B24" s="3" t="s">
        <v>48</v>
      </c>
      <c r="C24" s="4">
        <v>1415</v>
      </c>
      <c r="D24" s="3" t="s">
        <v>18</v>
      </c>
      <c r="E24" s="10">
        <v>52</v>
      </c>
      <c r="F24" s="10">
        <v>53</v>
      </c>
      <c r="G24" s="10"/>
      <c r="H24" s="10"/>
      <c r="I24" s="10"/>
      <c r="J24" s="3">
        <f t="shared" si="6"/>
        <v>0.76</v>
      </c>
      <c r="K24" s="3">
        <f t="shared" si="7"/>
        <v>0.42</v>
      </c>
      <c r="L24" s="3" t="str">
        <f t="shared" si="8"/>
        <v/>
      </c>
      <c r="M24" s="3" t="str">
        <f t="shared" si="9"/>
        <v/>
      </c>
      <c r="N24" s="3" t="str">
        <f t="shared" si="10"/>
        <v/>
      </c>
      <c r="P24" s="16">
        <f t="shared" si="1"/>
        <v>0.59</v>
      </c>
      <c r="R24">
        <f t="shared" si="11"/>
        <v>4.013020833333333</v>
      </c>
      <c r="S24">
        <f t="shared" si="12"/>
        <v>0.67952380952380953</v>
      </c>
      <c r="T24" t="str">
        <f t="shared" si="13"/>
        <v/>
      </c>
      <c r="U24" t="str">
        <f t="shared" si="14"/>
        <v/>
      </c>
      <c r="V24" t="str">
        <f t="shared" si="15"/>
        <v/>
      </c>
      <c r="X24" s="15">
        <f t="shared" si="3"/>
        <v>2.3462723214285712</v>
      </c>
      <c r="Z24">
        <f t="shared" si="16"/>
        <v>1.4190624999999999</v>
      </c>
      <c r="AA24">
        <f t="shared" si="17"/>
        <v>0.9414285714285715</v>
      </c>
      <c r="AB24" t="str">
        <f t="shared" si="18"/>
        <v/>
      </c>
      <c r="AC24" t="str">
        <f t="shared" si="19"/>
        <v/>
      </c>
      <c r="AD24" t="str">
        <f t="shared" si="20"/>
        <v/>
      </c>
      <c r="AF24" s="15">
        <f t="shared" si="5"/>
        <v>1.1802455357142856</v>
      </c>
      <c r="AH24" s="3"/>
      <c r="AI24" s="3"/>
    </row>
    <row r="25" spans="1:35" x14ac:dyDescent="0.25">
      <c r="A25" s="4">
        <v>14</v>
      </c>
      <c r="B25" s="3" t="s">
        <v>48</v>
      </c>
      <c r="C25" s="4">
        <v>1416</v>
      </c>
      <c r="D25" s="3" t="s">
        <v>19</v>
      </c>
      <c r="E25" s="10">
        <v>52</v>
      </c>
      <c r="F25" s="10"/>
      <c r="G25" s="10"/>
      <c r="H25" s="10"/>
      <c r="I25" s="10"/>
      <c r="J25" s="3">
        <f t="shared" si="6"/>
        <v>0.76</v>
      </c>
      <c r="K25" s="3" t="str">
        <f t="shared" si="7"/>
        <v/>
      </c>
      <c r="L25" s="3" t="str">
        <f t="shared" si="8"/>
        <v/>
      </c>
      <c r="M25" s="3" t="str">
        <f t="shared" si="9"/>
        <v/>
      </c>
      <c r="N25" s="3" t="str">
        <f t="shared" si="10"/>
        <v/>
      </c>
      <c r="P25" s="16">
        <f t="shared" si="1"/>
        <v>0.76</v>
      </c>
      <c r="R25">
        <f t="shared" si="11"/>
        <v>4.013020833333333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X25" s="15">
        <f t="shared" si="3"/>
        <v>4.013020833333333</v>
      </c>
      <c r="Z25">
        <f t="shared" si="16"/>
        <v>1.4190624999999999</v>
      </c>
      <c r="AA25" t="str">
        <f t="shared" si="17"/>
        <v/>
      </c>
      <c r="AB25" t="str">
        <f t="shared" si="18"/>
        <v/>
      </c>
      <c r="AC25" t="str">
        <f t="shared" si="19"/>
        <v/>
      </c>
      <c r="AD25" t="str">
        <f t="shared" si="20"/>
        <v/>
      </c>
      <c r="AF25" s="15">
        <f t="shared" si="5"/>
        <v>1.4190624999999999</v>
      </c>
      <c r="AH25" s="3"/>
      <c r="AI25" s="11"/>
    </row>
    <row r="26" spans="1:35" x14ac:dyDescent="0.25">
      <c r="A26" s="4">
        <v>15</v>
      </c>
      <c r="B26" s="3" t="s">
        <v>49</v>
      </c>
      <c r="C26" s="4">
        <v>1510</v>
      </c>
      <c r="D26" s="3" t="s">
        <v>20</v>
      </c>
      <c r="E26" s="10">
        <v>54</v>
      </c>
      <c r="F26" s="10">
        <v>62</v>
      </c>
      <c r="G26" s="10"/>
      <c r="H26" s="10"/>
      <c r="I26" s="10"/>
      <c r="J26" s="3">
        <f t="shared" si="6"/>
        <v>0.8</v>
      </c>
      <c r="K26" s="3">
        <f t="shared" si="7"/>
        <v>0.25</v>
      </c>
      <c r="L26" s="3" t="str">
        <f t="shared" si="8"/>
        <v/>
      </c>
      <c r="M26" s="3" t="str">
        <f t="shared" si="9"/>
        <v/>
      </c>
      <c r="N26" s="3" t="str">
        <f t="shared" si="10"/>
        <v/>
      </c>
      <c r="P26" s="16">
        <f t="shared" si="1"/>
        <v>0.52500000000000002</v>
      </c>
      <c r="R26">
        <f t="shared" si="11"/>
        <v>0.53620253164556964</v>
      </c>
      <c r="S26">
        <f t="shared" si="12"/>
        <v>0.94750000000000001</v>
      </c>
      <c r="T26" t="str">
        <f t="shared" si="13"/>
        <v/>
      </c>
      <c r="U26" t="str">
        <f t="shared" si="14"/>
        <v/>
      </c>
      <c r="V26" t="str">
        <f t="shared" si="15"/>
        <v/>
      </c>
      <c r="X26" s="15">
        <f t="shared" si="3"/>
        <v>0.74185126582278482</v>
      </c>
      <c r="Z26">
        <f t="shared" si="16"/>
        <v>1.054430379746836</v>
      </c>
      <c r="AA26">
        <f t="shared" si="17"/>
        <v>1.023076923076923</v>
      </c>
      <c r="AB26" t="str">
        <f t="shared" si="18"/>
        <v/>
      </c>
      <c r="AC26" t="str">
        <f t="shared" si="19"/>
        <v/>
      </c>
      <c r="AD26" t="str">
        <f t="shared" si="20"/>
        <v/>
      </c>
      <c r="AF26" s="15">
        <f t="shared" si="5"/>
        <v>1.0387536514118794</v>
      </c>
    </row>
    <row r="27" spans="1:35" x14ac:dyDescent="0.25">
      <c r="A27" s="4">
        <v>15</v>
      </c>
      <c r="B27" s="3" t="s">
        <v>49</v>
      </c>
      <c r="C27" s="4">
        <v>1511</v>
      </c>
      <c r="D27" s="3" t="s">
        <v>56</v>
      </c>
      <c r="E27" s="10">
        <v>62</v>
      </c>
      <c r="F27" s="10"/>
      <c r="G27" s="10"/>
      <c r="H27" s="10"/>
      <c r="I27" s="10"/>
      <c r="J27" s="3">
        <f t="shared" si="6"/>
        <v>0.25</v>
      </c>
      <c r="K27" s="3" t="str">
        <f t="shared" si="7"/>
        <v/>
      </c>
      <c r="L27" s="3" t="str">
        <f t="shared" si="8"/>
        <v/>
      </c>
      <c r="M27" s="3" t="str">
        <f t="shared" si="9"/>
        <v/>
      </c>
      <c r="N27" s="3" t="str">
        <f t="shared" si="10"/>
        <v/>
      </c>
      <c r="P27" s="16">
        <f t="shared" si="1"/>
        <v>0.25</v>
      </c>
      <c r="R27">
        <f t="shared" si="11"/>
        <v>0.94750000000000001</v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X27" s="15">
        <f t="shared" si="3"/>
        <v>0.94750000000000001</v>
      </c>
      <c r="Z27">
        <f t="shared" si="16"/>
        <v>1.023076923076923</v>
      </c>
      <c r="AA27" t="str">
        <f t="shared" si="17"/>
        <v/>
      </c>
      <c r="AB27" t="str">
        <f t="shared" si="18"/>
        <v/>
      </c>
      <c r="AC27" t="str">
        <f t="shared" si="19"/>
        <v/>
      </c>
      <c r="AD27" t="str">
        <f t="shared" si="20"/>
        <v/>
      </c>
      <c r="AF27" s="15">
        <f t="shared" si="5"/>
        <v>1.023076923076923</v>
      </c>
    </row>
    <row r="28" spans="1:35" x14ac:dyDescent="0.25">
      <c r="A28" s="4">
        <v>15</v>
      </c>
      <c r="B28" s="3" t="s">
        <v>49</v>
      </c>
      <c r="C28" s="4">
        <v>1512</v>
      </c>
      <c r="D28" s="3" t="s">
        <v>21</v>
      </c>
      <c r="E28" s="10">
        <v>33</v>
      </c>
      <c r="F28" s="10">
        <v>42</v>
      </c>
      <c r="G28" s="10"/>
      <c r="H28" s="10"/>
      <c r="I28" s="10"/>
      <c r="J28" s="3">
        <f t="shared" si="6"/>
        <v>0.22</v>
      </c>
      <c r="K28" s="3">
        <f t="shared" si="7"/>
        <v>0.52</v>
      </c>
      <c r="L28" s="3" t="str">
        <f t="shared" si="8"/>
        <v/>
      </c>
      <c r="M28" s="3" t="str">
        <f t="shared" si="9"/>
        <v/>
      </c>
      <c r="N28" s="3" t="str">
        <f t="shared" si="10"/>
        <v/>
      </c>
      <c r="P28" s="16">
        <f t="shared" si="1"/>
        <v>0.37</v>
      </c>
      <c r="R28">
        <f t="shared" si="11"/>
        <v>0.84513447432762834</v>
      </c>
      <c r="S28">
        <f t="shared" si="12"/>
        <v>1.162546296296296</v>
      </c>
      <c r="T28" t="str">
        <f t="shared" si="13"/>
        <v/>
      </c>
      <c r="U28" t="str">
        <f t="shared" si="14"/>
        <v/>
      </c>
      <c r="V28" t="str">
        <f t="shared" si="15"/>
        <v/>
      </c>
      <c r="X28" s="15">
        <f t="shared" si="3"/>
        <v>1.0038403853119622</v>
      </c>
      <c r="Z28">
        <f t="shared" si="16"/>
        <v>1.1765036674816629</v>
      </c>
      <c r="AA28">
        <f t="shared" si="17"/>
        <v>0.89930555555555558</v>
      </c>
      <c r="AB28" t="str">
        <f t="shared" si="18"/>
        <v/>
      </c>
      <c r="AC28" t="str">
        <f t="shared" si="19"/>
        <v/>
      </c>
      <c r="AD28" t="str">
        <f t="shared" si="20"/>
        <v/>
      </c>
      <c r="AF28" s="15">
        <f t="shared" si="5"/>
        <v>1.0379046115186092</v>
      </c>
    </row>
    <row r="29" spans="1:35" x14ac:dyDescent="0.25">
      <c r="A29" s="4">
        <v>16</v>
      </c>
      <c r="B29" s="3" t="s">
        <v>50</v>
      </c>
      <c r="C29" s="4">
        <v>1610</v>
      </c>
      <c r="D29" s="3" t="s">
        <v>22</v>
      </c>
      <c r="E29" s="10">
        <v>33</v>
      </c>
      <c r="F29" s="10"/>
      <c r="G29" s="10"/>
      <c r="H29" s="10"/>
      <c r="I29" s="10"/>
      <c r="J29" s="3">
        <f t="shared" si="6"/>
        <v>0.22</v>
      </c>
      <c r="K29" s="3" t="str">
        <f t="shared" si="7"/>
        <v/>
      </c>
      <c r="L29" s="3" t="str">
        <f t="shared" si="8"/>
        <v/>
      </c>
      <c r="M29" s="3" t="str">
        <f t="shared" si="9"/>
        <v/>
      </c>
      <c r="N29" s="3" t="str">
        <f t="shared" si="10"/>
        <v/>
      </c>
      <c r="P29" s="16">
        <f t="shared" si="1"/>
        <v>0.22</v>
      </c>
      <c r="R29">
        <f t="shared" si="11"/>
        <v>0.84513447432762834</v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X29" s="15">
        <f t="shared" si="3"/>
        <v>0.84513447432762834</v>
      </c>
      <c r="Z29">
        <f t="shared" si="16"/>
        <v>1.1765036674816629</v>
      </c>
      <c r="AA29" t="str">
        <f t="shared" si="17"/>
        <v/>
      </c>
      <c r="AB29" t="str">
        <f t="shared" si="18"/>
        <v/>
      </c>
      <c r="AC29" t="str">
        <f t="shared" si="19"/>
        <v/>
      </c>
      <c r="AD29" t="str">
        <f t="shared" si="20"/>
        <v/>
      </c>
      <c r="AF29" s="15">
        <f t="shared" si="5"/>
        <v>1.1765036674816629</v>
      </c>
    </row>
    <row r="30" spans="1:35" x14ac:dyDescent="0.25">
      <c r="A30" s="4">
        <v>16</v>
      </c>
      <c r="B30" s="3" t="s">
        <v>50</v>
      </c>
      <c r="C30" s="4">
        <v>1611</v>
      </c>
      <c r="D30" s="3" t="s">
        <v>23</v>
      </c>
      <c r="E30" s="10">
        <v>33</v>
      </c>
      <c r="F30" s="10"/>
      <c r="G30" s="10"/>
      <c r="H30" s="10"/>
      <c r="I30" s="10"/>
      <c r="J30" s="3">
        <f t="shared" si="6"/>
        <v>0.22</v>
      </c>
      <c r="K30" s="3" t="str">
        <f t="shared" si="7"/>
        <v/>
      </c>
      <c r="L30" s="3" t="str">
        <f t="shared" si="8"/>
        <v/>
      </c>
      <c r="M30" s="3" t="str">
        <f t="shared" si="9"/>
        <v/>
      </c>
      <c r="N30" s="3" t="str">
        <f t="shared" si="10"/>
        <v/>
      </c>
      <c r="P30" s="16">
        <f t="shared" si="1"/>
        <v>0.22</v>
      </c>
      <c r="R30">
        <f t="shared" si="11"/>
        <v>0.84513447432762834</v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X30" s="15">
        <f t="shared" si="3"/>
        <v>0.84513447432762834</v>
      </c>
      <c r="Z30">
        <f t="shared" si="16"/>
        <v>1.1765036674816629</v>
      </c>
      <c r="AA30" t="str">
        <f t="shared" si="17"/>
        <v/>
      </c>
      <c r="AB30" t="str">
        <f t="shared" si="18"/>
        <v/>
      </c>
      <c r="AC30" t="str">
        <f t="shared" si="19"/>
        <v/>
      </c>
      <c r="AD30" t="str">
        <f t="shared" si="20"/>
        <v/>
      </c>
      <c r="AF30" s="15">
        <f t="shared" si="5"/>
        <v>1.1765036674816629</v>
      </c>
    </row>
    <row r="31" spans="1:35" x14ac:dyDescent="0.25">
      <c r="A31" s="4">
        <v>16</v>
      </c>
      <c r="B31" s="3" t="s">
        <v>50</v>
      </c>
      <c r="C31" s="4">
        <v>1612</v>
      </c>
      <c r="D31" s="3" t="s">
        <v>57</v>
      </c>
      <c r="E31" s="10">
        <v>54</v>
      </c>
      <c r="F31" s="10"/>
      <c r="G31" s="10"/>
      <c r="H31" s="10"/>
      <c r="I31" s="10"/>
      <c r="J31" s="3">
        <f t="shared" si="6"/>
        <v>0.8</v>
      </c>
      <c r="K31" s="3" t="str">
        <f t="shared" si="7"/>
        <v/>
      </c>
      <c r="L31" s="3" t="str">
        <f t="shared" si="8"/>
        <v/>
      </c>
      <c r="M31" s="3" t="str">
        <f t="shared" si="9"/>
        <v/>
      </c>
      <c r="N31" s="3" t="str">
        <f t="shared" si="10"/>
        <v/>
      </c>
      <c r="P31" s="16">
        <f t="shared" si="1"/>
        <v>0.8</v>
      </c>
      <c r="R31">
        <f t="shared" si="11"/>
        <v>0.53620253164556964</v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X31" s="15">
        <f t="shared" si="3"/>
        <v>0.53620253164556964</v>
      </c>
      <c r="Z31">
        <f t="shared" si="16"/>
        <v>1.054430379746836</v>
      </c>
      <c r="AA31" t="str">
        <f t="shared" si="17"/>
        <v/>
      </c>
      <c r="AB31" t="str">
        <f t="shared" si="18"/>
        <v/>
      </c>
      <c r="AC31" t="str">
        <f t="shared" si="19"/>
        <v/>
      </c>
      <c r="AD31" t="str">
        <f t="shared" si="20"/>
        <v/>
      </c>
      <c r="AF31" s="15">
        <f t="shared" si="5"/>
        <v>1.054430379746836</v>
      </c>
    </row>
    <row r="32" spans="1:35" x14ac:dyDescent="0.25">
      <c r="A32" s="4">
        <v>16</v>
      </c>
      <c r="B32" s="3" t="s">
        <v>50</v>
      </c>
      <c r="C32" s="4">
        <v>1613</v>
      </c>
      <c r="D32" s="3" t="s">
        <v>24</v>
      </c>
      <c r="E32" s="10">
        <v>42</v>
      </c>
      <c r="F32" s="10"/>
      <c r="G32" s="10"/>
      <c r="H32" s="10"/>
      <c r="I32" s="10"/>
      <c r="J32" s="3">
        <f t="shared" si="6"/>
        <v>0.52</v>
      </c>
      <c r="K32" s="3" t="str">
        <f t="shared" si="7"/>
        <v/>
      </c>
      <c r="L32" s="3" t="str">
        <f t="shared" si="8"/>
        <v/>
      </c>
      <c r="M32" s="3" t="str">
        <f t="shared" si="9"/>
        <v/>
      </c>
      <c r="N32" s="3" t="str">
        <f t="shared" si="10"/>
        <v/>
      </c>
      <c r="P32" s="16">
        <f t="shared" si="1"/>
        <v>0.52</v>
      </c>
      <c r="R32">
        <f t="shared" si="11"/>
        <v>1.162546296296296</v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X32" s="15">
        <f t="shared" si="3"/>
        <v>1.162546296296296</v>
      </c>
      <c r="Z32">
        <f t="shared" si="16"/>
        <v>0.89930555555555558</v>
      </c>
      <c r="AA32" t="str">
        <f t="shared" si="17"/>
        <v/>
      </c>
      <c r="AB32" t="str">
        <f t="shared" si="18"/>
        <v/>
      </c>
      <c r="AC32" t="str">
        <f t="shared" si="19"/>
        <v/>
      </c>
      <c r="AD32" t="str">
        <f t="shared" si="20"/>
        <v/>
      </c>
      <c r="AF32" s="15">
        <f t="shared" si="5"/>
        <v>0.89930555555555558</v>
      </c>
    </row>
    <row r="33" spans="1:32" x14ac:dyDescent="0.25">
      <c r="A33" s="4">
        <v>16</v>
      </c>
      <c r="B33" s="3" t="s">
        <v>50</v>
      </c>
      <c r="C33" s="4">
        <v>1614</v>
      </c>
      <c r="D33" s="3" t="s">
        <v>25</v>
      </c>
      <c r="E33" s="10">
        <v>33</v>
      </c>
      <c r="F33" s="10"/>
      <c r="G33" s="10"/>
      <c r="H33" s="10"/>
      <c r="I33" s="10"/>
      <c r="J33" s="3">
        <f t="shared" si="6"/>
        <v>0.22</v>
      </c>
      <c r="K33" s="3" t="str">
        <f t="shared" si="7"/>
        <v/>
      </c>
      <c r="L33" s="3" t="str">
        <f t="shared" si="8"/>
        <v/>
      </c>
      <c r="M33" s="3" t="str">
        <f t="shared" si="9"/>
        <v/>
      </c>
      <c r="N33" s="3" t="str">
        <f t="shared" si="10"/>
        <v/>
      </c>
      <c r="P33" s="16">
        <f t="shared" si="1"/>
        <v>0.22</v>
      </c>
      <c r="R33">
        <f t="shared" si="11"/>
        <v>0.84513447432762834</v>
      </c>
      <c r="S33" t="str">
        <f t="shared" si="12"/>
        <v/>
      </c>
      <c r="T33" t="str">
        <f t="shared" si="13"/>
        <v/>
      </c>
      <c r="U33" t="str">
        <f t="shared" si="14"/>
        <v/>
      </c>
      <c r="V33" t="str">
        <f t="shared" si="15"/>
        <v/>
      </c>
      <c r="X33" s="15">
        <f t="shared" si="3"/>
        <v>0.84513447432762834</v>
      </c>
      <c r="Z33">
        <f t="shared" si="16"/>
        <v>1.1765036674816629</v>
      </c>
      <c r="AA33" t="str">
        <f t="shared" si="17"/>
        <v/>
      </c>
      <c r="AB33" t="str">
        <f t="shared" si="18"/>
        <v/>
      </c>
      <c r="AC33" t="str">
        <f t="shared" si="19"/>
        <v/>
      </c>
      <c r="AD33" t="str">
        <f t="shared" si="20"/>
        <v/>
      </c>
      <c r="AF33" s="15">
        <f t="shared" si="5"/>
        <v>1.1765036674816629</v>
      </c>
    </row>
    <row r="34" spans="1:32" x14ac:dyDescent="0.25">
      <c r="A34" s="4">
        <v>16</v>
      </c>
      <c r="B34" s="3" t="s">
        <v>50</v>
      </c>
      <c r="C34" s="4">
        <v>1615</v>
      </c>
      <c r="D34" s="3" t="s">
        <v>26</v>
      </c>
      <c r="E34" s="10">
        <v>31</v>
      </c>
      <c r="F34" s="10">
        <v>32</v>
      </c>
      <c r="G34" s="10">
        <v>33</v>
      </c>
      <c r="H34" s="10"/>
      <c r="I34" s="10"/>
      <c r="J34" s="3">
        <f t="shared" si="6"/>
        <v>0.22</v>
      </c>
      <c r="K34" s="3">
        <f t="shared" si="7"/>
        <v>0.22</v>
      </c>
      <c r="L34" s="3">
        <f t="shared" si="8"/>
        <v>0.22</v>
      </c>
      <c r="M34" s="3" t="str">
        <f t="shared" si="9"/>
        <v/>
      </c>
      <c r="N34" s="3" t="str">
        <f t="shared" si="10"/>
        <v/>
      </c>
      <c r="P34" s="16">
        <f t="shared" si="1"/>
        <v>0.22</v>
      </c>
      <c r="R34">
        <f t="shared" si="11"/>
        <v>0.71393822393822393</v>
      </c>
      <c r="S34">
        <f t="shared" si="12"/>
        <v>0.78138121546961326</v>
      </c>
      <c r="T34">
        <f t="shared" si="13"/>
        <v>0.84513447432762834</v>
      </c>
      <c r="U34" t="str">
        <f t="shared" si="14"/>
        <v/>
      </c>
      <c r="V34" t="str">
        <f t="shared" si="15"/>
        <v/>
      </c>
      <c r="X34" s="15">
        <f t="shared" si="3"/>
        <v>0.78015130457848836</v>
      </c>
      <c r="Z34">
        <f t="shared" si="16"/>
        <v>0.89027027027027028</v>
      </c>
      <c r="AA34">
        <f t="shared" si="17"/>
        <v>1.2244198895027629</v>
      </c>
      <c r="AB34">
        <f t="shared" si="18"/>
        <v>1.1765036674816629</v>
      </c>
      <c r="AC34" t="str">
        <f t="shared" si="19"/>
        <v/>
      </c>
      <c r="AD34" t="str">
        <f t="shared" si="20"/>
        <v/>
      </c>
      <c r="AF34" s="15">
        <f t="shared" si="5"/>
        <v>1.0970646090848988</v>
      </c>
    </row>
    <row r="35" spans="1:32" x14ac:dyDescent="0.25">
      <c r="A35" s="4">
        <v>16</v>
      </c>
      <c r="B35" s="3" t="s">
        <v>50</v>
      </c>
      <c r="C35" s="4">
        <v>1616</v>
      </c>
      <c r="D35" s="3" t="s">
        <v>27</v>
      </c>
      <c r="E35" s="10">
        <v>48</v>
      </c>
      <c r="F35" s="10">
        <v>49</v>
      </c>
      <c r="G35" s="10"/>
      <c r="H35" s="10"/>
      <c r="I35" s="10"/>
      <c r="J35" s="3">
        <f t="shared" si="6"/>
        <v>0.19</v>
      </c>
      <c r="K35" s="3">
        <f t="shared" si="7"/>
        <v>0.19</v>
      </c>
      <c r="L35" s="3" t="str">
        <f t="shared" si="8"/>
        <v/>
      </c>
      <c r="M35" s="3" t="str">
        <f t="shared" si="9"/>
        <v/>
      </c>
      <c r="N35" s="3" t="str">
        <f t="shared" si="10"/>
        <v/>
      </c>
      <c r="P35" s="16">
        <f t="shared" si="1"/>
        <v>0.19</v>
      </c>
      <c r="R35">
        <f t="shared" si="11"/>
        <v>0.95558823529411763</v>
      </c>
      <c r="S35">
        <f t="shared" si="12"/>
        <v>0.76900000000000002</v>
      </c>
      <c r="T35" t="str">
        <f t="shared" si="13"/>
        <v/>
      </c>
      <c r="U35" t="str">
        <f t="shared" si="14"/>
        <v/>
      </c>
      <c r="V35" t="str">
        <f t="shared" si="15"/>
        <v/>
      </c>
      <c r="X35" s="15">
        <f t="shared" si="3"/>
        <v>0.86229411764705888</v>
      </c>
      <c r="Z35">
        <f t="shared" si="16"/>
        <v>0.94500000000000006</v>
      </c>
      <c r="AA35">
        <f t="shared" si="17"/>
        <v>1.1020000000000001</v>
      </c>
      <c r="AB35" t="str">
        <f t="shared" si="18"/>
        <v/>
      </c>
      <c r="AC35" t="str">
        <f t="shared" si="19"/>
        <v/>
      </c>
      <c r="AD35" t="str">
        <f t="shared" si="20"/>
        <v/>
      </c>
      <c r="AF35" s="15">
        <f t="shared" si="5"/>
        <v>1.0235000000000001</v>
      </c>
    </row>
    <row r="36" spans="1:32" x14ac:dyDescent="0.25">
      <c r="A36" s="4">
        <v>16</v>
      </c>
      <c r="B36" s="3" t="s">
        <v>50</v>
      </c>
      <c r="C36" s="4">
        <v>1617</v>
      </c>
      <c r="D36" s="3" t="s">
        <v>28</v>
      </c>
      <c r="E36" s="10">
        <v>33</v>
      </c>
      <c r="F36" s="10"/>
      <c r="G36" s="10"/>
      <c r="H36" s="10"/>
      <c r="I36" s="10"/>
      <c r="J36" s="3">
        <f t="shared" si="6"/>
        <v>0.22</v>
      </c>
      <c r="K36" s="3" t="str">
        <f t="shared" si="7"/>
        <v/>
      </c>
      <c r="L36" s="3" t="str">
        <f t="shared" si="8"/>
        <v/>
      </c>
      <c r="M36" s="3" t="str">
        <f t="shared" si="9"/>
        <v/>
      </c>
      <c r="N36" s="3" t="str">
        <f t="shared" si="10"/>
        <v/>
      </c>
      <c r="P36" s="16">
        <f t="shared" si="1"/>
        <v>0.22</v>
      </c>
      <c r="R36">
        <f t="shared" si="11"/>
        <v>0.84513447432762834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X36" s="15">
        <f t="shared" si="3"/>
        <v>0.84513447432762834</v>
      </c>
      <c r="Z36">
        <f t="shared" si="16"/>
        <v>1.1765036674816629</v>
      </c>
      <c r="AA36" t="str">
        <f t="shared" si="17"/>
        <v/>
      </c>
      <c r="AB36" t="str">
        <f t="shared" si="18"/>
        <v/>
      </c>
      <c r="AC36" t="str">
        <f t="shared" si="19"/>
        <v/>
      </c>
      <c r="AD36" t="str">
        <f t="shared" si="20"/>
        <v/>
      </c>
      <c r="AF36" s="15">
        <f t="shared" si="5"/>
        <v>1.1765036674816629</v>
      </c>
    </row>
    <row r="37" spans="1:32" x14ac:dyDescent="0.25">
      <c r="A37" s="4">
        <v>16</v>
      </c>
      <c r="B37" s="3" t="s">
        <v>50</v>
      </c>
      <c r="C37" s="4">
        <v>1618</v>
      </c>
      <c r="D37" s="3" t="s">
        <v>29</v>
      </c>
      <c r="E37" s="10">
        <v>56</v>
      </c>
      <c r="F37" s="10"/>
      <c r="G37" s="10"/>
      <c r="H37" s="10"/>
      <c r="I37" s="10"/>
      <c r="J37" s="3">
        <f t="shared" si="6"/>
        <v>0.31</v>
      </c>
      <c r="K37" s="3" t="str">
        <f t="shared" si="7"/>
        <v/>
      </c>
      <c r="L37" s="3" t="str">
        <f t="shared" si="8"/>
        <v/>
      </c>
      <c r="M37" s="3" t="str">
        <f t="shared" si="9"/>
        <v/>
      </c>
      <c r="N37" s="3" t="str">
        <f t="shared" si="10"/>
        <v/>
      </c>
      <c r="P37" s="16">
        <f t="shared" si="1"/>
        <v>0.31</v>
      </c>
      <c r="R37">
        <f t="shared" si="11"/>
        <v>0.75454545454545452</v>
      </c>
      <c r="S37" t="str">
        <f t="shared" si="12"/>
        <v/>
      </c>
      <c r="T37" t="str">
        <f t="shared" si="13"/>
        <v/>
      </c>
      <c r="U37" t="str">
        <f t="shared" si="14"/>
        <v/>
      </c>
      <c r="V37" t="str">
        <f t="shared" si="15"/>
        <v/>
      </c>
      <c r="X37" s="15">
        <f t="shared" si="3"/>
        <v>0.75454545454545452</v>
      </c>
      <c r="Z37">
        <f t="shared" si="16"/>
        <v>1.030151515151515</v>
      </c>
      <c r="AA37" t="str">
        <f t="shared" si="17"/>
        <v/>
      </c>
      <c r="AB37" t="str">
        <f t="shared" si="18"/>
        <v/>
      </c>
      <c r="AC37" t="str">
        <f t="shared" si="19"/>
        <v/>
      </c>
      <c r="AD37" t="str">
        <f t="shared" si="20"/>
        <v/>
      </c>
      <c r="AF37" s="15">
        <f t="shared" si="5"/>
        <v>1.030151515151515</v>
      </c>
    </row>
    <row r="38" spans="1:32" x14ac:dyDescent="0.25">
      <c r="A38" s="4">
        <v>17</v>
      </c>
      <c r="B38" s="3" t="s">
        <v>51</v>
      </c>
      <c r="C38" s="4">
        <v>1710</v>
      </c>
      <c r="D38" s="3" t="s">
        <v>30</v>
      </c>
      <c r="E38" s="10">
        <v>32</v>
      </c>
      <c r="F38" s="10"/>
      <c r="G38" s="10"/>
      <c r="H38" s="10"/>
      <c r="I38" s="10"/>
      <c r="J38" s="3">
        <f t="shared" si="6"/>
        <v>0.22</v>
      </c>
      <c r="K38" s="3" t="str">
        <f t="shared" si="7"/>
        <v/>
      </c>
      <c r="L38" s="3" t="str">
        <f t="shared" si="8"/>
        <v/>
      </c>
      <c r="M38" s="3" t="str">
        <f t="shared" si="9"/>
        <v/>
      </c>
      <c r="N38" s="3" t="str">
        <f t="shared" si="10"/>
        <v/>
      </c>
      <c r="P38" s="16">
        <f t="shared" si="1"/>
        <v>0.22</v>
      </c>
      <c r="R38">
        <f t="shared" si="11"/>
        <v>0.78138121546961326</v>
      </c>
      <c r="S38" t="str">
        <f t="shared" si="12"/>
        <v/>
      </c>
      <c r="T38" t="str">
        <f t="shared" si="13"/>
        <v/>
      </c>
      <c r="U38" t="str">
        <f t="shared" si="14"/>
        <v/>
      </c>
      <c r="V38" t="str">
        <f t="shared" si="15"/>
        <v/>
      </c>
      <c r="X38" s="15">
        <f t="shared" si="3"/>
        <v>0.78138121546961326</v>
      </c>
      <c r="Z38">
        <f t="shared" si="16"/>
        <v>1.2244198895027629</v>
      </c>
      <c r="AA38" t="str">
        <f t="shared" si="17"/>
        <v/>
      </c>
      <c r="AB38" t="str">
        <f t="shared" si="18"/>
        <v/>
      </c>
      <c r="AC38" t="str">
        <f t="shared" si="19"/>
        <v/>
      </c>
      <c r="AD38" t="str">
        <f t="shared" si="20"/>
        <v/>
      </c>
      <c r="AF38" s="15">
        <f t="shared" si="5"/>
        <v>1.2244198895027629</v>
      </c>
    </row>
    <row r="39" spans="1:32" x14ac:dyDescent="0.25">
      <c r="A39" s="4">
        <v>17</v>
      </c>
      <c r="B39" s="3" t="s">
        <v>51</v>
      </c>
      <c r="C39" s="4">
        <v>1711</v>
      </c>
      <c r="D39" s="3" t="s">
        <v>31</v>
      </c>
      <c r="E39" s="10">
        <v>32</v>
      </c>
      <c r="F39" s="10"/>
      <c r="G39" s="10"/>
      <c r="H39" s="10"/>
      <c r="I39" s="10"/>
      <c r="J39" s="3">
        <f t="shared" si="6"/>
        <v>0.22</v>
      </c>
      <c r="K39" s="3" t="str">
        <f t="shared" si="7"/>
        <v/>
      </c>
      <c r="L39" s="3" t="str">
        <f t="shared" si="8"/>
        <v/>
      </c>
      <c r="M39" s="3" t="str">
        <f t="shared" si="9"/>
        <v/>
      </c>
      <c r="N39" s="3" t="str">
        <f t="shared" si="10"/>
        <v/>
      </c>
      <c r="P39" s="16">
        <f t="shared" si="1"/>
        <v>0.22</v>
      </c>
      <c r="R39">
        <f t="shared" si="11"/>
        <v>0.78138121546961326</v>
      </c>
      <c r="S39" t="str">
        <f t="shared" si="12"/>
        <v/>
      </c>
      <c r="T39" t="str">
        <f t="shared" si="13"/>
        <v/>
      </c>
      <c r="U39" t="str">
        <f t="shared" si="14"/>
        <v/>
      </c>
      <c r="V39" t="str">
        <f t="shared" si="15"/>
        <v/>
      </c>
      <c r="X39" s="15">
        <f t="shared" si="3"/>
        <v>0.78138121546961326</v>
      </c>
      <c r="Z39">
        <f t="shared" si="16"/>
        <v>1.2244198895027629</v>
      </c>
      <c r="AA39" t="str">
        <f t="shared" si="17"/>
        <v/>
      </c>
      <c r="AB39" t="str">
        <f t="shared" si="18"/>
        <v/>
      </c>
      <c r="AC39" t="str">
        <f t="shared" si="19"/>
        <v/>
      </c>
      <c r="AD39" t="str">
        <f t="shared" si="20"/>
        <v/>
      </c>
      <c r="AF39" s="15">
        <f t="shared" si="5"/>
        <v>1.2244198895027629</v>
      </c>
    </row>
    <row r="40" spans="1:32" x14ac:dyDescent="0.25">
      <c r="A40" s="4">
        <v>17</v>
      </c>
      <c r="B40" s="3" t="s">
        <v>51</v>
      </c>
      <c r="C40" s="4">
        <v>1712</v>
      </c>
      <c r="D40" s="3" t="s">
        <v>32</v>
      </c>
      <c r="E40" s="10">
        <v>32</v>
      </c>
      <c r="F40" s="10"/>
      <c r="G40" s="10"/>
      <c r="H40" s="10"/>
      <c r="I40" s="10"/>
      <c r="J40" s="3">
        <f t="shared" si="6"/>
        <v>0.22</v>
      </c>
      <c r="K40" s="3" t="str">
        <f t="shared" si="7"/>
        <v/>
      </c>
      <c r="L40" s="3" t="str">
        <f t="shared" si="8"/>
        <v/>
      </c>
      <c r="M40" s="3" t="str">
        <f t="shared" si="9"/>
        <v/>
      </c>
      <c r="N40" s="3" t="str">
        <f t="shared" si="10"/>
        <v/>
      </c>
      <c r="P40" s="16">
        <f t="shared" si="1"/>
        <v>0.22</v>
      </c>
      <c r="R40">
        <f t="shared" si="11"/>
        <v>0.78138121546961326</v>
      </c>
      <c r="S40" t="str">
        <f t="shared" si="12"/>
        <v/>
      </c>
      <c r="T40" t="str">
        <f t="shared" si="13"/>
        <v/>
      </c>
      <c r="U40" t="str">
        <f t="shared" si="14"/>
        <v/>
      </c>
      <c r="V40" t="str">
        <f t="shared" si="15"/>
        <v/>
      </c>
      <c r="X40" s="15">
        <f t="shared" si="3"/>
        <v>0.78138121546961326</v>
      </c>
      <c r="Z40">
        <f t="shared" si="16"/>
        <v>1.2244198895027629</v>
      </c>
      <c r="AA40" t="str">
        <f t="shared" si="17"/>
        <v/>
      </c>
      <c r="AB40" t="str">
        <f t="shared" si="18"/>
        <v/>
      </c>
      <c r="AC40" t="str">
        <f t="shared" si="19"/>
        <v/>
      </c>
      <c r="AD40" t="str">
        <f t="shared" si="20"/>
        <v/>
      </c>
      <c r="AF40" s="15">
        <f t="shared" si="5"/>
        <v>1.2244198895027629</v>
      </c>
    </row>
    <row r="41" spans="1:32" x14ac:dyDescent="0.25">
      <c r="A41" s="4">
        <v>17</v>
      </c>
      <c r="B41" s="3" t="s">
        <v>51</v>
      </c>
      <c r="C41" s="4">
        <v>1713</v>
      </c>
      <c r="D41" s="3" t="s">
        <v>33</v>
      </c>
      <c r="E41" s="10">
        <v>11</v>
      </c>
      <c r="F41" s="10"/>
      <c r="G41" s="10"/>
      <c r="H41" s="10"/>
      <c r="I41" s="10"/>
      <c r="J41" s="3">
        <f t="shared" si="6"/>
        <v>0.08</v>
      </c>
      <c r="K41" s="3" t="str">
        <f t="shared" si="7"/>
        <v/>
      </c>
      <c r="L41" s="3" t="str">
        <f t="shared" si="8"/>
        <v/>
      </c>
      <c r="M41" s="3" t="str">
        <f t="shared" si="9"/>
        <v/>
      </c>
      <c r="N41" s="3" t="str">
        <f t="shared" si="10"/>
        <v/>
      </c>
      <c r="P41" s="16">
        <f t="shared" si="1"/>
        <v>0.08</v>
      </c>
      <c r="R41">
        <f t="shared" si="11"/>
        <v>0.43366666666666659</v>
      </c>
      <c r="S41" t="str">
        <f t="shared" si="12"/>
        <v/>
      </c>
      <c r="T41" t="str">
        <f t="shared" si="13"/>
        <v/>
      </c>
      <c r="U41" t="str">
        <f t="shared" si="14"/>
        <v/>
      </c>
      <c r="V41" t="str">
        <f t="shared" si="15"/>
        <v/>
      </c>
      <c r="X41" s="15">
        <f t="shared" si="3"/>
        <v>0.43366666666666659</v>
      </c>
      <c r="Z41">
        <f t="shared" si="16"/>
        <v>2.1308888888888888</v>
      </c>
      <c r="AA41" t="str">
        <f t="shared" si="17"/>
        <v/>
      </c>
      <c r="AB41" t="str">
        <f t="shared" si="18"/>
        <v/>
      </c>
      <c r="AC41" t="str">
        <f t="shared" si="19"/>
        <v/>
      </c>
      <c r="AD41" t="str">
        <f t="shared" si="20"/>
        <v/>
      </c>
      <c r="AF41" s="15">
        <f t="shared" si="5"/>
        <v>2.1308888888888888</v>
      </c>
    </row>
    <row r="42" spans="1:32" x14ac:dyDescent="0.25">
      <c r="A42" s="4">
        <v>17</v>
      </c>
      <c r="B42" s="3" t="s">
        <v>51</v>
      </c>
      <c r="C42" s="4">
        <v>1714</v>
      </c>
      <c r="D42" s="3" t="s">
        <v>34</v>
      </c>
      <c r="E42" s="10">
        <v>21</v>
      </c>
      <c r="F42" s="10"/>
      <c r="G42" s="10"/>
      <c r="H42" s="10"/>
      <c r="I42" s="10"/>
      <c r="J42" s="3">
        <f t="shared" si="6"/>
        <v>0.25</v>
      </c>
      <c r="K42" s="3" t="str">
        <f t="shared" si="7"/>
        <v/>
      </c>
      <c r="L42" s="3" t="str">
        <f t="shared" si="8"/>
        <v/>
      </c>
      <c r="M42" s="3" t="str">
        <f t="shared" si="9"/>
        <v/>
      </c>
      <c r="N42" s="3" t="str">
        <f t="shared" si="10"/>
        <v/>
      </c>
      <c r="P42" s="16">
        <f t="shared" si="1"/>
        <v>0.25</v>
      </c>
      <c r="R42">
        <f t="shared" si="11"/>
        <v>0.4673684210526316</v>
      </c>
      <c r="S42" t="str">
        <f t="shared" si="12"/>
        <v/>
      </c>
      <c r="T42" t="str">
        <f t="shared" si="13"/>
        <v/>
      </c>
      <c r="U42" t="str">
        <f t="shared" si="14"/>
        <v/>
      </c>
      <c r="V42" t="str">
        <f t="shared" si="15"/>
        <v/>
      </c>
      <c r="X42" s="15">
        <f t="shared" si="3"/>
        <v>0.4673684210526316</v>
      </c>
      <c r="Z42">
        <f t="shared" si="16"/>
        <v>1.0523684210526321</v>
      </c>
      <c r="AA42" t="str">
        <f t="shared" si="17"/>
        <v/>
      </c>
      <c r="AB42" t="str">
        <f t="shared" si="18"/>
        <v/>
      </c>
      <c r="AC42" t="str">
        <f t="shared" si="19"/>
        <v/>
      </c>
      <c r="AD42" t="str">
        <f t="shared" si="20"/>
        <v/>
      </c>
      <c r="AF42" s="15">
        <f t="shared" si="5"/>
        <v>1.0523684210526321</v>
      </c>
    </row>
    <row r="43" spans="1:32" x14ac:dyDescent="0.25">
      <c r="A43" s="4">
        <v>17</v>
      </c>
      <c r="B43" s="3" t="s">
        <v>51</v>
      </c>
      <c r="C43" s="4">
        <v>1715</v>
      </c>
      <c r="D43" s="3" t="s">
        <v>35</v>
      </c>
      <c r="E43" s="10">
        <v>21</v>
      </c>
      <c r="F43" s="10"/>
      <c r="G43" s="10"/>
      <c r="H43" s="10"/>
      <c r="I43" s="10"/>
      <c r="J43" s="3">
        <f t="shared" si="6"/>
        <v>0.25</v>
      </c>
      <c r="K43" s="3" t="str">
        <f t="shared" si="7"/>
        <v/>
      </c>
      <c r="L43" s="3" t="str">
        <f t="shared" si="8"/>
        <v/>
      </c>
      <c r="M43" s="3" t="str">
        <f t="shared" si="9"/>
        <v/>
      </c>
      <c r="N43" s="3" t="str">
        <f t="shared" si="10"/>
        <v/>
      </c>
      <c r="P43" s="16">
        <f t="shared" si="1"/>
        <v>0.25</v>
      </c>
      <c r="R43">
        <f t="shared" si="11"/>
        <v>0.4673684210526316</v>
      </c>
      <c r="S43" t="str">
        <f t="shared" si="12"/>
        <v/>
      </c>
      <c r="T43" t="str">
        <f t="shared" si="13"/>
        <v/>
      </c>
      <c r="U43" t="str">
        <f t="shared" si="14"/>
        <v/>
      </c>
      <c r="V43" t="str">
        <f t="shared" si="15"/>
        <v/>
      </c>
      <c r="X43" s="15">
        <f t="shared" si="3"/>
        <v>0.4673684210526316</v>
      </c>
      <c r="Z43">
        <f t="shared" si="16"/>
        <v>1.0523684210526321</v>
      </c>
      <c r="AA43" t="str">
        <f t="shared" si="17"/>
        <v/>
      </c>
      <c r="AB43" t="str">
        <f t="shared" si="18"/>
        <v/>
      </c>
      <c r="AC43" t="str">
        <f t="shared" si="19"/>
        <v/>
      </c>
      <c r="AD43" t="str">
        <f t="shared" si="20"/>
        <v/>
      </c>
      <c r="AF43" s="15">
        <f t="shared" si="5"/>
        <v>1.0523684210526321</v>
      </c>
    </row>
    <row r="44" spans="1:32" x14ac:dyDescent="0.25">
      <c r="A44" s="4">
        <v>18</v>
      </c>
      <c r="B44" s="3" t="s">
        <v>52</v>
      </c>
      <c r="C44" s="4">
        <v>1810</v>
      </c>
      <c r="D44" s="3" t="s">
        <v>36</v>
      </c>
      <c r="E44" s="10">
        <v>54</v>
      </c>
      <c r="F44" s="10"/>
      <c r="G44" s="10"/>
      <c r="H44" s="10"/>
      <c r="I44" s="10"/>
      <c r="J44" s="3">
        <f t="shared" si="6"/>
        <v>0.8</v>
      </c>
      <c r="K44" s="3" t="str">
        <f t="shared" si="7"/>
        <v/>
      </c>
      <c r="L44" s="3" t="str">
        <f t="shared" si="8"/>
        <v/>
      </c>
      <c r="M44" s="3" t="str">
        <f t="shared" si="9"/>
        <v/>
      </c>
      <c r="N44" s="3" t="str">
        <f t="shared" si="10"/>
        <v/>
      </c>
      <c r="P44" s="16">
        <f t="shared" si="1"/>
        <v>0.8</v>
      </c>
      <c r="R44">
        <f t="shared" si="11"/>
        <v>0.53620253164556964</v>
      </c>
      <c r="S44" t="str">
        <f t="shared" si="12"/>
        <v/>
      </c>
      <c r="T44" t="str">
        <f t="shared" si="13"/>
        <v/>
      </c>
      <c r="U44" t="str">
        <f t="shared" si="14"/>
        <v/>
      </c>
      <c r="V44" t="str">
        <f t="shared" si="15"/>
        <v/>
      </c>
      <c r="X44" s="15">
        <f t="shared" si="3"/>
        <v>0.53620253164556964</v>
      </c>
      <c r="Z44">
        <f t="shared" si="16"/>
        <v>1.054430379746836</v>
      </c>
      <c r="AA44" t="str">
        <f t="shared" si="17"/>
        <v/>
      </c>
      <c r="AB44" t="str">
        <f t="shared" si="18"/>
        <v/>
      </c>
      <c r="AC44" t="str">
        <f t="shared" si="19"/>
        <v/>
      </c>
      <c r="AD44" t="str">
        <f t="shared" si="20"/>
        <v/>
      </c>
      <c r="AF44" s="15">
        <f t="shared" si="5"/>
        <v>1.054430379746836</v>
      </c>
    </row>
    <row r="45" spans="1:32" x14ac:dyDescent="0.25">
      <c r="A45" s="4">
        <v>18</v>
      </c>
      <c r="B45" s="3" t="s">
        <v>52</v>
      </c>
      <c r="C45" s="4">
        <v>1811</v>
      </c>
      <c r="D45" s="3" t="s">
        <v>37</v>
      </c>
      <c r="E45" s="10">
        <v>33</v>
      </c>
      <c r="F45" s="10"/>
      <c r="G45" s="10"/>
      <c r="H45" s="10"/>
      <c r="I45" s="10"/>
      <c r="J45" s="3">
        <f t="shared" si="6"/>
        <v>0.22</v>
      </c>
      <c r="K45" s="3" t="str">
        <f t="shared" si="7"/>
        <v/>
      </c>
      <c r="L45" s="3" t="str">
        <f t="shared" si="8"/>
        <v/>
      </c>
      <c r="M45" s="3" t="str">
        <f t="shared" si="9"/>
        <v/>
      </c>
      <c r="N45" s="3" t="str">
        <f t="shared" si="10"/>
        <v/>
      </c>
      <c r="P45" s="16">
        <f t="shared" si="1"/>
        <v>0.22</v>
      </c>
      <c r="R45">
        <f t="shared" si="11"/>
        <v>0.84513447432762834</v>
      </c>
      <c r="S45" t="str">
        <f t="shared" si="12"/>
        <v/>
      </c>
      <c r="T45" t="str">
        <f t="shared" si="13"/>
        <v/>
      </c>
      <c r="U45" t="str">
        <f t="shared" si="14"/>
        <v/>
      </c>
      <c r="V45" t="str">
        <f t="shared" si="15"/>
        <v/>
      </c>
      <c r="X45" s="15">
        <f t="shared" si="3"/>
        <v>0.84513447432762834</v>
      </c>
      <c r="Z45">
        <f t="shared" si="16"/>
        <v>1.1765036674816629</v>
      </c>
      <c r="AA45" t="str">
        <f t="shared" si="17"/>
        <v/>
      </c>
      <c r="AB45" t="str">
        <f t="shared" si="18"/>
        <v/>
      </c>
      <c r="AC45" t="str">
        <f t="shared" si="19"/>
        <v/>
      </c>
      <c r="AD45" t="str">
        <f t="shared" si="20"/>
        <v/>
      </c>
      <c r="AF45" s="15">
        <f t="shared" si="5"/>
        <v>1.1765036674816629</v>
      </c>
    </row>
    <row r="46" spans="1:32" x14ac:dyDescent="0.25">
      <c r="A46" s="4">
        <v>18</v>
      </c>
      <c r="B46" s="3" t="s">
        <v>52</v>
      </c>
      <c r="C46" s="4">
        <v>1812</v>
      </c>
      <c r="D46" s="3" t="s">
        <v>38</v>
      </c>
      <c r="E46" s="10">
        <v>33</v>
      </c>
      <c r="F46" s="10"/>
      <c r="G46" s="10"/>
      <c r="H46" s="10"/>
      <c r="I46" s="10"/>
      <c r="J46" s="3">
        <f t="shared" si="6"/>
        <v>0.22</v>
      </c>
      <c r="K46" s="3" t="str">
        <f t="shared" si="7"/>
        <v/>
      </c>
      <c r="L46" s="3" t="str">
        <f t="shared" si="8"/>
        <v/>
      </c>
      <c r="M46" s="3" t="str">
        <f t="shared" si="9"/>
        <v/>
      </c>
      <c r="N46" s="3" t="str">
        <f t="shared" si="10"/>
        <v/>
      </c>
      <c r="P46" s="16">
        <f t="shared" si="1"/>
        <v>0.22</v>
      </c>
      <c r="R46">
        <f t="shared" si="11"/>
        <v>0.84513447432762834</v>
      </c>
      <c r="S46" t="str">
        <f t="shared" si="12"/>
        <v/>
      </c>
      <c r="T46" t="str">
        <f t="shared" si="13"/>
        <v/>
      </c>
      <c r="U46" t="str">
        <f t="shared" si="14"/>
        <v/>
      </c>
      <c r="V46" t="str">
        <f t="shared" si="15"/>
        <v/>
      </c>
      <c r="X46" s="15">
        <f t="shared" si="3"/>
        <v>0.84513447432762834</v>
      </c>
      <c r="Z46">
        <f t="shared" si="16"/>
        <v>1.1765036674816629</v>
      </c>
      <c r="AA46" t="str">
        <f t="shared" si="17"/>
        <v/>
      </c>
      <c r="AB46" t="str">
        <f t="shared" si="18"/>
        <v/>
      </c>
      <c r="AC46" t="str">
        <f t="shared" si="19"/>
        <v/>
      </c>
      <c r="AD46" t="str">
        <f t="shared" si="20"/>
        <v/>
      </c>
      <c r="AF46" s="15">
        <f t="shared" si="5"/>
        <v>1.1765036674816629</v>
      </c>
    </row>
    <row r="47" spans="1:32" x14ac:dyDescent="0.25">
      <c r="A47" s="4">
        <v>18</v>
      </c>
      <c r="B47" s="3" t="s">
        <v>52</v>
      </c>
      <c r="C47" s="4">
        <v>1813</v>
      </c>
      <c r="D47" s="3" t="s">
        <v>39</v>
      </c>
      <c r="E47" s="10">
        <v>54</v>
      </c>
      <c r="F47" s="10"/>
      <c r="G47" s="10"/>
      <c r="H47" s="10"/>
      <c r="I47" s="10"/>
      <c r="J47" s="3">
        <f t="shared" si="6"/>
        <v>0.8</v>
      </c>
      <c r="K47" s="3" t="str">
        <f t="shared" si="7"/>
        <v/>
      </c>
      <c r="L47" s="3" t="str">
        <f t="shared" si="8"/>
        <v/>
      </c>
      <c r="M47" s="3" t="str">
        <f t="shared" si="9"/>
        <v/>
      </c>
      <c r="N47" s="3" t="str">
        <f t="shared" si="10"/>
        <v/>
      </c>
      <c r="P47" s="16">
        <f t="shared" si="1"/>
        <v>0.8</v>
      </c>
      <c r="R47">
        <f t="shared" si="11"/>
        <v>0.53620253164556964</v>
      </c>
      <c r="S47" t="str">
        <f t="shared" si="12"/>
        <v/>
      </c>
      <c r="T47" t="str">
        <f t="shared" si="13"/>
        <v/>
      </c>
      <c r="U47" t="str">
        <f t="shared" si="14"/>
        <v/>
      </c>
      <c r="V47" t="str">
        <f t="shared" si="15"/>
        <v/>
      </c>
      <c r="X47" s="15">
        <f t="shared" si="3"/>
        <v>0.53620253164556964</v>
      </c>
      <c r="Z47">
        <f t="shared" si="16"/>
        <v>1.054430379746836</v>
      </c>
      <c r="AA47" t="str">
        <f t="shared" si="17"/>
        <v/>
      </c>
      <c r="AB47" t="str">
        <f t="shared" si="18"/>
        <v/>
      </c>
      <c r="AC47" t="str">
        <f t="shared" si="19"/>
        <v/>
      </c>
      <c r="AD47" t="str">
        <f t="shared" si="20"/>
        <v/>
      </c>
      <c r="AF47" s="15">
        <f t="shared" si="5"/>
        <v>1.054430379746836</v>
      </c>
    </row>
    <row r="48" spans="1:32" x14ac:dyDescent="0.25">
      <c r="A48" s="4">
        <v>18</v>
      </c>
      <c r="B48" s="3" t="s">
        <v>52</v>
      </c>
      <c r="C48" s="4">
        <v>1814</v>
      </c>
      <c r="D48" s="3" t="s">
        <v>40</v>
      </c>
      <c r="E48" s="10">
        <v>54</v>
      </c>
      <c r="F48" s="10"/>
      <c r="G48" s="10"/>
      <c r="H48" s="10"/>
      <c r="I48" s="10"/>
      <c r="J48" s="3">
        <f t="shared" si="6"/>
        <v>0.8</v>
      </c>
      <c r="K48" s="3" t="str">
        <f t="shared" si="7"/>
        <v/>
      </c>
      <c r="L48" s="3" t="str">
        <f t="shared" si="8"/>
        <v/>
      </c>
      <c r="M48" s="3" t="str">
        <f t="shared" si="9"/>
        <v/>
      </c>
      <c r="N48" s="3" t="str">
        <f t="shared" si="10"/>
        <v/>
      </c>
      <c r="P48" s="16">
        <f t="shared" si="1"/>
        <v>0.8</v>
      </c>
      <c r="R48">
        <f t="shared" si="11"/>
        <v>0.53620253164556964</v>
      </c>
      <c r="S48" t="str">
        <f t="shared" si="12"/>
        <v/>
      </c>
      <c r="T48" t="str">
        <f t="shared" si="13"/>
        <v/>
      </c>
      <c r="U48" t="str">
        <f t="shared" si="14"/>
        <v/>
      </c>
      <c r="V48" t="str">
        <f t="shared" si="15"/>
        <v/>
      </c>
      <c r="X48" s="15">
        <f t="shared" si="3"/>
        <v>0.53620253164556964</v>
      </c>
      <c r="Z48">
        <f t="shared" si="16"/>
        <v>1.054430379746836</v>
      </c>
      <c r="AA48" t="str">
        <f t="shared" si="17"/>
        <v/>
      </c>
      <c r="AB48" t="str">
        <f t="shared" si="18"/>
        <v/>
      </c>
      <c r="AC48" t="str">
        <f t="shared" si="19"/>
        <v/>
      </c>
      <c r="AD48" t="str">
        <f t="shared" si="20"/>
        <v/>
      </c>
      <c r="AF48" s="15">
        <f t="shared" si="5"/>
        <v>1.054430379746836</v>
      </c>
    </row>
    <row r="49" spans="1:37" x14ac:dyDescent="0.25">
      <c r="A49" s="4">
        <v>19</v>
      </c>
      <c r="B49" s="3" t="s">
        <v>41</v>
      </c>
      <c r="C49" s="4">
        <v>1910</v>
      </c>
      <c r="D49" s="3" t="s">
        <v>41</v>
      </c>
      <c r="E49" s="10">
        <v>22</v>
      </c>
      <c r="F49" s="10"/>
      <c r="G49" s="10"/>
      <c r="H49" s="10"/>
      <c r="I49" s="10"/>
      <c r="J49" s="3">
        <f t="shared" si="6"/>
        <v>0.37</v>
      </c>
      <c r="K49" s="3" t="str">
        <f t="shared" si="7"/>
        <v/>
      </c>
      <c r="L49" s="3" t="str">
        <f t="shared" si="8"/>
        <v/>
      </c>
      <c r="M49" s="3" t="str">
        <f t="shared" si="9"/>
        <v/>
      </c>
      <c r="N49" s="3" t="str">
        <f t="shared" si="10"/>
        <v/>
      </c>
      <c r="P49" s="16">
        <f t="shared" si="1"/>
        <v>0.37</v>
      </c>
      <c r="R49">
        <f t="shared" si="11"/>
        <v>1.77</v>
      </c>
      <c r="S49" t="str">
        <f t="shared" si="12"/>
        <v/>
      </c>
      <c r="T49" t="str">
        <f t="shared" si="13"/>
        <v/>
      </c>
      <c r="U49" t="str">
        <f t="shared" si="14"/>
        <v/>
      </c>
      <c r="V49" t="str">
        <f t="shared" si="15"/>
        <v/>
      </c>
      <c r="X49" s="15">
        <f t="shared" si="3"/>
        <v>1.77</v>
      </c>
      <c r="Z49">
        <f t="shared" si="16"/>
        <v>0.47</v>
      </c>
      <c r="AA49" t="str">
        <f t="shared" si="17"/>
        <v/>
      </c>
      <c r="AB49" t="str">
        <f t="shared" si="18"/>
        <v/>
      </c>
      <c r="AC49" t="str">
        <f t="shared" si="19"/>
        <v/>
      </c>
      <c r="AD49" t="str">
        <f t="shared" si="20"/>
        <v/>
      </c>
      <c r="AF49" s="15">
        <f t="shared" si="5"/>
        <v>0.47</v>
      </c>
    </row>
    <row r="50" spans="1:37" x14ac:dyDescent="0.25">
      <c r="A50" s="4">
        <v>20</v>
      </c>
      <c r="B50" t="s">
        <v>86</v>
      </c>
      <c r="C50" s="4">
        <v>2010</v>
      </c>
      <c r="D50" t="s">
        <v>86</v>
      </c>
      <c r="E50" s="10">
        <v>92</v>
      </c>
      <c r="F50" s="10"/>
      <c r="G50" s="10"/>
      <c r="H50" s="10"/>
      <c r="I50" s="10"/>
      <c r="J50" s="3">
        <f t="shared" si="6"/>
        <v>0.41</v>
      </c>
      <c r="K50" s="3" t="str">
        <f t="shared" si="7"/>
        <v/>
      </c>
      <c r="L50" s="3" t="str">
        <f t="shared" si="8"/>
        <v/>
      </c>
      <c r="M50" s="3" t="str">
        <f t="shared" si="9"/>
        <v/>
      </c>
      <c r="N50" s="3" t="str">
        <f t="shared" si="10"/>
        <v/>
      </c>
      <c r="P50" s="16">
        <f t="shared" si="1"/>
        <v>0.41</v>
      </c>
      <c r="R50">
        <f t="shared" si="11"/>
        <v>2.2400000000000002</v>
      </c>
      <c r="S50" t="str">
        <f t="shared" si="12"/>
        <v/>
      </c>
      <c r="T50" t="str">
        <f t="shared" si="13"/>
        <v/>
      </c>
      <c r="U50" t="str">
        <f t="shared" si="14"/>
        <v/>
      </c>
      <c r="V50" t="str">
        <f t="shared" si="15"/>
        <v/>
      </c>
      <c r="X50" s="15">
        <f t="shared" si="3"/>
        <v>2.2400000000000002</v>
      </c>
      <c r="Z50">
        <f t="shared" si="16"/>
        <v>0.8</v>
      </c>
      <c r="AA50" t="str">
        <f t="shared" si="17"/>
        <v/>
      </c>
      <c r="AB50" t="str">
        <f t="shared" si="18"/>
        <v/>
      </c>
      <c r="AC50" t="str">
        <f t="shared" si="19"/>
        <v/>
      </c>
      <c r="AD50" t="str">
        <f t="shared" si="20"/>
        <v/>
      </c>
      <c r="AF50" s="15">
        <f t="shared" si="5"/>
        <v>0.8</v>
      </c>
    </row>
    <row r="52" spans="1:37" x14ac:dyDescent="0.25"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s="8" customFormat="1" x14ac:dyDescent="0.25">
      <c r="A53" s="6" t="s">
        <v>78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37" x14ac:dyDescent="0.25">
      <c r="A54" s="1" t="s">
        <v>79</v>
      </c>
      <c r="B54" s="1" t="s">
        <v>102</v>
      </c>
      <c r="C54" s="9" t="s">
        <v>80</v>
      </c>
      <c r="D54" s="9" t="s">
        <v>87</v>
      </c>
      <c r="E54" s="9" t="s">
        <v>88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3"/>
      <c r="R54" s="11"/>
      <c r="S54" s="11"/>
      <c r="T54" s="11"/>
      <c r="U54" s="11"/>
      <c r="V54" s="11"/>
      <c r="W54" s="11"/>
      <c r="X54" s="12"/>
      <c r="Y54" s="13"/>
      <c r="Z54" s="13"/>
      <c r="AA54" s="13"/>
      <c r="AB54" s="13"/>
      <c r="AC54" s="13"/>
      <c r="AD54" s="13"/>
      <c r="AE54" s="13"/>
      <c r="AF54" s="13"/>
      <c r="AG54" s="13"/>
    </row>
    <row r="55" spans="1:37" x14ac:dyDescent="0.25">
      <c r="A55" s="3">
        <v>11</v>
      </c>
      <c r="B55" s="3" t="s">
        <v>59</v>
      </c>
      <c r="C55" s="17">
        <v>0.08</v>
      </c>
      <c r="D55" s="18">
        <v>0.43366666666666659</v>
      </c>
      <c r="E55" s="18">
        <v>2.1308888888888888</v>
      </c>
      <c r="F55" s="14"/>
      <c r="G55" s="14"/>
      <c r="H55" s="14"/>
      <c r="I55" s="14"/>
      <c r="J55" s="11"/>
      <c r="K55" s="11"/>
      <c r="L55" s="11"/>
      <c r="M55" s="11"/>
      <c r="N55" s="11"/>
      <c r="O55" s="11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7" x14ac:dyDescent="0.25">
      <c r="A56" s="3">
        <v>21</v>
      </c>
      <c r="B56" s="3" t="s">
        <v>60</v>
      </c>
      <c r="C56" s="17">
        <v>0.25</v>
      </c>
      <c r="D56" s="18">
        <v>0.4673684210526316</v>
      </c>
      <c r="E56" s="18">
        <v>1.0523684210526321</v>
      </c>
      <c r="F56" s="14"/>
      <c r="G56" s="14"/>
      <c r="H56" s="14"/>
      <c r="I56" s="14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7" x14ac:dyDescent="0.25">
      <c r="A57" s="3">
        <v>22</v>
      </c>
      <c r="B57" s="3" t="s">
        <v>41</v>
      </c>
      <c r="C57" s="17">
        <v>0.37</v>
      </c>
      <c r="D57" s="18">
        <v>1.77</v>
      </c>
      <c r="E57" s="18">
        <v>0.47</v>
      </c>
      <c r="F57" s="14"/>
      <c r="G57" s="14"/>
      <c r="H57" s="14"/>
      <c r="I57" s="14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7" x14ac:dyDescent="0.25">
      <c r="A58" s="3">
        <v>23</v>
      </c>
      <c r="B58" s="3" t="s">
        <v>61</v>
      </c>
      <c r="C58" s="17">
        <v>0.19</v>
      </c>
      <c r="D58" s="18">
        <v>1.0614117647058821</v>
      </c>
      <c r="E58" s="18">
        <v>1.1094117647058821</v>
      </c>
      <c r="F58" s="14"/>
      <c r="G58" s="14"/>
      <c r="H58" s="14"/>
      <c r="I58" s="14"/>
      <c r="J58" s="11"/>
      <c r="K58" s="11"/>
      <c r="L58" s="11"/>
      <c r="M58" s="11"/>
      <c r="N58" s="11"/>
      <c r="O58" s="1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7" x14ac:dyDescent="0.25">
      <c r="A59" s="3">
        <v>31</v>
      </c>
      <c r="B59" s="3" t="s">
        <v>62</v>
      </c>
      <c r="C59" s="17">
        <v>0.22</v>
      </c>
      <c r="D59" s="18">
        <v>0.71393822393822393</v>
      </c>
      <c r="E59" s="18">
        <v>0.89027027027027028</v>
      </c>
      <c r="F59" s="14"/>
      <c r="G59" s="14"/>
      <c r="H59" s="14"/>
      <c r="I59" s="14"/>
      <c r="J59" s="11"/>
      <c r="K59" s="11"/>
      <c r="L59" s="11"/>
      <c r="M59" s="11"/>
      <c r="N59" s="11"/>
      <c r="O59" s="1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7" x14ac:dyDescent="0.25">
      <c r="A60" s="3">
        <v>32</v>
      </c>
      <c r="B60" s="3" t="s">
        <v>62</v>
      </c>
      <c r="C60" s="17">
        <v>0.22</v>
      </c>
      <c r="D60" s="18">
        <v>0.78138121546961326</v>
      </c>
      <c r="E60" s="18">
        <v>1.2244198895027629</v>
      </c>
      <c r="F60" s="14"/>
      <c r="G60" s="14"/>
      <c r="H60" s="14"/>
      <c r="I60" s="14"/>
      <c r="J60" s="11"/>
      <c r="K60" s="11"/>
      <c r="L60" s="11"/>
      <c r="M60" s="11"/>
      <c r="N60" s="11"/>
      <c r="O60" s="1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7" x14ac:dyDescent="0.25">
      <c r="A61" s="3">
        <v>33</v>
      </c>
      <c r="B61" s="3" t="s">
        <v>62</v>
      </c>
      <c r="C61" s="17">
        <v>0.22</v>
      </c>
      <c r="D61" s="18">
        <v>0.84513447432762834</v>
      </c>
      <c r="E61" s="18">
        <v>1.1765036674816629</v>
      </c>
      <c r="F61" s="14"/>
      <c r="G61" s="14"/>
      <c r="H61" s="14"/>
      <c r="I61" s="14"/>
      <c r="J61" s="11"/>
      <c r="K61" s="11"/>
      <c r="L61" s="11"/>
      <c r="M61" s="11"/>
      <c r="N61" s="11"/>
      <c r="O61" s="1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7" x14ac:dyDescent="0.25">
      <c r="A62" s="3">
        <v>42</v>
      </c>
      <c r="B62" s="3" t="s">
        <v>63</v>
      </c>
      <c r="C62" s="17">
        <v>0.52</v>
      </c>
      <c r="D62" s="18">
        <v>1.162546296296296</v>
      </c>
      <c r="E62" s="18">
        <v>0.89930555555555558</v>
      </c>
      <c r="F62" s="14"/>
      <c r="G62" s="14"/>
      <c r="H62" s="14"/>
      <c r="I62" s="14"/>
      <c r="J62" s="11"/>
      <c r="K62" s="11"/>
      <c r="L62" s="11"/>
      <c r="M62" s="11"/>
      <c r="N62" s="11"/>
      <c r="O62" s="1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37" x14ac:dyDescent="0.25">
      <c r="A63" s="3">
        <v>44</v>
      </c>
      <c r="B63" s="3" t="s">
        <v>64</v>
      </c>
      <c r="C63" s="17">
        <v>0.14000000000000001</v>
      </c>
      <c r="D63" s="18">
        <v>1.141858407079646</v>
      </c>
      <c r="E63" s="18">
        <v>0.79283185840707959</v>
      </c>
      <c r="F63" s="14"/>
      <c r="G63" s="14"/>
      <c r="H63" s="14"/>
      <c r="I63" s="14"/>
      <c r="J63" s="11"/>
      <c r="K63" s="11"/>
      <c r="L63" s="11"/>
      <c r="M63" s="11"/>
      <c r="N63" s="11"/>
      <c r="O63" s="1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1:37" x14ac:dyDescent="0.25">
      <c r="A64" s="3">
        <v>45</v>
      </c>
      <c r="B64" s="3" t="s">
        <v>64</v>
      </c>
      <c r="C64" s="17">
        <v>0.14000000000000001</v>
      </c>
      <c r="D64" s="18">
        <v>0.99709090909090903</v>
      </c>
      <c r="E64" s="18">
        <v>0.64672727272727271</v>
      </c>
      <c r="F64" s="14"/>
      <c r="G64" s="14"/>
      <c r="H64" s="14"/>
      <c r="I64" s="14"/>
      <c r="J64" s="11"/>
      <c r="K64" s="11"/>
      <c r="L64" s="11"/>
      <c r="M64" s="11"/>
      <c r="N64" s="11"/>
      <c r="O64" s="1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1:33" x14ac:dyDescent="0.25">
      <c r="A65" s="3">
        <v>48</v>
      </c>
      <c r="B65" s="3" t="s">
        <v>65</v>
      </c>
      <c r="C65" s="17">
        <v>0.19</v>
      </c>
      <c r="D65" s="18">
        <v>0.95558823529411763</v>
      </c>
      <c r="E65" s="18">
        <v>0.94500000000000006</v>
      </c>
      <c r="F65" s="14"/>
      <c r="G65" s="14"/>
      <c r="H65" s="14"/>
      <c r="I65" s="14"/>
      <c r="J65" s="11"/>
      <c r="K65" s="11"/>
      <c r="L65" s="11"/>
      <c r="M65" s="11"/>
      <c r="N65" s="11"/>
      <c r="O65" s="1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1:33" x14ac:dyDescent="0.25">
      <c r="A66" s="3">
        <v>49</v>
      </c>
      <c r="B66" s="3" t="s">
        <v>65</v>
      </c>
      <c r="C66" s="17">
        <v>0.19</v>
      </c>
      <c r="D66" s="18">
        <v>0.76900000000000002</v>
      </c>
      <c r="E66" s="18">
        <v>1.1020000000000001</v>
      </c>
      <c r="F66" s="14"/>
      <c r="G66" s="14"/>
      <c r="H66" s="14"/>
      <c r="I66" s="14"/>
      <c r="J66" s="11"/>
      <c r="K66" s="11"/>
      <c r="L66" s="11"/>
      <c r="M66" s="11"/>
      <c r="N66" s="11"/>
      <c r="O66" s="1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1:33" x14ac:dyDescent="0.25">
      <c r="A67" s="3">
        <v>51</v>
      </c>
      <c r="B67" s="3" t="s">
        <v>66</v>
      </c>
      <c r="C67" s="17">
        <v>0.72</v>
      </c>
      <c r="D67" s="18">
        <v>0.64</v>
      </c>
      <c r="E67" s="18">
        <v>0.90098039215686276</v>
      </c>
      <c r="F67" s="14"/>
      <c r="G67" s="14"/>
      <c r="H67" s="14"/>
      <c r="I67" s="14"/>
      <c r="J67" s="11"/>
      <c r="K67" s="11"/>
      <c r="L67" s="11"/>
      <c r="M67" s="11"/>
      <c r="N67" s="11"/>
      <c r="O67" s="1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x14ac:dyDescent="0.25">
      <c r="A68" s="3">
        <v>52</v>
      </c>
      <c r="B68" s="3" t="s">
        <v>67</v>
      </c>
      <c r="C68" s="17">
        <v>0.76</v>
      </c>
      <c r="D68" s="18">
        <v>4.013020833333333</v>
      </c>
      <c r="E68" s="18">
        <v>1.4190624999999999</v>
      </c>
      <c r="F68" s="14"/>
      <c r="G68" s="14"/>
      <c r="H68" s="14"/>
      <c r="I68" s="14"/>
      <c r="J68" s="11"/>
      <c r="K68" s="11"/>
      <c r="L68" s="11"/>
      <c r="M68" s="11"/>
      <c r="N68" s="11"/>
      <c r="O68" s="1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1:33" x14ac:dyDescent="0.25">
      <c r="A69" s="3">
        <v>53</v>
      </c>
      <c r="B69" s="3" t="s">
        <v>68</v>
      </c>
      <c r="C69" s="17">
        <v>0.42</v>
      </c>
      <c r="D69" s="18">
        <v>0.67952380952380953</v>
      </c>
      <c r="E69" s="18">
        <v>0.9414285714285715</v>
      </c>
      <c r="F69" s="14"/>
      <c r="G69" s="14"/>
      <c r="H69" s="14"/>
      <c r="I69" s="14"/>
      <c r="J69" s="11"/>
      <c r="K69" s="11"/>
      <c r="L69" s="11"/>
      <c r="M69" s="11"/>
      <c r="N69" s="11"/>
      <c r="O69" s="1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1:33" x14ac:dyDescent="0.25">
      <c r="A70" s="3">
        <v>54</v>
      </c>
      <c r="B70" s="3" t="s">
        <v>69</v>
      </c>
      <c r="C70" s="17">
        <v>0.8</v>
      </c>
      <c r="D70" s="18">
        <v>0.53620253164556964</v>
      </c>
      <c r="E70" s="18">
        <v>1.054430379746836</v>
      </c>
      <c r="F70" s="14"/>
      <c r="G70" s="14"/>
      <c r="H70" s="14"/>
      <c r="I70" s="14"/>
      <c r="J70" s="11"/>
      <c r="K70" s="11"/>
      <c r="L70" s="11"/>
      <c r="M70" s="11"/>
      <c r="N70" s="11"/>
      <c r="O70" s="1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1:33" x14ac:dyDescent="0.25">
      <c r="A71" s="3">
        <v>55</v>
      </c>
      <c r="B71" s="3" t="s">
        <v>70</v>
      </c>
      <c r="C71" s="17">
        <v>0.79</v>
      </c>
      <c r="D71" s="18">
        <v>1.03</v>
      </c>
      <c r="E71" s="18">
        <v>0.82</v>
      </c>
      <c r="F71" s="14"/>
      <c r="G71" s="14"/>
      <c r="H71" s="14"/>
      <c r="I71" s="14"/>
      <c r="J71" s="11"/>
      <c r="K71" s="11"/>
      <c r="L71" s="11"/>
      <c r="M71" s="11"/>
      <c r="N71" s="11"/>
      <c r="O71" s="1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1:33" x14ac:dyDescent="0.25">
      <c r="A72" s="3">
        <v>56</v>
      </c>
      <c r="B72" s="3" t="s">
        <v>71</v>
      </c>
      <c r="C72" s="17">
        <v>0.31</v>
      </c>
      <c r="D72" s="18">
        <v>0.75454545454545452</v>
      </c>
      <c r="E72" s="18">
        <v>1.030151515151515</v>
      </c>
      <c r="F72" s="14"/>
      <c r="G72" s="14"/>
      <c r="H72" s="14"/>
      <c r="I72" s="14"/>
      <c r="J72" s="11"/>
      <c r="K72" s="11"/>
      <c r="L72" s="11"/>
      <c r="M72" s="11"/>
      <c r="N72" s="11"/>
      <c r="O72" s="1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1:33" x14ac:dyDescent="0.25">
      <c r="A73" s="3">
        <v>61</v>
      </c>
      <c r="B73" s="3" t="s">
        <v>72</v>
      </c>
      <c r="C73" s="17">
        <v>0.83</v>
      </c>
      <c r="D73" s="18">
        <v>0.41799999999999998</v>
      </c>
      <c r="E73" s="18">
        <v>0.85119999999999996</v>
      </c>
      <c r="F73" s="14"/>
      <c r="G73" s="14"/>
      <c r="H73" s="14"/>
      <c r="I73" s="14"/>
      <c r="J73" s="11"/>
      <c r="K73" s="11"/>
      <c r="L73" s="11"/>
      <c r="M73" s="11"/>
      <c r="N73" s="11"/>
      <c r="O73" s="1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x14ac:dyDescent="0.25">
      <c r="A74" s="3">
        <v>62</v>
      </c>
      <c r="B74" s="3" t="s">
        <v>73</v>
      </c>
      <c r="C74" s="17">
        <v>0.25</v>
      </c>
      <c r="D74" s="18">
        <v>0.94750000000000001</v>
      </c>
      <c r="E74" s="18">
        <v>1.023076923076923</v>
      </c>
      <c r="F74" s="14"/>
      <c r="G74" s="14"/>
      <c r="H74" s="14"/>
      <c r="I74" s="14"/>
      <c r="J74" s="11"/>
      <c r="K74" s="11"/>
      <c r="L74" s="11"/>
      <c r="M74" s="11"/>
      <c r="N74" s="11"/>
      <c r="O74" s="1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1:33" x14ac:dyDescent="0.25">
      <c r="A75" s="3">
        <v>71</v>
      </c>
      <c r="B75" s="3" t="s">
        <v>74</v>
      </c>
      <c r="C75" s="17">
        <v>0.3</v>
      </c>
      <c r="D75" s="18">
        <v>0.22488888888888889</v>
      </c>
      <c r="E75" s="18">
        <v>0.77733333333333332</v>
      </c>
      <c r="F75" s="14"/>
      <c r="G75" s="14"/>
      <c r="H75" s="14"/>
      <c r="I75" s="14"/>
      <c r="J75" s="11"/>
      <c r="K75" s="11"/>
      <c r="L75" s="11"/>
      <c r="M75" s="11"/>
      <c r="N75" s="11"/>
      <c r="O75" s="1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1:33" x14ac:dyDescent="0.25">
      <c r="A76" s="3">
        <v>72</v>
      </c>
      <c r="B76" s="3" t="s">
        <v>75</v>
      </c>
      <c r="C76" s="17">
        <v>0.04</v>
      </c>
      <c r="D76" s="18">
        <v>1.2563157894736841</v>
      </c>
      <c r="E76" s="18">
        <v>0.69842105263157894</v>
      </c>
      <c r="F76" s="14"/>
      <c r="G76" s="14"/>
      <c r="H76" s="14"/>
      <c r="I76" s="14"/>
      <c r="J76" s="11"/>
      <c r="K76" s="11"/>
      <c r="L76" s="11"/>
      <c r="M76" s="11"/>
      <c r="N76" s="11"/>
      <c r="O76" s="1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1:33" x14ac:dyDescent="0.25">
      <c r="A77" s="3">
        <v>81</v>
      </c>
      <c r="B77" s="3" t="s">
        <v>76</v>
      </c>
      <c r="C77" s="17">
        <v>0.31</v>
      </c>
      <c r="D77" s="18">
        <v>1.062702702702703</v>
      </c>
      <c r="E77" s="18">
        <v>1.151486486486486</v>
      </c>
      <c r="F77" s="14"/>
      <c r="G77" s="14"/>
      <c r="H77" s="14"/>
      <c r="I77" s="14"/>
      <c r="J77" s="11"/>
      <c r="K77" s="11"/>
      <c r="L77" s="11"/>
      <c r="M77" s="11"/>
      <c r="N77" s="11"/>
      <c r="O77" s="1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1:33" x14ac:dyDescent="0.25">
      <c r="A78" s="3">
        <v>92</v>
      </c>
      <c r="B78" s="11" t="s">
        <v>77</v>
      </c>
      <c r="C78" s="17">
        <v>0.41</v>
      </c>
      <c r="D78" s="18">
        <v>2.2400000000000002</v>
      </c>
      <c r="E78" s="18">
        <v>0.8</v>
      </c>
      <c r="F78" s="14"/>
      <c r="G78" s="14"/>
      <c r="H78" s="14"/>
      <c r="I78" s="14"/>
      <c r="J78" s="11"/>
      <c r="K78" s="11"/>
      <c r="L78" s="11"/>
      <c r="M78" s="11"/>
      <c r="N78" s="11"/>
      <c r="O78" s="1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1:33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D8273723CA46479B6906E9BE93A6E4" ma:contentTypeVersion="13" ma:contentTypeDescription="Ein neues Dokument erstellen." ma:contentTypeScope="" ma:versionID="87de30cd0ad0593b9551c1fca3c783ec">
  <xsd:schema xmlns:xsd="http://www.w3.org/2001/XMLSchema" xmlns:xs="http://www.w3.org/2001/XMLSchema" xmlns:p="http://schemas.microsoft.com/office/2006/metadata/properties" xmlns:ns3="83772049-8e3c-459e-aa39-6d10a1382ea8" xmlns:ns4="f06c7d4c-e65b-4173-ad43-1e44295e8145" targetNamespace="http://schemas.microsoft.com/office/2006/metadata/properties" ma:root="true" ma:fieldsID="4bd6e40aee1ec3c879896fd805a4d07c" ns3:_="" ns4:_="">
    <xsd:import namespace="83772049-8e3c-459e-aa39-6d10a1382ea8"/>
    <xsd:import namespace="f06c7d4c-e65b-4173-ad43-1e44295e81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72049-8e3c-459e-aa39-6d10a1382e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c7d4c-e65b-4173-ad43-1e44295e81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CC5F07-D070-4F53-BA09-DCB9B4551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772049-8e3c-459e-aa39-6d10a1382ea8"/>
    <ds:schemaRef ds:uri="f06c7d4c-e65b-4173-ad43-1e44295e8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134544-DE9A-4312-B5D9-6036DE80E60E}">
  <ds:schemaRefs>
    <ds:schemaRef ds:uri="http://purl.org/dc/dcmitype/"/>
    <ds:schemaRef ds:uri="http://schemas.openxmlformats.org/package/2006/metadata/core-properties"/>
    <ds:schemaRef ds:uri="83772049-8e3c-459e-aa39-6d10a1382ea8"/>
    <ds:schemaRef ds:uri="http://schemas.microsoft.com/office/infopath/2007/PartnerControls"/>
    <ds:schemaRef ds:uri="f06c7d4c-e65b-4173-ad43-1e44295e8145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5FB5C48-25CD-44D5-978C-0BFAD12429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Gassner</dc:creator>
  <cp:lastModifiedBy>Sandro</cp:lastModifiedBy>
  <dcterms:created xsi:type="dcterms:W3CDTF">2021-02-20T13:32:47Z</dcterms:created>
  <dcterms:modified xsi:type="dcterms:W3CDTF">2021-02-25T10:31:57Z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0x0101009BD8273723CA46479B6906E9BE93A6E4</vt:lpwstr>
  </property>
</Properties>
</file>