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hidePivotFieldList="1" defaultThemeVersion="124226"/>
  <bookViews>
    <workbookView xWindow="240" yWindow="255" windowWidth="20115" windowHeight="7815"/>
  </bookViews>
  <sheets>
    <sheet name="Controle" sheetId="2" r:id="rId1"/>
    <sheet name="Plan3" sheetId="3" r:id="rId2"/>
    <sheet name="Antigo" sheetId="1" r:id="rId3"/>
  </sheets>
  <definedNames>
    <definedName name="_xlnm._FilterDatabase" localSheetId="0" hidden="1">Controle!$A$5:$I$28</definedName>
  </definedNames>
  <calcPr calcId="145621"/>
</workbook>
</file>

<file path=xl/calcChain.xml><?xml version="1.0" encoding="utf-8"?>
<calcChain xmlns="http://schemas.openxmlformats.org/spreadsheetml/2006/main">
  <c r="A58" i="2" l="1"/>
  <c r="A57" i="2"/>
  <c r="A56" i="2" l="1"/>
  <c r="A55" i="2" l="1"/>
  <c r="A54" i="2" l="1"/>
  <c r="A53" i="2" l="1"/>
  <c r="A52" i="2" l="1"/>
  <c r="A51" i="2" l="1"/>
  <c r="A50" i="2" l="1"/>
  <c r="A49" i="2"/>
  <c r="A48" i="2" l="1"/>
  <c r="A47" i="2" l="1"/>
  <c r="A46" i="2" l="1"/>
  <c r="A45" i="2" l="1"/>
  <c r="A44" i="2" l="1"/>
  <c r="A43" i="2" l="1"/>
  <c r="A42" i="2" l="1"/>
  <c r="A38" i="2" l="1"/>
  <c r="A37" i="2"/>
  <c r="A7" i="2" l="1"/>
  <c r="A8" i="2" s="1"/>
  <c r="A9" i="2" s="1"/>
  <c r="A10" i="2" s="1"/>
  <c r="A11" i="2" s="1"/>
  <c r="A12" i="2" s="1"/>
  <c r="A13" i="2" l="1"/>
  <c r="A14" i="2" s="1"/>
  <c r="A15" i="2" s="1"/>
  <c r="J2" i="2"/>
  <c r="J3" i="2"/>
  <c r="J4" i="2"/>
  <c r="A16" i="2" l="1"/>
  <c r="A17" i="2" s="1"/>
  <c r="A18" i="2" s="1"/>
  <c r="A19" i="2" s="1"/>
  <c r="A20" i="2" s="1"/>
  <c r="A21" i="2" s="1"/>
  <c r="A22" i="2" s="1"/>
  <c r="A23" i="2" l="1"/>
  <c r="A24" i="2" s="1"/>
  <c r="A25" i="2" s="1"/>
  <c r="A26" i="2" s="1"/>
  <c r="A27" i="2" s="1"/>
  <c r="A28" i="2" l="1"/>
  <c r="A29" i="2" s="1"/>
  <c r="A30" i="2" s="1"/>
  <c r="A31" i="2" s="1"/>
  <c r="A32" i="2" l="1"/>
  <c r="A33" i="2" s="1"/>
  <c r="A34" i="2" s="1"/>
  <c r="A35" i="2" l="1"/>
  <c r="A36" i="2" l="1"/>
  <c r="A39" i="2" l="1"/>
  <c r="A40" i="2" s="1"/>
  <c r="A41" i="2" s="1"/>
</calcChain>
</file>

<file path=xl/sharedStrings.xml><?xml version="1.0" encoding="utf-8"?>
<sst xmlns="http://schemas.openxmlformats.org/spreadsheetml/2006/main" count="347" uniqueCount="179">
  <si>
    <t>Tarefas CCBA</t>
  </si>
  <si>
    <t>Tarefa</t>
  </si>
  <si>
    <t>Responsável</t>
  </si>
  <si>
    <t>Observações</t>
  </si>
  <si>
    <t>Status</t>
  </si>
  <si>
    <t>Item</t>
  </si>
  <si>
    <t>001</t>
  </si>
  <si>
    <t>002</t>
  </si>
  <si>
    <t>003</t>
  </si>
  <si>
    <t>004</t>
  </si>
  <si>
    <t>005</t>
  </si>
  <si>
    <t>006</t>
  </si>
  <si>
    <t>007</t>
  </si>
  <si>
    <t>008</t>
  </si>
  <si>
    <t>009</t>
  </si>
  <si>
    <t>010</t>
  </si>
  <si>
    <t>011</t>
  </si>
  <si>
    <t>Verificar problema referente ao parâmetro MV_1DUPREF - Chamado TGCTAO</t>
  </si>
  <si>
    <t>Eduardo</t>
  </si>
  <si>
    <t>Não iniciado</t>
  </si>
  <si>
    <t>Criar validação no campo de OBS Taxa, no cabeçalho do pedido de compras para não permitir edição caso esteja parcial ou totalmente atendido</t>
  </si>
  <si>
    <t>Andamento</t>
  </si>
  <si>
    <t>Data entrada</t>
  </si>
  <si>
    <t>Denison</t>
  </si>
  <si>
    <t>Criar forma de poder selecionar mais de um item do pedido para atender um mesmo item da NF de entrada</t>
  </si>
  <si>
    <t>Fonte LERXML.prw</t>
  </si>
  <si>
    <t>Na importação do XML, ao selecionar o pedido, verificar por que é mostrado o valor zerado</t>
  </si>
  <si>
    <t>Acrescentar o campo C7_XOBS no pedido de compra impresso</t>
  </si>
  <si>
    <t>Andressa</t>
  </si>
  <si>
    <t>Fonte MATR110X.prw</t>
  </si>
  <si>
    <t>Na importação do XML, mostrar apenas os pedidos que tem o valor unitário igual da NF.</t>
  </si>
  <si>
    <t>Antonio / Andressa / Fernando</t>
  </si>
  <si>
    <t>Verificar se tenho algum modelo de pedido de compras com um desenho melhor para propor ao Antonio</t>
  </si>
  <si>
    <t>Paulo</t>
  </si>
  <si>
    <t>Tela de Novação de dívida</t>
  </si>
  <si>
    <t>Fonte CCFIN001A</t>
  </si>
  <si>
    <t>Verificar com Denison a respeito da coluna do desconto de pontualidade</t>
  </si>
  <si>
    <t>Verificar por que não está abrindo a tela de digitação manual quando a unid. Med é diferente da 1ª e 2ª.</t>
  </si>
  <si>
    <t>Fernando</t>
  </si>
  <si>
    <t>Parado</t>
  </si>
  <si>
    <t>Fonte CCABR79X</t>
  </si>
  <si>
    <t>Concluído</t>
  </si>
  <si>
    <t>Cancelado</t>
  </si>
  <si>
    <t>Validação</t>
  </si>
  <si>
    <t>Verificar o relatório de Relação das Baixas pois a coluna de correção monetária está saindo zerada</t>
  </si>
  <si>
    <t>Solicitante</t>
  </si>
  <si>
    <t>Fonte RFINR190.prw</t>
  </si>
  <si>
    <t>Prioridade</t>
  </si>
  <si>
    <t>Fontes</t>
  </si>
  <si>
    <t>ANTONIO</t>
  </si>
  <si>
    <t>DESENVOLVER NOVO MODELO PEDIDO DE COMPRAS COM UM LAYOUT MELHOR</t>
  </si>
  <si>
    <t>Concluido</t>
  </si>
  <si>
    <t>COM BASE NOS VENCIMENTOS (CUSTOMIZADO) DO PEDIDO DE COMPRAS, ATUALIZAR OS TITULOS CONFORME O NUMERO DE VENCIMENTOS DA CONDIÇÃO DE PAGAMENTO</t>
  </si>
  <si>
    <t>ESTÁ OCORRENDO ERRO AO EMITIR UM DOCUMENTO DE SAIDA. SERÁ NECESSÁRIO VERIFICAR O PONTO DE ENTRADA E FAZER AS MELHORIAS NECESSÁRIAS PARA NÃO PRECISAR DE ABRIR CHAMADO. DEVIDO A SER TELA CUSTOMIZADA.</t>
  </si>
  <si>
    <t>HELTON</t>
  </si>
  <si>
    <t>M460MARK</t>
  </si>
  <si>
    <t>MT103FIM</t>
  </si>
  <si>
    <t>MATR110X</t>
  </si>
  <si>
    <t>FERNANDO</t>
  </si>
  <si>
    <t>LERXML</t>
  </si>
  <si>
    <t>SEMPRE APARECE ALERTAS, REFERENTE  A FILIAL QUE NÃO FAZ PARTE DA FILIAL EM QUESTÃO. VAMOS CONVERSAR PARA DEFINIR MELHOR COMO SERÁ FEITO ESTA CORREÇÃO</t>
  </si>
  <si>
    <t>PAULO</t>
  </si>
  <si>
    <t>Resolvido</t>
  </si>
  <si>
    <t>CRIR COLUNA ESPECIE DA NF DE FRETE E JOGAR ESTE CAMPO AO LADO DO CAMPO F1_DOC. TANTO PARA RELATÓRIO, QUANTO PARA EXCEL</t>
  </si>
  <si>
    <t>PAULO FANCISCO</t>
  </si>
  <si>
    <t>CCABR800</t>
  </si>
  <si>
    <t>RFATR04</t>
  </si>
  <si>
    <t>ANDERSON</t>
  </si>
  <si>
    <t>EFETUAR MELHORIA NO RELATÓRIO, QUANDO A NOTA/SERIE ESTIVER EM BRANCO NÃO DEVE SER APRESENTADO O REGISTRO</t>
  </si>
  <si>
    <t>NO FINANCEIRO EXISTE A NECESSIDADE DE TER ESTORNO DOS TITULOS GERADOS BEM COMO ADICIONAR CAMPOS NOVOS PARA SEREM REFERENCIA COM SE1.  CONTROLE DE NEGOCIAÇÕES</t>
  </si>
  <si>
    <t>CCFIM001A</t>
  </si>
  <si>
    <t>CCABFINR01</t>
  </si>
  <si>
    <t>PRECISA SER ACRESCENTADO MENSAGEM DE TES NO ESPELHO DA NOTA FISCAL</t>
  </si>
  <si>
    <t>RFATR03</t>
  </si>
  <si>
    <t>ADICIONAR MENSAGEM DE DETERMINAÇÃO DA LEI NO CAMPO OBSERVAÇÃO, COMO TAMBÉM ADICIONAR OS PRODUTOS QUE É VENDIDO EM MOEDA 2 NO CAMPO OBSERVAÇÃO</t>
  </si>
  <si>
    <t>DANFEII / NFESEFAZ</t>
  </si>
  <si>
    <t>ADICIONAR FILTRO PARA TRATAR A MESMA TABELA, PARA SITUAÇÕES DIFERENCIADAS. SERÁ TAMBÉM CRIADO UMA ROTINA PARA GERAR CÓDIGOS SEQUEÊNCIAIS, RESPEITANDO CADA ROTINA ESPECIFICA, SENDO LOCAL DE ENTREGA, DEVERÁ SEGUIR UMA SEQUENCIA ACIMA DE 5550000, ABAIXO DESTA SEQUENCIA SERÁ PARA CADASTRO DE DESCARTES</t>
  </si>
  <si>
    <t>CAD_SZ1</t>
  </si>
  <si>
    <t>CRIAR PONTO DE ENTRADA PARA CHAMAR OBSERVAÇÃO DO PEDIDO DE COMPRA E TAMBÉM A SELEÇÃO DO LOCAL DE ENTREGA</t>
  </si>
  <si>
    <t>WFW120P</t>
  </si>
  <si>
    <t>MT120FIM</t>
  </si>
  <si>
    <t>ADICIONAR DUAS OPÇÕES NA TELA DE TIPO DE VENCIMENTO, DEVERÁ FICAR NÃO / ENC / CAP. MUDANDO TAMBÉM A GRAVAÇÃO, CONFORME SELEÇÃO NA TELA.</t>
  </si>
  <si>
    <t>ADICIONAR BOTÃO DE OBSERVAÇÃO NO PEDIDO DE COMPRA</t>
  </si>
  <si>
    <t>MT120BRW</t>
  </si>
  <si>
    <t>TAREFAS -  CCAB</t>
  </si>
  <si>
    <t>NO CADASTRO DE EXCLUSÃO DE FORNECEDOR, NÃO ESTÁ DELETANDO O REGISTRO DA TABELA CTH, QUANDO SE EXCLUI O REGISTRO DA SA2</t>
  </si>
  <si>
    <t>M410AGRV</t>
  </si>
  <si>
    <t>NO ENVIO DE WORKFLOW FAZER COM QUE ELE BUSQUE O E-MAIL NA TABELA SX5. PAULO ESTARÁ TROCANDO O NOME DO USUARIO E NA ROTINA DEVERÁ SER ADICIONADO O @CCAV-AGRO.COM.BR. TERÁ QUE ADICIONAR OUTRA ROTINA, PARA VALIDAR SE O E-MAIL FOI ADICIONADO DUAS VEZES</t>
  </si>
  <si>
    <t>A020DELE / M020TOK</t>
  </si>
  <si>
    <t>ACRESCENTAR NO FILTRO (PARAMETRO) DA DANFE OS CAMPOS CLIENTE / DT.EMISSÃO / VENDEDOR 2. TODOS COM  ( DE - ATÉ )</t>
  </si>
  <si>
    <t xml:space="preserve">Unificação de pedidos - Juntar numa mesma N.Fiscal os pedidos definitivos originados de um mesmo Pré-Pedido.   </t>
  </si>
  <si>
    <t>Comercial</t>
  </si>
  <si>
    <t>Marisa</t>
  </si>
  <si>
    <t>em andamento</t>
  </si>
  <si>
    <t>VALIDAR COM VALEDCI</t>
  </si>
  <si>
    <t>Data nota fiscal de entrada - O sistema indica na Danfe (NF.Entrada) a mesma data de emissão da NF. de origem, quando o correto é o dia atual de Faturamento em relação a moeda.   </t>
  </si>
  <si>
    <t>Valdeci</t>
  </si>
  <si>
    <t>Não deixar alterar condição de pagamento e nem moeda na entrada da nota fiscal de compras que vier de um pedido de compra.</t>
  </si>
  <si>
    <t>Logistica</t>
  </si>
  <si>
    <t>Antonio</t>
  </si>
  <si>
    <t>aberto</t>
  </si>
  <si>
    <t>seja desenvolvido na tela da Preparação da Nota Fiscal onde gera a Nota,  um  comando que bloqueio os Faturamentos com valor acima de Um milhão de reais para as Vendas normais, exceto as Vendas de Exportação que podem ser acima de 1 Milhão de Reais, que você conseguira identificar  são os clientes que inicia o código de cliente com EX_____, no caso temos hoje a Dreyfus com código EX00001.</t>
  </si>
  <si>
    <t>comercial</t>
  </si>
  <si>
    <t>valdeci</t>
  </si>
  <si>
    <t>                               </t>
  </si>
  <si>
    <t>FAZER</t>
  </si>
  <si>
    <t>RELATORIO PED x NOTA (INCLUSÃO DE COLUNA ESPECIE)</t>
  </si>
  <si>
    <t>LOGISTICA</t>
  </si>
  <si>
    <t>RELATÓRIO DE NF X FRETE (AJUSTE DE REGRA PARA NÃO IMPRIMIR REGISTRO QUANDO CAMPO DE NF ESTIVER VAZIO)</t>
  </si>
  <si>
    <t>COMERCIAL</t>
  </si>
  <si>
    <t>AJUSTE DE PONTO DE ENTRADA DO CADSTRO DE FORNECEDOR DE EXCLUSAO QUE EXCLUI REGISTRO DA TABELA CTH</t>
  </si>
  <si>
    <t>TI</t>
  </si>
  <si>
    <t>PAULO ELIAS</t>
  </si>
  <si>
    <t>JUSTE XML (VERIFICAR TODAS AS INCLUSÕES DE NOTAS FISCAIS POR ESTE PROGRAMA ( FRETE, SERVIÇOS, TRANSFERENCIAS, ECT)</t>
  </si>
  <si>
    <t>DESENVOLVIMENTO COM WORKFLOW DE GESTOR DE CRÉDITO (ENVIAR APENAS PARA GESTOR QUE CONSTA NO CADASTRO DO CLIENTE)</t>
  </si>
  <si>
    <t>FATURAMENTO</t>
  </si>
  <si>
    <t>HELTON, MARISA VALDECI</t>
  </si>
  <si>
    <t>MELHORIA DO PRE-PEDIDO COM INCLUSÃO DE CAMPOS DE DESCRIÇÃO DE CONDIÇÃO DE PAGAMENTO E DESCRIÇÃO DE MOEDA E TAMBÉM ALTERAR PROGRAMA CCABM410 QUE LEVA ESTAS INFORMAÇÕE AUTOMATICAMENTO PARA O PEDIDO DE VENDA QUANDO REALIZADO A LIBERAÇÃO DO PRE-PEDIDO.</t>
  </si>
  <si>
    <t>HELTON, VALDECI</t>
  </si>
  <si>
    <t>resolvido</t>
  </si>
  <si>
    <t>VALDECI</t>
  </si>
  <si>
    <t>OK</t>
  </si>
  <si>
    <t>PRECISA QUE SEJA ADICIONADO UMA COLUNA "LOJA" NO RELATÓRIO DE RELAÇÃO DE COMPRAS</t>
  </si>
  <si>
    <t>TACIA</t>
  </si>
  <si>
    <t>VALDEMIR</t>
  </si>
  <si>
    <t>CCOMR001</t>
  </si>
  <si>
    <t>ADICIONAR 2 NOVOS CAMPOS NO CADASTRO DE CLIENTE E ADICIONA-LO NA IMPRESSÃO DA DANFE EM DADOS ADICIONAIS</t>
  </si>
  <si>
    <t>MARISA</t>
  </si>
  <si>
    <t>AJUSTAR NOME DO ARQUIVO DA NOTA FISCAL ELETRONICA QUE NÃO ESTÁ SAINDO NO FORMATO PADRÃO  APÓS ATUALIZAÇÃO.</t>
  </si>
  <si>
    <t xml:space="preserve">AJUSTAR MENSAGEM DA NFE, QUANDO FOR EXPORTAÇÃO. ESTÁ SAINDO A MENSAGEM ERRADA. </t>
  </si>
  <si>
    <t>NFESEFAZ</t>
  </si>
  <si>
    <t>SEQUENCIA DE NUMERAÇÃO DE CADASTRO ESTÁ SAINDO ERRADO PARA LOCAL DE ENTREGA E LOCAL DE DESCARTE.</t>
  </si>
  <si>
    <t>INFORMAR O VALOR DO PARCELAMENTO OS CAMPOS JUROS, MULTA E CORREÇÃO</t>
  </si>
  <si>
    <t>CCFIN001</t>
  </si>
  <si>
    <t>RELATÓRIO DE MOVIMENTAÇÃO DE TITULOS, PARA QUE SEJA EXPORTADO PARA EXCEL</t>
  </si>
  <si>
    <t>REINALDO</t>
  </si>
  <si>
    <t>OCORREU PROBLEMAS NO TELATÓRIO RMATR310. ESTÁ EXPORTANDO ERRADO PARA EXCEL, TRAZENDO VALORES FATURADO NEGATIVO.</t>
  </si>
  <si>
    <t>RMATR310</t>
  </si>
  <si>
    <t>ESTÁ DANDO ERROR LOG NO RELATÓRIO DE FATURAMENTO DE VENDEDOR X CLIENTE X PRODUTO. CORRIGIR O PROBLEMA.</t>
  </si>
  <si>
    <t>CCABR79X</t>
  </si>
  <si>
    <t>EFETUAR TOTALIZAÇÃO POR PRODUTO, PARA QUE SEJA APRESENTADO NA MENSAGEM DA DANFE NOS DADSOS ADICIONAIS, SERÁ NECESSÁRIO MEXER NO FONTE DANFEII E NFESEFAZ</t>
  </si>
  <si>
    <t>AJUSTANDO PONTO DE ENTRADA PARA ATUALIZAR  A INFORMAÇÃO DA MOEDA</t>
  </si>
  <si>
    <t>ACRESCENTAR MAIS UMA COLUNA NO RELATÓRIO ( COLUNA ESPECIE )</t>
  </si>
  <si>
    <t>DANFEII</t>
  </si>
  <si>
    <t>PRECISA QUE SEJA ACRESCENTADO MAIS FILTROS NA IMPRESSÃO DA DANFE</t>
  </si>
  <si>
    <t>CCABM410</t>
  </si>
  <si>
    <t>ADICIONAR CAMPOS DESCIRÇÃO DA CONDIÇÃO DE PAGAMENTO E DESCRIÇÃO DA MOEDA AJUSTANDO TAMBÉM NO FONTE CCABM410</t>
  </si>
  <si>
    <t>PRÉ-PEDIDO ESTÁ SAINDO COM SEQUENCIA ERRADA, ESTÁ PULANDO A NUMERAÇÃO. FAZER NOVA ROTINA DE CONTRAR A SEQUENCIA, PARA EVITAR PROBLEMA.</t>
  </si>
  <si>
    <t>EFETUADO ATUALIZAÇÃO DOS FONTES QUE FORAM RECEBIDOS DA TOTVS. EXISTEM PARTICULARIDADES QUE TERÁ QUE SER ADAPTADAS NESTES NOVOS FONTES</t>
  </si>
  <si>
    <t>12/04/213</t>
  </si>
  <si>
    <t>ADICIONAR NOVA MENSAGEM NA PREPARAÇÃO DO PRÉ-DOCUMENTO DE SAIDA, PARA POSTERIORMENTE SER IMPRESSO NA DANFE (NUMERO DA FCI )</t>
  </si>
  <si>
    <t>ADICIONAR VALIDAÇÃO NO PRÉ-DOCUMENTO DE SAIDA, PARA INFORMAR QUE NÃO EXISTE FCI CADASTRADA. SE DESEJA CONTINUAR MESMOA ASSIM</t>
  </si>
  <si>
    <t>ADICIONAR UMA VALIDAÇÃO NO PEDIDO DE VENDA, PARA QUE SOMENTE PERMITA EXCLUIR A LINHA DE ITEM DO PEDIDO, CASO SEJA O USUÁRIO AUTORIZADO</t>
  </si>
  <si>
    <t>M410LDEL</t>
  </si>
  <si>
    <t>INFORMOU QUE O RELATÓRIO NÃO ESTÁ FILTRANDO DE FORMA CORRETA, ALGUNS CAMPOS NÃO ESTÁ SAINDO NO RELATÓRIO DE LOG. QUANDO EXISTE UMA ÚNICA ALTERAÇÃO DO CAMPO NÃO SAI NO RELATÓRIO.</t>
  </si>
  <si>
    <t>CFATR001 / M410ALOK</t>
  </si>
  <si>
    <t>NOVAS MUDANÇAS NA REGRA DO FCI, PODENDO AINDA VIR OCORRER OUTRAS MUDANÇAS. PRECISA QUE SEJA ADICIONADO O CALCULO COM BASE NO CUSTO DO PRODUTO, PARA ENCONTRAR O VALOR DA PARCELA IMPORTADA. DEVERÁ TAMBÉM COLOCAR UMA CONDIÇÃO NA REGRA DO B1_ORIGEM QUE SÓ PODERÁ ENTRAR NESTA REGRA SE O PRODUTO NÃO FOR INDUSTRIALIZADO</t>
  </si>
  <si>
    <t>NECESSIDADE DE MUDAR A REGRA NO LANÇAMENTO DE PEDIDOS ENTREGA FUTURA E CONTA ORDEM. ATUALMENTE  O SISTEMA LANÇA UM NOVO PEDIDO COM TABELA DE CODIGO 000, MARISA INFORMOU QUE DESTA FORMA ELA NÃO TEM COMO TIRAR OS RELATÓRIOS DE CONTROLE DELA. PRECISA QUE SEJA ALTERADO ESTA LOGICA, MANTENDO A TABELA DO PRIMEIRO PEDIDO. PORÉM COLOCANDO O NOVO PEDIDO, LANÇANDO O VALOR UNITÁRIO ABAIXO DO VALOR DE LISTA É NECESSÁRIO EFETUAR A LIBERAÇÃO DE REGRAS, AUTOMATICAMENTE AO GERAR O SEGUNDO PEDIDO (REMESSA) TEM QUE SER EFETUADO A LIBERAÇÃO NOVAMENTE.</t>
  </si>
  <si>
    <t>M410FIM</t>
  </si>
  <si>
    <t>MA410MNU</t>
  </si>
  <si>
    <t>PRECISA QUE SEJA CRIADO UMA ROTINA, PARA DEIXAR ADICIONAR/ALTERAR O HISTÓRICO DO PEDIDO DE VENDA, MESMO QUANDO JÁ TENHA FATURADO. PERMISSÃO DEVE SER COLOCADA APENAS PARA MARISA.</t>
  </si>
  <si>
    <t>AJUSTAR RELATÓRIO ADICIONANDO MAIS 4 CAMPOS, PARA QUE SEJA EXPORTADO PARA EXCEL. DEVERÁ SER FEITO TANTO PARA RELEASE 3 E 4;</t>
  </si>
  <si>
    <t>RMATR680B</t>
  </si>
  <si>
    <t>AJUSTAR  PONTO DE ENTRADA SF1100I ENCONTRO DE CONTAS QUE NÃO ESTÁ COM A NOVA REGRA DETERMINADA PELO ANTONIO. DEVERÁ RESPEITAR A OPÇÃO SELECIONADA NO PEDIDO DE COMPRAS;</t>
  </si>
  <si>
    <t>SF1100I</t>
  </si>
  <si>
    <t>NFESEFAZ E DANFEII</t>
  </si>
  <si>
    <t>EFETUAR NOVO AJUSTE DA NFESEFAZ E DANFEII, REFERENTE A LEI DA TRANSPARêNCIA. EFETUAR AS MUDANÇAS NOS FONTES, ATUALIZAR PATCH, APLICAR UPDATE, INSTALAR NOVO TSS E IMPORTAR ARQUIVO IBPT LEI DA TRANSPARENCIA</t>
  </si>
  <si>
    <t>CRIAR VALIDAÇÃO NO PEDIDO DE VENDA, PARA VERIFICAR SE O PRODUTO FAZ PARTE DA TABELA DE PREÇO INFORMADO</t>
  </si>
  <si>
    <t>CCRFAT16</t>
  </si>
  <si>
    <t>ANALISAR (WEBSERVICE) FONTE CSFA001, ESFA002 E PSFA001. VERIFICAR O PORQUE A PORCENTAGEM DO CABEÇALHO NÃO É REPLICADO PARA OS ITENS.</t>
  </si>
  <si>
    <t>CSFA001, ESFA002, PSFA001</t>
  </si>
  <si>
    <t>AO EMITIR DOCUMENTO DE ENTRDA NO MOMENTO QUE GERA O TITULO FINANCEIRO O PORTADOR ESTÁ GRAVANDO NO CAMPO PORTADOR "ENC"</t>
  </si>
  <si>
    <t>MT100GE2, SF1100I</t>
  </si>
  <si>
    <t>PRÉ-PEDIDO DE VENDAS, ADICIONAR NOVAS REGRAS UTILIZANDO 6 TES PARA CONTAS ORDEM, ENTREGA FUTURAS, VENDA ADQUIRIDAS E VENDA PRODUTO PROPRIO - TODOS PARA FORA DO ESTADO. NO CASO DE CONTA ORDEM E ENTREGA FUTURA, ESTES DOIS CASOS IRÃO GERAR NOVOS PEDIDOS. ESSAS TES TERÁ UMA VERIFICAÇÃO QUE SERÁ: SE O PRODUTO B1_ORIGEM FIZER PARTE 1, 2 OU 3. SENDO INTERESTUAIS E ALIQUOTA DO ESTADO FOR IGUAL A 12%. COM TODAS ESSAS CONDIÇÕES SENDO VERDADEIRA, USARÁ A TES NOVA CORRESPONDENTE. SERÁ CRIADO PARAMETROS PARA USAR O "DE" - "PARA", PARA CRIAÇÃO DOS NOVOS PEDIDOS FEITO DE FORMA AUTOMATICA</t>
  </si>
  <si>
    <t>ADICIONAR VALIDAÇÃO NA LINHA DO PEDIDO DE VENDA, QUE IRÁ VERIFICAR SE FOI INFORMADO UM DOS 4 TIPOS DE CFOP, SE ESTÁ USANDO ARMAZEM 30 E SE CONTROLA PORDER DE TERCEIRO. QUALQUER SITUAÇÃO DIFERENTE, DEVERÁ BLOQUEAR E APRESENTAR UMA INFORMAÇÃO</t>
  </si>
  <si>
    <t>M410LIOK</t>
  </si>
  <si>
    <t>EFETUAR AJUSTES DE VALIDAÇÃO PARA O PEDIDO DE VENDAS QUE NÃO ESTÁ VALIDANDO DE FORMA CORRETA, QUANDO É VENDA ORDEM, VENDA ENTREGA FUTURA E NORMAL</t>
  </si>
  <si>
    <t>CCRFAT05</t>
  </si>
  <si>
    <t xml:space="preserve">CRIAR UM CONTROLE DE LOG PARA CADASTRO DE CLIENTES, DETALHANDO COM USUÁRIO QUE FEZ A ALTERAÇÃO, DATA E HORA, AÇÃO QUE FOI TOMADA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</si>
</sst>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1"/>
      <color rgb="FF3F3F3F"/>
      <name val="Calibri"/>
      <family val="2"/>
      <scheme val="minor"/>
    </font>
    <font>
      <b/>
      <sz val="11"/>
      <color theme="1"/>
      <name val="Calibri"/>
      <family val="2"/>
      <scheme val="minor"/>
    </font>
    <font>
      <sz val="11"/>
      <color rgb="FF3F3F3F"/>
      <name val="Calibri"/>
      <family val="2"/>
      <scheme val="minor"/>
    </font>
    <font>
      <b/>
      <sz val="18"/>
      <color rgb="FFC00000"/>
      <name val="Cambria"/>
      <family val="2"/>
      <scheme val="major"/>
    </font>
    <font>
      <sz val="11"/>
      <color theme="1"/>
      <name val="Calibri"/>
      <family val="2"/>
    </font>
    <font>
      <sz val="11"/>
      <color rgb="FF000000"/>
      <name val="Calibri"/>
      <family val="2"/>
    </font>
    <font>
      <sz val="12"/>
      <color rgb="FF000000"/>
      <name val="Tahoma"/>
      <family val="2"/>
    </font>
    <font>
      <sz val="11"/>
      <color theme="0"/>
      <name val="Calibri"/>
      <family val="2"/>
    </font>
    <font>
      <sz val="12"/>
      <color theme="0"/>
      <name val="Tahoma"/>
      <family val="2"/>
    </font>
    <font>
      <sz val="8"/>
      <color theme="1"/>
      <name val="Calibri"/>
      <family val="2"/>
      <scheme val="minor"/>
    </font>
    <font>
      <b/>
      <sz val="8"/>
      <color rgb="FFC00000"/>
      <name val="Cambria"/>
      <family val="2"/>
      <scheme val="major"/>
    </font>
    <font>
      <b/>
      <sz val="8"/>
      <color theme="1"/>
      <name val="Calibri"/>
      <family val="2"/>
      <scheme val="minor"/>
    </font>
    <font>
      <b/>
      <sz val="11"/>
      <color rgb="FFC00000"/>
      <name val="Cambria"/>
      <family val="2"/>
      <scheme val="major"/>
    </font>
    <font>
      <b/>
      <sz val="9"/>
      <color theme="1"/>
      <name val="Calibri"/>
      <family val="2"/>
      <scheme val="minor"/>
    </font>
    <font>
      <b/>
      <sz val="8"/>
      <color theme="6" tint="-0.249977111117893"/>
      <name val="Calibri"/>
      <family val="2"/>
      <scheme val="minor"/>
    </font>
    <font>
      <b/>
      <sz val="8"/>
      <color rgb="FFFFC000"/>
      <name val="Calibri"/>
      <family val="2"/>
      <scheme val="minor"/>
    </font>
    <font>
      <b/>
      <sz val="8"/>
      <color rgb="FFFF0000"/>
      <name val="Calibri"/>
      <family val="2"/>
      <scheme val="minor"/>
    </font>
  </fonts>
  <fills count="14">
    <fill>
      <patternFill patternType="none"/>
    </fill>
    <fill>
      <patternFill patternType="gray125"/>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0" tint="-0.249977111117893"/>
        <bgColor indexed="64"/>
      </patternFill>
    </fill>
    <fill>
      <patternFill patternType="solid">
        <fgColor rgb="FFFFFF66"/>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rgb="FFFF9393"/>
        <bgColor indexed="64"/>
      </patternFill>
    </fill>
    <fill>
      <patternFill patternType="solid">
        <fgColor rgb="FFFFFFFF"/>
        <bgColor indexed="64"/>
      </patternFill>
    </fill>
    <fill>
      <patternFill patternType="solid">
        <fgColor rgb="FF00B050"/>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applyNumberFormat="0" applyFill="0" applyBorder="0" applyAlignment="0" applyProtection="0"/>
    <xf numFmtId="0" fontId="3" fillId="2" borderId="1" applyNumberFormat="0" applyAlignment="0" applyProtection="0"/>
    <xf numFmtId="0" fontId="1" fillId="3" borderId="2" applyNumberFormat="0" applyFont="0" applyAlignment="0" applyProtection="0"/>
    <xf numFmtId="0" fontId="1" fillId="4" borderId="0" applyNumberFormat="0" applyBorder="0" applyAlignment="0" applyProtection="0"/>
    <xf numFmtId="0" fontId="4" fillId="0" borderId="5" applyNumberFormat="0" applyFill="0" applyAlignment="0" applyProtection="0"/>
  </cellStyleXfs>
  <cellXfs count="83">
    <xf numFmtId="0" fontId="0" fillId="0" borderId="0" xfId="0"/>
    <xf numFmtId="49" fontId="0" fillId="0" borderId="0" xfId="0" applyNumberFormat="1"/>
    <xf numFmtId="49" fontId="5" fillId="7" borderId="3" xfId="3" applyNumberFormat="1" applyFont="1" applyFill="1" applyBorder="1" applyAlignment="1">
      <alignment horizontal="center" vertical="center" wrapText="1"/>
    </xf>
    <xf numFmtId="0" fontId="5" fillId="7" borderId="3" xfId="3" applyFont="1" applyFill="1" applyBorder="1" applyAlignment="1">
      <alignment vertical="center" wrapText="1"/>
    </xf>
    <xf numFmtId="14" fontId="5" fillId="7" borderId="3" xfId="3" applyNumberFormat="1" applyFont="1" applyFill="1" applyBorder="1" applyAlignment="1">
      <alignment horizontal="center" vertical="center" wrapText="1"/>
    </xf>
    <xf numFmtId="0" fontId="5" fillId="7" borderId="3" xfId="3" applyFont="1" applyFill="1" applyBorder="1" applyAlignment="1">
      <alignment horizontal="center" vertical="center" wrapText="1"/>
    </xf>
    <xf numFmtId="49" fontId="1" fillId="8" borderId="3" xfId="4" applyNumberFormat="1" applyFont="1" applyFill="1" applyBorder="1" applyAlignment="1">
      <alignment horizontal="center" vertical="center" wrapText="1"/>
    </xf>
    <xf numFmtId="0" fontId="1" fillId="8" borderId="3" xfId="4" applyFont="1" applyFill="1" applyBorder="1" applyAlignment="1">
      <alignment vertical="center" wrapText="1"/>
    </xf>
    <xf numFmtId="14" fontId="1" fillId="8" borderId="3" xfId="4" applyNumberFormat="1" applyFont="1" applyFill="1" applyBorder="1" applyAlignment="1">
      <alignment horizontal="center" vertical="center" wrapText="1"/>
    </xf>
    <xf numFmtId="0" fontId="1" fillId="8" borderId="3" xfId="4" applyFont="1" applyFill="1" applyBorder="1" applyAlignment="1">
      <alignment horizontal="center" vertical="center" wrapText="1"/>
    </xf>
    <xf numFmtId="49" fontId="1" fillId="8" borderId="6" xfId="4" applyNumberFormat="1" applyFont="1" applyFill="1" applyBorder="1" applyAlignment="1">
      <alignment horizontal="center" vertical="center" wrapText="1"/>
    </xf>
    <xf numFmtId="0" fontId="1" fillId="8" borderId="6" xfId="4" applyFont="1" applyFill="1" applyBorder="1" applyAlignment="1">
      <alignment vertical="center" wrapText="1"/>
    </xf>
    <xf numFmtId="14" fontId="1" fillId="8" borderId="6" xfId="4" applyNumberFormat="1" applyFont="1" applyFill="1" applyBorder="1" applyAlignment="1">
      <alignment horizontal="center" vertical="center" wrapText="1"/>
    </xf>
    <xf numFmtId="0" fontId="1" fillId="8" borderId="6" xfId="4" applyFont="1" applyFill="1" applyBorder="1" applyAlignment="1">
      <alignment horizontal="center" vertical="center" wrapText="1"/>
    </xf>
    <xf numFmtId="0" fontId="4" fillId="5" borderId="3" xfId="5" applyFill="1" applyBorder="1" applyAlignment="1">
      <alignment horizontal="center"/>
    </xf>
    <xf numFmtId="0" fontId="4" fillId="5" borderId="3" xfId="5" applyFill="1" applyBorder="1"/>
    <xf numFmtId="49" fontId="5" fillId="11" borderId="3" xfId="3" applyNumberFormat="1" applyFont="1" applyFill="1" applyBorder="1" applyAlignment="1">
      <alignment horizontal="center" vertical="center" wrapText="1"/>
    </xf>
    <xf numFmtId="0" fontId="5" fillId="11" borderId="3" xfId="3" applyFont="1" applyFill="1" applyBorder="1" applyAlignment="1">
      <alignment vertical="center" wrapText="1"/>
    </xf>
    <xf numFmtId="14" fontId="5" fillId="11" borderId="3" xfId="3" applyNumberFormat="1" applyFont="1" applyFill="1" applyBorder="1" applyAlignment="1">
      <alignment horizontal="center" vertical="center" wrapText="1"/>
    </xf>
    <xf numFmtId="0" fontId="5" fillId="11" borderId="3" xfId="3" applyFont="1" applyFill="1" applyBorder="1" applyAlignment="1">
      <alignment horizontal="center" vertical="center" wrapText="1"/>
    </xf>
    <xf numFmtId="49" fontId="3" fillId="9" borderId="4" xfId="2" applyNumberFormat="1" applyFill="1" applyBorder="1" applyAlignment="1">
      <alignment horizontal="center" vertical="center" wrapText="1"/>
    </xf>
    <xf numFmtId="0" fontId="3" fillId="9" borderId="4" xfId="2" applyFill="1" applyBorder="1" applyAlignment="1">
      <alignment vertical="center" wrapText="1"/>
    </xf>
    <xf numFmtId="14" fontId="3" fillId="9" borderId="4" xfId="2" applyNumberFormat="1" applyFill="1" applyBorder="1" applyAlignment="1">
      <alignment horizontal="center" vertical="center" wrapText="1"/>
    </xf>
    <xf numFmtId="0" fontId="3" fillId="9" borderId="4" xfId="2" applyFill="1" applyBorder="1" applyAlignment="1">
      <alignment horizontal="center" vertical="center" wrapText="1"/>
    </xf>
    <xf numFmtId="49" fontId="1" fillId="10" borderId="3" xfId="4" applyNumberFormat="1" applyFont="1" applyFill="1" applyBorder="1" applyAlignment="1">
      <alignment horizontal="center" vertical="center" wrapText="1"/>
    </xf>
    <xf numFmtId="0" fontId="1" fillId="10" borderId="3" xfId="4" applyFont="1" applyFill="1" applyBorder="1" applyAlignment="1">
      <alignment vertical="center" wrapText="1"/>
    </xf>
    <xf numFmtId="14" fontId="1" fillId="10" borderId="3" xfId="4" applyNumberFormat="1" applyFont="1" applyFill="1" applyBorder="1" applyAlignment="1">
      <alignment horizontal="center" vertical="center" wrapText="1"/>
    </xf>
    <xf numFmtId="0" fontId="1" fillId="10" borderId="3" xfId="4" applyFont="1" applyFill="1" applyBorder="1" applyAlignment="1">
      <alignment horizontal="center" vertical="center" wrapText="1"/>
    </xf>
    <xf numFmtId="0" fontId="0" fillId="10" borderId="3" xfId="4" applyFont="1" applyFill="1" applyBorder="1" applyAlignment="1">
      <alignment horizontal="center" vertical="center" wrapText="1"/>
    </xf>
    <xf numFmtId="49" fontId="1" fillId="6" borderId="3" xfId="4" applyNumberFormat="1" applyFont="1" applyFill="1" applyBorder="1" applyAlignment="1">
      <alignment horizontal="center" vertical="center" wrapText="1"/>
    </xf>
    <xf numFmtId="0" fontId="1" fillId="6" borderId="3" xfId="4" applyFont="1" applyFill="1" applyBorder="1" applyAlignment="1">
      <alignment vertical="center" wrapText="1"/>
    </xf>
    <xf numFmtId="14" fontId="1" fillId="6" borderId="3" xfId="4" applyNumberFormat="1" applyFont="1" applyFill="1" applyBorder="1" applyAlignment="1">
      <alignment horizontal="center" vertical="center" wrapText="1"/>
    </xf>
    <xf numFmtId="0" fontId="1" fillId="6" borderId="3" xfId="4" applyFont="1" applyFill="1" applyBorder="1" applyAlignment="1">
      <alignment horizontal="center" vertical="center" wrapText="1"/>
    </xf>
    <xf numFmtId="0" fontId="0" fillId="6" borderId="3" xfId="4" applyFont="1" applyFill="1" applyBorder="1" applyAlignment="1">
      <alignment horizontal="center" vertical="center" wrapText="1"/>
    </xf>
    <xf numFmtId="0" fontId="0" fillId="8" borderId="3" xfId="4" applyFont="1" applyFill="1" applyBorder="1" applyAlignment="1">
      <alignment vertical="center" wrapText="1"/>
    </xf>
    <xf numFmtId="0" fontId="0" fillId="0" borderId="0" xfId="0" applyAlignment="1">
      <alignment vertical="center"/>
    </xf>
    <xf numFmtId="0" fontId="9" fillId="0" borderId="11" xfId="0" applyFont="1" applyBorder="1" applyAlignment="1">
      <alignment vertical="center" wrapText="1"/>
    </xf>
    <xf numFmtId="0" fontId="9" fillId="0" borderId="11" xfId="0" applyFont="1" applyBorder="1" applyAlignment="1">
      <alignment vertical="center"/>
    </xf>
    <xf numFmtId="0" fontId="8" fillId="0" borderId="11" xfId="0" applyFont="1" applyBorder="1" applyAlignment="1">
      <alignment vertical="center"/>
    </xf>
    <xf numFmtId="0" fontId="9" fillId="0" borderId="13" xfId="0" applyFont="1" applyBorder="1" applyAlignment="1">
      <alignment vertical="center" wrapText="1"/>
    </xf>
    <xf numFmtId="0" fontId="8" fillId="0" borderId="13" xfId="0" applyFont="1" applyBorder="1" applyAlignment="1">
      <alignment vertical="center"/>
    </xf>
    <xf numFmtId="0" fontId="8" fillId="0" borderId="13" xfId="0" applyFont="1" applyBorder="1" applyAlignment="1">
      <alignment vertical="center" wrapText="1"/>
    </xf>
    <xf numFmtId="0" fontId="8" fillId="12" borderId="13" xfId="0" applyFont="1" applyFill="1" applyBorder="1" applyAlignment="1">
      <alignment vertical="center" wrapText="1"/>
    </xf>
    <xf numFmtId="0" fontId="8" fillId="12" borderId="13" xfId="0" applyFont="1" applyFill="1" applyBorder="1" applyAlignment="1">
      <alignment vertical="center"/>
    </xf>
    <xf numFmtId="0" fontId="7" fillId="0" borderId="12" xfId="0" applyFont="1" applyBorder="1" applyAlignment="1">
      <alignment vertical="center" wrapText="1"/>
    </xf>
    <xf numFmtId="0" fontId="7" fillId="0" borderId="13" xfId="0" applyFont="1" applyBorder="1" applyAlignment="1">
      <alignment vertical="center" wrapText="1"/>
    </xf>
    <xf numFmtId="0" fontId="7" fillId="13" borderId="12" xfId="0" applyFont="1" applyFill="1" applyBorder="1" applyAlignment="1">
      <alignment vertical="center" wrapText="1"/>
    </xf>
    <xf numFmtId="0" fontId="10" fillId="13" borderId="12" xfId="0" applyFont="1" applyFill="1" applyBorder="1" applyAlignment="1">
      <alignment vertical="center" wrapText="1"/>
    </xf>
    <xf numFmtId="0" fontId="11" fillId="13" borderId="13" xfId="0" applyFont="1" applyFill="1" applyBorder="1" applyAlignment="1">
      <alignment vertical="center" wrapText="1"/>
    </xf>
    <xf numFmtId="0" fontId="11" fillId="13" borderId="13" xfId="0" applyFont="1" applyFill="1" applyBorder="1" applyAlignment="1">
      <alignment vertical="center"/>
    </xf>
    <xf numFmtId="0" fontId="10" fillId="13" borderId="13" xfId="0" applyFont="1" applyFill="1" applyBorder="1" applyAlignment="1">
      <alignment vertical="center"/>
    </xf>
    <xf numFmtId="0" fontId="7" fillId="13" borderId="10" xfId="0" applyFont="1" applyFill="1" applyBorder="1" applyAlignment="1">
      <alignment vertical="center" wrapText="1"/>
    </xf>
    <xf numFmtId="0" fontId="7" fillId="13" borderId="11" xfId="0" applyFont="1" applyFill="1" applyBorder="1" applyAlignment="1">
      <alignment vertical="center" wrapText="1"/>
    </xf>
    <xf numFmtId="0" fontId="8" fillId="13" borderId="11" xfId="0" applyFont="1" applyFill="1" applyBorder="1" applyAlignment="1">
      <alignment vertical="center" wrapText="1"/>
    </xf>
    <xf numFmtId="0" fontId="7" fillId="13" borderId="13" xfId="0" applyFont="1" applyFill="1" applyBorder="1" applyAlignment="1">
      <alignment vertical="center" wrapText="1"/>
    </xf>
    <xf numFmtId="0" fontId="8" fillId="13" borderId="13" xfId="0" applyFont="1" applyFill="1" applyBorder="1" applyAlignment="1">
      <alignment vertical="center" wrapText="1"/>
    </xf>
    <xf numFmtId="0" fontId="12" fillId="0" borderId="0" xfId="0" applyFont="1"/>
    <xf numFmtId="0" fontId="13" fillId="0" borderId="0" xfId="1" applyFont="1" applyAlignment="1"/>
    <xf numFmtId="0" fontId="13" fillId="0" borderId="0" xfId="1" applyFont="1" applyAlignment="1">
      <alignment horizontal="center"/>
    </xf>
    <xf numFmtId="0" fontId="12" fillId="0" borderId="0" xfId="0" applyFont="1" applyBorder="1" applyAlignment="1">
      <alignment horizontal="right"/>
    </xf>
    <xf numFmtId="0" fontId="12" fillId="0" borderId="0" xfId="0" applyFont="1" applyAlignment="1">
      <alignment horizontal="center"/>
    </xf>
    <xf numFmtId="0" fontId="14" fillId="5" borderId="9" xfId="5" applyFont="1" applyFill="1" applyBorder="1" applyAlignment="1">
      <alignment horizontal="center"/>
    </xf>
    <xf numFmtId="0" fontId="14" fillId="5" borderId="8" xfId="5" applyFont="1" applyFill="1" applyBorder="1"/>
    <xf numFmtId="0" fontId="14" fillId="5" borderId="8" xfId="5" applyFont="1" applyFill="1" applyBorder="1" applyAlignment="1">
      <alignment horizontal="center"/>
    </xf>
    <xf numFmtId="0" fontId="14" fillId="5" borderId="8" xfId="5" applyFont="1" applyFill="1" applyBorder="1" applyAlignment="1">
      <alignment horizontal="center" vertical="center"/>
    </xf>
    <xf numFmtId="0" fontId="12" fillId="0" borderId="7" xfId="0" quotePrefix="1" applyFont="1" applyFill="1" applyBorder="1" applyAlignment="1">
      <alignment vertical="center"/>
    </xf>
    <xf numFmtId="0" fontId="12" fillId="0" borderId="7" xfId="0" applyFont="1" applyFill="1" applyBorder="1" applyAlignment="1">
      <alignment wrapText="1"/>
    </xf>
    <xf numFmtId="14" fontId="12" fillId="0" borderId="7" xfId="0" applyNumberFormat="1" applyFont="1" applyFill="1" applyBorder="1" applyAlignment="1">
      <alignment vertical="center"/>
    </xf>
    <xf numFmtId="0" fontId="12" fillId="0" borderId="7" xfId="0" applyFont="1" applyFill="1" applyBorder="1" applyAlignment="1">
      <alignment vertical="center"/>
    </xf>
    <xf numFmtId="0" fontId="12" fillId="0" borderId="7" xfId="0" applyFont="1" applyFill="1" applyBorder="1" applyAlignment="1">
      <alignment horizontal="center"/>
    </xf>
    <xf numFmtId="14" fontId="12" fillId="0" borderId="7" xfId="0" applyNumberFormat="1" applyFont="1" applyFill="1" applyBorder="1" applyAlignment="1">
      <alignment horizontal="center" vertical="center" wrapText="1"/>
    </xf>
    <xf numFmtId="0" fontId="12" fillId="0" borderId="7" xfId="0" applyFont="1" applyFill="1" applyBorder="1" applyAlignment="1">
      <alignment horizontal="center" vertical="center"/>
    </xf>
    <xf numFmtId="0" fontId="12" fillId="0" borderId="7" xfId="0" applyFont="1" applyFill="1" applyBorder="1" applyAlignment="1">
      <alignment vertical="center" wrapText="1"/>
    </xf>
    <xf numFmtId="14" fontId="12" fillId="0" borderId="7" xfId="0" applyNumberFormat="1" applyFont="1" applyFill="1" applyBorder="1" applyAlignment="1">
      <alignment vertical="top" wrapText="1"/>
    </xf>
    <xf numFmtId="14" fontId="12" fillId="0" borderId="7" xfId="0" applyNumberFormat="1" applyFont="1" applyFill="1" applyBorder="1" applyAlignment="1">
      <alignment vertical="center" wrapText="1"/>
    </xf>
    <xf numFmtId="0" fontId="12" fillId="0" borderId="0" xfId="0" applyFont="1" applyAlignment="1">
      <alignment horizontal="center" vertical="center"/>
    </xf>
    <xf numFmtId="0" fontId="16" fillId="0" borderId="0" xfId="0" applyFont="1"/>
    <xf numFmtId="0" fontId="16" fillId="0" borderId="0" xfId="0" applyFont="1" applyAlignment="1">
      <alignment horizontal="left"/>
    </xf>
    <xf numFmtId="0" fontId="17" fillId="0" borderId="0" xfId="0" applyFont="1"/>
    <xf numFmtId="0" fontId="18" fillId="0" borderId="0" xfId="0" applyFont="1"/>
    <xf numFmtId="0" fontId="19" fillId="0" borderId="0" xfId="0" applyFont="1"/>
    <xf numFmtId="0" fontId="15" fillId="0" borderId="0" xfId="1" applyFont="1" applyAlignment="1">
      <alignment horizontal="center"/>
    </xf>
    <xf numFmtId="0" fontId="6" fillId="0" borderId="0" xfId="1" applyFont="1" applyAlignment="1">
      <alignment horizontal="left"/>
    </xf>
  </cellXfs>
  <cellStyles count="6">
    <cellStyle name="40% - Ênfase1" xfId="4" builtinId="31"/>
    <cellStyle name="Normal" xfId="0" builtinId="0"/>
    <cellStyle name="Nota" xfId="3" builtinId="10"/>
    <cellStyle name="Saída" xfId="2" builtinId="21"/>
    <cellStyle name="Título" xfId="1" builtinId="15"/>
    <cellStyle name="Total" xfId="5" builtinId="25"/>
  </cellStyles>
  <dxfs count="216">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
      <fill>
        <patternFill>
          <bgColor theme="6"/>
        </patternFill>
      </fill>
    </dxf>
    <dxf>
      <fill>
        <patternFill>
          <bgColor rgb="FFFFFF00"/>
        </patternFill>
      </fill>
    </dxf>
  </dxfs>
  <tableStyles count="0" defaultTableStyle="TableStyleMedium2" defaultPivotStyle="PivotStyleLight16"/>
  <colors>
    <mruColors>
      <color rgb="FFFFFF00"/>
      <color rgb="FFFF5050"/>
      <color rgb="FFFFFF66"/>
      <color rgb="FFFF939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J58"/>
  <sheetViews>
    <sheetView showGridLines="0" tabSelected="1" workbookViewId="0">
      <pane ySplit="5" topLeftCell="A48" activePane="bottomLeft" state="frozen"/>
      <selection pane="bottomLeft" activeCell="H59" sqref="H59"/>
    </sheetView>
  </sheetViews>
  <sheetFormatPr defaultRowHeight="11.25" x14ac:dyDescent="0.2"/>
  <cols>
    <col min="1" max="1" width="3.5703125" style="56" customWidth="1"/>
    <col min="2" max="2" width="66.42578125" style="56" customWidth="1"/>
    <col min="3" max="3" width="9.42578125" style="56" customWidth="1"/>
    <col min="4" max="4" width="8.140625" style="56" customWidth="1"/>
    <col min="5" max="6" width="8.7109375" style="56" customWidth="1"/>
    <col min="7" max="7" width="3.7109375" style="60" customWidth="1"/>
    <col min="8" max="8" width="11" style="56" customWidth="1"/>
    <col min="9" max="9" width="9.140625" style="75" customWidth="1"/>
    <col min="10" max="10" width="3.7109375" style="56" customWidth="1"/>
    <col min="11" max="16384" width="9.140625" style="56"/>
  </cols>
  <sheetData>
    <row r="1" spans="1:10" ht="8.25" customHeight="1" x14ac:dyDescent="0.2">
      <c r="B1" s="57"/>
      <c r="C1" s="57"/>
      <c r="D1" s="57"/>
      <c r="E1" s="57"/>
      <c r="F1" s="57"/>
      <c r="G1" s="57"/>
      <c r="H1" s="57"/>
      <c r="I1" s="57"/>
    </row>
    <row r="2" spans="1:10" ht="14.25" customHeight="1" x14ac:dyDescent="0.2">
      <c r="A2" s="58"/>
      <c r="B2" s="81" t="s">
        <v>84</v>
      </c>
      <c r="C2" s="81"/>
      <c r="D2" s="81"/>
      <c r="E2" s="81"/>
      <c r="F2" s="81"/>
      <c r="G2" s="81"/>
      <c r="H2" s="59">
        <v>2</v>
      </c>
      <c r="I2" s="76" t="s">
        <v>62</v>
      </c>
      <c r="J2" s="78">
        <f>COUNTIF(G6:G112,2)</f>
        <v>50</v>
      </c>
    </row>
    <row r="3" spans="1:10" ht="14.25" customHeight="1" x14ac:dyDescent="0.2">
      <c r="A3" s="58"/>
      <c r="B3" s="58"/>
      <c r="C3" s="58"/>
      <c r="D3" s="58"/>
      <c r="E3" s="58"/>
      <c r="F3" s="58"/>
      <c r="G3" s="58"/>
      <c r="H3" s="59">
        <v>1</v>
      </c>
      <c r="I3" s="77" t="s">
        <v>21</v>
      </c>
      <c r="J3" s="79">
        <f>COUNTIF(G6:G112,1)</f>
        <v>1</v>
      </c>
    </row>
    <row r="4" spans="1:10" ht="13.5" customHeight="1" x14ac:dyDescent="0.2">
      <c r="H4" s="59">
        <v>0</v>
      </c>
      <c r="I4" s="76" t="s">
        <v>39</v>
      </c>
      <c r="J4" s="80">
        <f>COUNTIF(G6:G112,0)</f>
        <v>2</v>
      </c>
    </row>
    <row r="5" spans="1:10" x14ac:dyDescent="0.2">
      <c r="A5" s="61" t="s">
        <v>5</v>
      </c>
      <c r="B5" s="62" t="s">
        <v>1</v>
      </c>
      <c r="C5" s="62" t="s">
        <v>22</v>
      </c>
      <c r="D5" s="63" t="s">
        <v>45</v>
      </c>
      <c r="E5" s="63" t="s">
        <v>2</v>
      </c>
      <c r="F5" s="63" t="s">
        <v>48</v>
      </c>
      <c r="G5" s="63" t="s">
        <v>4</v>
      </c>
      <c r="H5" s="63" t="s">
        <v>51</v>
      </c>
      <c r="I5" s="64" t="s">
        <v>47</v>
      </c>
    </row>
    <row r="6" spans="1:10" x14ac:dyDescent="0.2">
      <c r="A6" s="65">
        <v>1</v>
      </c>
      <c r="B6" s="66" t="s">
        <v>132</v>
      </c>
      <c r="C6" s="67">
        <v>41246</v>
      </c>
      <c r="D6" s="68" t="s">
        <v>49</v>
      </c>
      <c r="E6" s="68" t="s">
        <v>49</v>
      </c>
      <c r="F6" s="68" t="s">
        <v>133</v>
      </c>
      <c r="G6" s="69">
        <v>2</v>
      </c>
      <c r="H6" s="70">
        <v>41249</v>
      </c>
      <c r="I6" s="71">
        <v>0</v>
      </c>
    </row>
    <row r="7" spans="1:10" x14ac:dyDescent="0.2">
      <c r="A7" s="65">
        <f t="shared" ref="A7:A12" si="0">A6+1</f>
        <v>2</v>
      </c>
      <c r="B7" s="66" t="s">
        <v>134</v>
      </c>
      <c r="C7" s="67">
        <v>41253</v>
      </c>
      <c r="D7" s="68" t="s">
        <v>135</v>
      </c>
      <c r="E7" s="68" t="s">
        <v>61</v>
      </c>
      <c r="F7" s="68" t="s">
        <v>71</v>
      </c>
      <c r="G7" s="69">
        <v>2</v>
      </c>
      <c r="H7" s="70">
        <v>41271</v>
      </c>
      <c r="I7" s="71">
        <v>0</v>
      </c>
    </row>
    <row r="8" spans="1:10" ht="22.5" x14ac:dyDescent="0.2">
      <c r="A8" s="65">
        <f t="shared" si="0"/>
        <v>3</v>
      </c>
      <c r="B8" s="66" t="s">
        <v>136</v>
      </c>
      <c r="C8" s="67">
        <v>41263</v>
      </c>
      <c r="D8" s="68" t="s">
        <v>135</v>
      </c>
      <c r="E8" s="68" t="s">
        <v>61</v>
      </c>
      <c r="F8" s="68" t="s">
        <v>137</v>
      </c>
      <c r="G8" s="69">
        <v>2</v>
      </c>
      <c r="H8" s="70">
        <v>41263</v>
      </c>
      <c r="I8" s="71">
        <v>0</v>
      </c>
    </row>
    <row r="9" spans="1:10" ht="22.5" x14ac:dyDescent="0.2">
      <c r="A9" s="65">
        <f t="shared" si="0"/>
        <v>4</v>
      </c>
      <c r="B9" s="66" t="s">
        <v>138</v>
      </c>
      <c r="C9" s="67">
        <v>41277</v>
      </c>
      <c r="D9" s="68" t="s">
        <v>127</v>
      </c>
      <c r="E9" s="68" t="s">
        <v>61</v>
      </c>
      <c r="F9" s="68" t="s">
        <v>139</v>
      </c>
      <c r="G9" s="69">
        <v>2</v>
      </c>
      <c r="H9" s="70">
        <v>41277</v>
      </c>
      <c r="I9" s="71">
        <v>0</v>
      </c>
    </row>
    <row r="10" spans="1:10" ht="22.5" x14ac:dyDescent="0.2">
      <c r="A10" s="65">
        <f t="shared" si="0"/>
        <v>5</v>
      </c>
      <c r="B10" s="66" t="s">
        <v>140</v>
      </c>
      <c r="C10" s="67">
        <v>41296</v>
      </c>
      <c r="D10" s="68" t="s">
        <v>120</v>
      </c>
      <c r="E10" s="68" t="s">
        <v>61</v>
      </c>
      <c r="F10" s="72" t="s">
        <v>75</v>
      </c>
      <c r="G10" s="69">
        <v>2</v>
      </c>
      <c r="H10" s="70">
        <v>41298</v>
      </c>
      <c r="I10" s="71">
        <v>0</v>
      </c>
    </row>
    <row r="11" spans="1:10" ht="22.5" x14ac:dyDescent="0.2">
      <c r="A11" s="65">
        <f t="shared" si="0"/>
        <v>6</v>
      </c>
      <c r="B11" s="66" t="s">
        <v>52</v>
      </c>
      <c r="C11" s="67">
        <v>41304</v>
      </c>
      <c r="D11" s="68" t="s">
        <v>49</v>
      </c>
      <c r="E11" s="68" t="s">
        <v>49</v>
      </c>
      <c r="F11" s="68" t="s">
        <v>56</v>
      </c>
      <c r="G11" s="69">
        <v>2</v>
      </c>
      <c r="H11" s="70">
        <v>41320</v>
      </c>
      <c r="I11" s="71">
        <v>0</v>
      </c>
    </row>
    <row r="12" spans="1:10" x14ac:dyDescent="0.2">
      <c r="A12" s="65">
        <f t="shared" si="0"/>
        <v>7</v>
      </c>
      <c r="B12" s="66" t="s">
        <v>50</v>
      </c>
      <c r="C12" s="67">
        <v>41304</v>
      </c>
      <c r="D12" s="68" t="s">
        <v>49</v>
      </c>
      <c r="E12" s="68" t="s">
        <v>49</v>
      </c>
      <c r="F12" s="68" t="s">
        <v>57</v>
      </c>
      <c r="G12" s="69">
        <v>2</v>
      </c>
      <c r="H12" s="70">
        <v>41309</v>
      </c>
      <c r="I12" s="71">
        <v>0</v>
      </c>
    </row>
    <row r="13" spans="1:10" ht="33.75" x14ac:dyDescent="0.2">
      <c r="A13" s="65">
        <f t="shared" ref="A13" si="1">A12+1</f>
        <v>8</v>
      </c>
      <c r="B13" s="66" t="s">
        <v>53</v>
      </c>
      <c r="C13" s="67">
        <v>41323</v>
      </c>
      <c r="D13" s="68" t="s">
        <v>54</v>
      </c>
      <c r="E13" s="68" t="s">
        <v>54</v>
      </c>
      <c r="F13" s="68" t="s">
        <v>55</v>
      </c>
      <c r="G13" s="69">
        <v>2</v>
      </c>
      <c r="H13" s="70">
        <v>41309</v>
      </c>
      <c r="I13" s="71">
        <v>0</v>
      </c>
    </row>
    <row r="14" spans="1:10" ht="22.5" x14ac:dyDescent="0.2">
      <c r="A14" s="65">
        <f>A13+1</f>
        <v>9</v>
      </c>
      <c r="B14" s="66" t="s">
        <v>60</v>
      </c>
      <c r="C14" s="67">
        <v>41324</v>
      </c>
      <c r="D14" s="68" t="s">
        <v>58</v>
      </c>
      <c r="E14" s="68" t="s">
        <v>58</v>
      </c>
      <c r="F14" s="68" t="s">
        <v>59</v>
      </c>
      <c r="G14" s="69">
        <v>1</v>
      </c>
      <c r="H14" s="70"/>
      <c r="I14" s="71">
        <v>1</v>
      </c>
    </row>
    <row r="15" spans="1:10" ht="22.5" x14ac:dyDescent="0.2">
      <c r="A15" s="65">
        <f>A14+1</f>
        <v>10</v>
      </c>
      <c r="B15" s="66" t="s">
        <v>63</v>
      </c>
      <c r="C15" s="67">
        <v>41332</v>
      </c>
      <c r="D15" s="72" t="s">
        <v>64</v>
      </c>
      <c r="E15" s="68" t="s">
        <v>61</v>
      </c>
      <c r="F15" s="68" t="s">
        <v>65</v>
      </c>
      <c r="G15" s="69">
        <v>2</v>
      </c>
      <c r="H15" s="70"/>
      <c r="I15" s="71">
        <v>1</v>
      </c>
    </row>
    <row r="16" spans="1:10" ht="22.5" x14ac:dyDescent="0.2">
      <c r="A16" s="65">
        <f>A15+1</f>
        <v>11</v>
      </c>
      <c r="B16" s="66" t="s">
        <v>68</v>
      </c>
      <c r="C16" s="67">
        <v>41332</v>
      </c>
      <c r="D16" s="68" t="s">
        <v>67</v>
      </c>
      <c r="E16" s="68" t="s">
        <v>61</v>
      </c>
      <c r="F16" s="68" t="s">
        <v>66</v>
      </c>
      <c r="G16" s="69">
        <v>2</v>
      </c>
      <c r="H16" s="70">
        <v>41339</v>
      </c>
      <c r="I16" s="71">
        <v>2</v>
      </c>
    </row>
    <row r="17" spans="1:9" x14ac:dyDescent="0.2">
      <c r="A17" s="65">
        <f>A16+1</f>
        <v>12</v>
      </c>
      <c r="B17" s="66" t="s">
        <v>141</v>
      </c>
      <c r="C17" s="67">
        <v>41332</v>
      </c>
      <c r="D17" s="68" t="s">
        <v>67</v>
      </c>
      <c r="E17" s="68" t="s">
        <v>61</v>
      </c>
      <c r="F17" s="68" t="s">
        <v>56</v>
      </c>
      <c r="G17" s="69">
        <v>2</v>
      </c>
      <c r="H17" s="70">
        <v>41332</v>
      </c>
      <c r="I17" s="71">
        <v>2</v>
      </c>
    </row>
    <row r="18" spans="1:9" ht="22.5" x14ac:dyDescent="0.2">
      <c r="A18" s="65">
        <f t="shared" ref="A18:A24" si="2">A17+1</f>
        <v>13</v>
      </c>
      <c r="B18" s="66" t="s">
        <v>69</v>
      </c>
      <c r="C18" s="67">
        <v>41247</v>
      </c>
      <c r="D18" s="68" t="s">
        <v>61</v>
      </c>
      <c r="E18" s="68" t="s">
        <v>61</v>
      </c>
      <c r="F18" s="68" t="s">
        <v>70</v>
      </c>
      <c r="G18" s="69">
        <v>2</v>
      </c>
      <c r="H18" s="70">
        <v>41249</v>
      </c>
      <c r="I18" s="71">
        <v>1</v>
      </c>
    </row>
    <row r="19" spans="1:9" x14ac:dyDescent="0.2">
      <c r="A19" s="65">
        <f t="shared" si="2"/>
        <v>14</v>
      </c>
      <c r="B19" s="66" t="s">
        <v>72</v>
      </c>
      <c r="C19" s="67">
        <v>41312</v>
      </c>
      <c r="D19" s="68" t="s">
        <v>61</v>
      </c>
      <c r="E19" s="68" t="s">
        <v>61</v>
      </c>
      <c r="F19" s="68" t="s">
        <v>73</v>
      </c>
      <c r="G19" s="69">
        <v>2</v>
      </c>
      <c r="H19" s="70">
        <v>41312</v>
      </c>
      <c r="I19" s="71">
        <v>0</v>
      </c>
    </row>
    <row r="20" spans="1:9" ht="22.5" x14ac:dyDescent="0.2">
      <c r="A20" s="65">
        <f t="shared" si="2"/>
        <v>15</v>
      </c>
      <c r="B20" s="66" t="s">
        <v>74</v>
      </c>
      <c r="C20" s="67">
        <v>41292</v>
      </c>
      <c r="D20" s="68" t="s">
        <v>61</v>
      </c>
      <c r="E20" s="68" t="s">
        <v>61</v>
      </c>
      <c r="F20" s="72" t="s">
        <v>75</v>
      </c>
      <c r="G20" s="69">
        <v>2</v>
      </c>
      <c r="H20" s="70">
        <v>41302</v>
      </c>
      <c r="I20" s="71">
        <v>0</v>
      </c>
    </row>
    <row r="21" spans="1:9" ht="45" x14ac:dyDescent="0.2">
      <c r="A21" s="65">
        <f t="shared" si="2"/>
        <v>16</v>
      </c>
      <c r="B21" s="66" t="s">
        <v>76</v>
      </c>
      <c r="C21" s="67">
        <v>41326</v>
      </c>
      <c r="D21" s="68" t="s">
        <v>61</v>
      </c>
      <c r="E21" s="68" t="s">
        <v>61</v>
      </c>
      <c r="F21" s="68" t="s">
        <v>77</v>
      </c>
      <c r="G21" s="69">
        <v>2</v>
      </c>
      <c r="H21" s="70">
        <v>41326</v>
      </c>
      <c r="I21" s="71">
        <v>2</v>
      </c>
    </row>
    <row r="22" spans="1:9" ht="22.5" x14ac:dyDescent="0.2">
      <c r="A22" s="65">
        <f t="shared" si="2"/>
        <v>17</v>
      </c>
      <c r="B22" s="66" t="s">
        <v>78</v>
      </c>
      <c r="C22" s="67">
        <v>41275</v>
      </c>
      <c r="D22" s="68" t="s">
        <v>61</v>
      </c>
      <c r="E22" s="68" t="s">
        <v>61</v>
      </c>
      <c r="F22" s="68" t="s">
        <v>79</v>
      </c>
      <c r="G22" s="69">
        <v>2</v>
      </c>
      <c r="H22" s="70">
        <v>41305</v>
      </c>
      <c r="I22" s="71">
        <v>1</v>
      </c>
    </row>
    <row r="23" spans="1:9" ht="22.5" x14ac:dyDescent="0.2">
      <c r="A23" s="65">
        <f t="shared" si="2"/>
        <v>18</v>
      </c>
      <c r="B23" s="66" t="s">
        <v>81</v>
      </c>
      <c r="C23" s="67">
        <v>41304</v>
      </c>
      <c r="D23" s="68" t="s">
        <v>61</v>
      </c>
      <c r="E23" s="68" t="s">
        <v>61</v>
      </c>
      <c r="F23" s="68" t="s">
        <v>80</v>
      </c>
      <c r="G23" s="69">
        <v>2</v>
      </c>
      <c r="H23" s="70">
        <v>41304</v>
      </c>
      <c r="I23" s="71">
        <v>2</v>
      </c>
    </row>
    <row r="24" spans="1:9" x14ac:dyDescent="0.2">
      <c r="A24" s="65">
        <f t="shared" si="2"/>
        <v>19</v>
      </c>
      <c r="B24" s="66" t="s">
        <v>82</v>
      </c>
      <c r="C24" s="67">
        <v>41306</v>
      </c>
      <c r="D24" s="68" t="s">
        <v>61</v>
      </c>
      <c r="E24" s="68" t="s">
        <v>61</v>
      </c>
      <c r="F24" s="68" t="s">
        <v>83</v>
      </c>
      <c r="G24" s="69">
        <v>2</v>
      </c>
      <c r="H24" s="70">
        <v>41306</v>
      </c>
      <c r="I24" s="71">
        <v>3</v>
      </c>
    </row>
    <row r="25" spans="1:9" x14ac:dyDescent="0.2">
      <c r="A25" s="65">
        <f t="shared" ref="A25:A39" si="3">A24+1</f>
        <v>20</v>
      </c>
      <c r="B25" s="66" t="s">
        <v>142</v>
      </c>
      <c r="C25" s="67">
        <v>41338</v>
      </c>
      <c r="D25" s="68" t="s">
        <v>61</v>
      </c>
      <c r="E25" s="68" t="s">
        <v>61</v>
      </c>
      <c r="F25" s="68" t="s">
        <v>66</v>
      </c>
      <c r="G25" s="69">
        <v>2</v>
      </c>
      <c r="H25" s="70">
        <v>41338</v>
      </c>
      <c r="I25" s="71">
        <v>2</v>
      </c>
    </row>
    <row r="26" spans="1:9" ht="22.5" x14ac:dyDescent="0.2">
      <c r="A26" s="65">
        <f t="shared" si="3"/>
        <v>21</v>
      </c>
      <c r="B26" s="66" t="s">
        <v>85</v>
      </c>
      <c r="C26" s="67">
        <v>41339</v>
      </c>
      <c r="D26" s="68" t="s">
        <v>61</v>
      </c>
      <c r="E26" s="68" t="s">
        <v>61</v>
      </c>
      <c r="F26" s="72" t="s">
        <v>88</v>
      </c>
      <c r="G26" s="69">
        <v>2</v>
      </c>
      <c r="H26" s="70">
        <v>41344</v>
      </c>
      <c r="I26" s="71">
        <v>2</v>
      </c>
    </row>
    <row r="27" spans="1:9" ht="33.75" x14ac:dyDescent="0.2">
      <c r="A27" s="65">
        <f t="shared" si="3"/>
        <v>22</v>
      </c>
      <c r="B27" s="66" t="s">
        <v>87</v>
      </c>
      <c r="C27" s="67">
        <v>41339</v>
      </c>
      <c r="D27" s="68" t="s">
        <v>61</v>
      </c>
      <c r="E27" s="68" t="s">
        <v>61</v>
      </c>
      <c r="F27" s="68" t="s">
        <v>86</v>
      </c>
      <c r="G27" s="69">
        <v>2</v>
      </c>
      <c r="H27" s="70">
        <v>41341</v>
      </c>
      <c r="I27" s="71">
        <v>2</v>
      </c>
    </row>
    <row r="28" spans="1:9" ht="22.5" x14ac:dyDescent="0.2">
      <c r="A28" s="65">
        <f t="shared" si="3"/>
        <v>23</v>
      </c>
      <c r="B28" s="66" t="s">
        <v>89</v>
      </c>
      <c r="C28" s="67">
        <v>41341</v>
      </c>
      <c r="D28" s="68" t="s">
        <v>54</v>
      </c>
      <c r="E28" s="68" t="s">
        <v>61</v>
      </c>
      <c r="F28" s="68" t="s">
        <v>75</v>
      </c>
      <c r="G28" s="69">
        <v>2</v>
      </c>
      <c r="H28" s="70">
        <v>41351</v>
      </c>
      <c r="I28" s="71">
        <v>1</v>
      </c>
    </row>
    <row r="29" spans="1:9" ht="22.5" x14ac:dyDescent="0.2">
      <c r="A29" s="65">
        <f t="shared" si="3"/>
        <v>24</v>
      </c>
      <c r="B29" s="72" t="s">
        <v>90</v>
      </c>
      <c r="C29" s="67">
        <v>41341</v>
      </c>
      <c r="D29" s="68" t="s">
        <v>120</v>
      </c>
      <c r="E29" s="68" t="s">
        <v>61</v>
      </c>
      <c r="F29" s="68"/>
      <c r="G29" s="69">
        <v>0</v>
      </c>
      <c r="H29" s="70"/>
      <c r="I29" s="71">
        <v>6</v>
      </c>
    </row>
    <row r="30" spans="1:9" ht="22.5" x14ac:dyDescent="0.2">
      <c r="A30" s="65">
        <f t="shared" si="3"/>
        <v>25</v>
      </c>
      <c r="B30" s="66" t="s">
        <v>97</v>
      </c>
      <c r="C30" s="67">
        <v>41341</v>
      </c>
      <c r="D30" s="68" t="s">
        <v>120</v>
      </c>
      <c r="E30" s="68" t="s">
        <v>61</v>
      </c>
      <c r="F30" s="68"/>
      <c r="G30" s="69">
        <v>2</v>
      </c>
      <c r="H30" s="70">
        <v>41284</v>
      </c>
      <c r="I30" s="71">
        <v>2</v>
      </c>
    </row>
    <row r="31" spans="1:9" ht="63" customHeight="1" x14ac:dyDescent="0.2">
      <c r="A31" s="65">
        <f t="shared" si="3"/>
        <v>26</v>
      </c>
      <c r="B31" s="72" t="s">
        <v>101</v>
      </c>
      <c r="C31" s="67">
        <v>41341</v>
      </c>
      <c r="D31" s="68" t="s">
        <v>120</v>
      </c>
      <c r="E31" s="68" t="s">
        <v>61</v>
      </c>
      <c r="F31" s="68"/>
      <c r="G31" s="69">
        <v>0</v>
      </c>
      <c r="H31" s="70"/>
      <c r="I31" s="71">
        <v>6</v>
      </c>
    </row>
    <row r="32" spans="1:9" ht="36" customHeight="1" x14ac:dyDescent="0.2">
      <c r="A32" s="65">
        <f t="shared" si="3"/>
        <v>27</v>
      </c>
      <c r="B32" s="73" t="s">
        <v>117</v>
      </c>
      <c r="C32" s="67">
        <v>41341</v>
      </c>
      <c r="D32" s="68" t="s">
        <v>120</v>
      </c>
      <c r="E32" s="68" t="s">
        <v>61</v>
      </c>
      <c r="F32" s="68" t="s">
        <v>145</v>
      </c>
      <c r="G32" s="69">
        <v>2</v>
      </c>
      <c r="H32" s="70">
        <v>41397</v>
      </c>
      <c r="I32" s="71">
        <v>2</v>
      </c>
    </row>
    <row r="33" spans="1:9" ht="21" customHeight="1" x14ac:dyDescent="0.2">
      <c r="A33" s="65">
        <f t="shared" si="3"/>
        <v>28</v>
      </c>
      <c r="B33" s="74" t="s">
        <v>144</v>
      </c>
      <c r="C33" s="67">
        <v>41344</v>
      </c>
      <c r="D33" s="68" t="s">
        <v>120</v>
      </c>
      <c r="E33" s="68" t="s">
        <v>61</v>
      </c>
      <c r="F33" s="68" t="s">
        <v>143</v>
      </c>
      <c r="G33" s="69">
        <v>2</v>
      </c>
      <c r="H33" s="70">
        <v>41344</v>
      </c>
      <c r="I33" s="71">
        <v>0</v>
      </c>
    </row>
    <row r="34" spans="1:9" ht="21" customHeight="1" x14ac:dyDescent="0.2">
      <c r="A34" s="65">
        <f t="shared" si="3"/>
        <v>29</v>
      </c>
      <c r="B34" s="74" t="s">
        <v>146</v>
      </c>
      <c r="C34" s="67">
        <v>41348</v>
      </c>
      <c r="D34" s="68" t="s">
        <v>120</v>
      </c>
      <c r="E34" s="68" t="s">
        <v>61</v>
      </c>
      <c r="F34" s="68" t="s">
        <v>145</v>
      </c>
      <c r="G34" s="69">
        <v>2</v>
      </c>
      <c r="H34" s="70">
        <v>41348</v>
      </c>
      <c r="I34" s="71">
        <v>0</v>
      </c>
    </row>
    <row r="35" spans="1:9" ht="21" customHeight="1" x14ac:dyDescent="0.2">
      <c r="A35" s="65">
        <f t="shared" si="3"/>
        <v>30</v>
      </c>
      <c r="B35" s="74" t="s">
        <v>122</v>
      </c>
      <c r="C35" s="67">
        <v>41354</v>
      </c>
      <c r="D35" s="68" t="s">
        <v>123</v>
      </c>
      <c r="E35" s="68" t="s">
        <v>124</v>
      </c>
      <c r="F35" s="68" t="s">
        <v>125</v>
      </c>
      <c r="G35" s="69">
        <v>2</v>
      </c>
      <c r="H35" s="70">
        <v>41354</v>
      </c>
      <c r="I35" s="71">
        <v>0</v>
      </c>
    </row>
    <row r="36" spans="1:9" ht="22.5" x14ac:dyDescent="0.2">
      <c r="A36" s="65">
        <f t="shared" si="3"/>
        <v>31</v>
      </c>
      <c r="B36" s="73" t="s">
        <v>147</v>
      </c>
      <c r="C36" s="67">
        <v>41358</v>
      </c>
      <c r="D36" s="68" t="s">
        <v>127</v>
      </c>
      <c r="E36" s="68" t="s">
        <v>61</v>
      </c>
      <c r="F36" s="68"/>
      <c r="G36" s="69">
        <v>2</v>
      </c>
      <c r="H36" s="70">
        <v>41360</v>
      </c>
      <c r="I36" s="71">
        <v>0</v>
      </c>
    </row>
    <row r="37" spans="1:9" ht="22.5" x14ac:dyDescent="0.2">
      <c r="A37" s="65">
        <f t="shared" si="3"/>
        <v>32</v>
      </c>
      <c r="B37" s="73" t="s">
        <v>128</v>
      </c>
      <c r="C37" s="67">
        <v>41365</v>
      </c>
      <c r="D37" s="68" t="s">
        <v>120</v>
      </c>
      <c r="E37" s="68" t="s">
        <v>61</v>
      </c>
      <c r="F37" s="72" t="s">
        <v>75</v>
      </c>
      <c r="G37" s="69">
        <v>2</v>
      </c>
      <c r="H37" s="70">
        <v>41386</v>
      </c>
      <c r="I37" s="71">
        <v>0</v>
      </c>
    </row>
    <row r="38" spans="1:9" ht="22.5" x14ac:dyDescent="0.2">
      <c r="A38" s="65">
        <f t="shared" si="3"/>
        <v>33</v>
      </c>
      <c r="B38" s="73" t="s">
        <v>148</v>
      </c>
      <c r="C38" s="67">
        <v>41366</v>
      </c>
      <c r="D38" s="68" t="s">
        <v>127</v>
      </c>
      <c r="E38" s="68" t="s">
        <v>61</v>
      </c>
      <c r="F38" s="72" t="s">
        <v>75</v>
      </c>
      <c r="G38" s="69">
        <v>2</v>
      </c>
      <c r="H38" s="70" t="s">
        <v>149</v>
      </c>
      <c r="I38" s="71">
        <v>0</v>
      </c>
    </row>
    <row r="39" spans="1:9" ht="22.5" x14ac:dyDescent="0.2">
      <c r="A39" s="65">
        <f t="shared" si="3"/>
        <v>34</v>
      </c>
      <c r="B39" s="73" t="s">
        <v>126</v>
      </c>
      <c r="C39" s="67">
        <v>41374</v>
      </c>
      <c r="D39" s="68" t="s">
        <v>127</v>
      </c>
      <c r="E39" s="68" t="s">
        <v>61</v>
      </c>
      <c r="F39" s="68" t="s">
        <v>130</v>
      </c>
      <c r="G39" s="69">
        <v>2</v>
      </c>
      <c r="H39" s="70">
        <v>41374</v>
      </c>
      <c r="I39" s="71">
        <v>0</v>
      </c>
    </row>
    <row r="40" spans="1:9" x14ac:dyDescent="0.2">
      <c r="A40" s="65">
        <f>A37+1</f>
        <v>33</v>
      </c>
      <c r="B40" s="73" t="s">
        <v>129</v>
      </c>
      <c r="C40" s="67">
        <v>41383</v>
      </c>
      <c r="D40" s="68" t="s">
        <v>120</v>
      </c>
      <c r="E40" s="68" t="s">
        <v>61</v>
      </c>
      <c r="F40" s="72" t="s">
        <v>130</v>
      </c>
      <c r="G40" s="69">
        <v>2</v>
      </c>
      <c r="H40" s="70">
        <v>41386</v>
      </c>
      <c r="I40" s="71">
        <v>0</v>
      </c>
    </row>
    <row r="41" spans="1:9" ht="22.5" x14ac:dyDescent="0.2">
      <c r="A41" s="65">
        <f t="shared" ref="A41:A58" si="4">A40+1</f>
        <v>34</v>
      </c>
      <c r="B41" s="73" t="s">
        <v>131</v>
      </c>
      <c r="C41" s="67">
        <v>41386</v>
      </c>
      <c r="D41" s="68" t="s">
        <v>127</v>
      </c>
      <c r="E41" s="68" t="s">
        <v>61</v>
      </c>
      <c r="F41" s="72" t="s">
        <v>77</v>
      </c>
      <c r="G41" s="69">
        <v>2</v>
      </c>
      <c r="H41" s="70">
        <v>41386</v>
      </c>
      <c r="I41" s="71">
        <v>0</v>
      </c>
    </row>
    <row r="42" spans="1:9" ht="22.5" x14ac:dyDescent="0.2">
      <c r="A42" s="65">
        <f t="shared" si="4"/>
        <v>35</v>
      </c>
      <c r="B42" s="73" t="s">
        <v>150</v>
      </c>
      <c r="C42" s="67">
        <v>41387</v>
      </c>
      <c r="D42" s="68" t="s">
        <v>127</v>
      </c>
      <c r="E42" s="68" t="s">
        <v>61</v>
      </c>
      <c r="F42" s="72" t="s">
        <v>130</v>
      </c>
      <c r="G42" s="69">
        <v>2</v>
      </c>
      <c r="H42" s="70">
        <v>41389</v>
      </c>
      <c r="I42" s="71">
        <v>0</v>
      </c>
    </row>
    <row r="43" spans="1:9" ht="22.5" x14ac:dyDescent="0.2">
      <c r="A43" s="65">
        <f t="shared" si="4"/>
        <v>36</v>
      </c>
      <c r="B43" s="73" t="s">
        <v>151</v>
      </c>
      <c r="C43" s="67">
        <v>41389</v>
      </c>
      <c r="D43" s="68" t="s">
        <v>127</v>
      </c>
      <c r="E43" s="68" t="s">
        <v>61</v>
      </c>
      <c r="F43" s="72" t="s">
        <v>55</v>
      </c>
      <c r="G43" s="69">
        <v>2</v>
      </c>
      <c r="H43" s="70">
        <v>41389</v>
      </c>
      <c r="I43" s="71">
        <v>0</v>
      </c>
    </row>
    <row r="44" spans="1:9" ht="22.5" x14ac:dyDescent="0.2">
      <c r="A44" s="65">
        <f t="shared" si="4"/>
        <v>37</v>
      </c>
      <c r="B44" s="73" t="s">
        <v>152</v>
      </c>
      <c r="C44" s="67">
        <v>41397</v>
      </c>
      <c r="D44" s="68" t="s">
        <v>127</v>
      </c>
      <c r="E44" s="68" t="s">
        <v>61</v>
      </c>
      <c r="F44" s="72" t="s">
        <v>153</v>
      </c>
      <c r="G44" s="69">
        <v>2</v>
      </c>
      <c r="H44" s="70">
        <v>41397</v>
      </c>
      <c r="I44" s="71">
        <v>0</v>
      </c>
    </row>
    <row r="45" spans="1:9" ht="33.75" x14ac:dyDescent="0.2">
      <c r="A45" s="65">
        <f t="shared" si="4"/>
        <v>38</v>
      </c>
      <c r="B45" s="73" t="s">
        <v>154</v>
      </c>
      <c r="C45" s="67">
        <v>41400</v>
      </c>
      <c r="D45" s="68" t="s">
        <v>61</v>
      </c>
      <c r="E45" s="68" t="s">
        <v>61</v>
      </c>
      <c r="F45" s="72" t="s">
        <v>155</v>
      </c>
      <c r="G45" s="69">
        <v>2</v>
      </c>
      <c r="H45" s="70">
        <v>41402</v>
      </c>
      <c r="I45" s="71">
        <v>0</v>
      </c>
    </row>
    <row r="46" spans="1:9" ht="45" x14ac:dyDescent="0.2">
      <c r="A46" s="65">
        <f t="shared" si="4"/>
        <v>39</v>
      </c>
      <c r="B46" s="73" t="s">
        <v>156</v>
      </c>
      <c r="C46" s="67">
        <v>41402</v>
      </c>
      <c r="D46" s="68" t="s">
        <v>61</v>
      </c>
      <c r="E46" s="68" t="s">
        <v>61</v>
      </c>
      <c r="F46" s="72" t="s">
        <v>130</v>
      </c>
      <c r="G46" s="69">
        <v>2</v>
      </c>
      <c r="H46" s="70">
        <v>41403</v>
      </c>
      <c r="I46" s="71">
        <v>0</v>
      </c>
    </row>
    <row r="47" spans="1:9" ht="78.75" x14ac:dyDescent="0.2">
      <c r="A47" s="65">
        <f t="shared" si="4"/>
        <v>40</v>
      </c>
      <c r="B47" s="73" t="s">
        <v>157</v>
      </c>
      <c r="C47" s="67">
        <v>41404</v>
      </c>
      <c r="D47" s="68" t="s">
        <v>61</v>
      </c>
      <c r="E47" s="68" t="s">
        <v>61</v>
      </c>
      <c r="F47" s="72" t="s">
        <v>158</v>
      </c>
      <c r="G47" s="69">
        <v>2</v>
      </c>
      <c r="H47" s="70">
        <v>41408</v>
      </c>
      <c r="I47" s="71">
        <v>0</v>
      </c>
    </row>
    <row r="48" spans="1:9" ht="33.75" x14ac:dyDescent="0.2">
      <c r="A48" s="65">
        <f t="shared" si="4"/>
        <v>41</v>
      </c>
      <c r="B48" s="73" t="s">
        <v>160</v>
      </c>
      <c r="C48" s="67">
        <v>41410</v>
      </c>
      <c r="D48" s="68" t="s">
        <v>61</v>
      </c>
      <c r="E48" s="68" t="s">
        <v>61</v>
      </c>
      <c r="F48" s="72" t="s">
        <v>159</v>
      </c>
      <c r="G48" s="69">
        <v>2</v>
      </c>
      <c r="H48" s="70">
        <v>41411</v>
      </c>
      <c r="I48" s="71">
        <v>0</v>
      </c>
    </row>
    <row r="49" spans="1:9" ht="22.5" x14ac:dyDescent="0.2">
      <c r="A49" s="65">
        <f t="shared" si="4"/>
        <v>42</v>
      </c>
      <c r="B49" s="73" t="s">
        <v>161</v>
      </c>
      <c r="C49" s="67">
        <v>41421</v>
      </c>
      <c r="D49" s="68" t="s">
        <v>61</v>
      </c>
      <c r="E49" s="68" t="s">
        <v>61</v>
      </c>
      <c r="F49" s="72" t="s">
        <v>162</v>
      </c>
      <c r="G49" s="69">
        <v>2</v>
      </c>
      <c r="H49" s="70">
        <v>41421</v>
      </c>
      <c r="I49" s="71">
        <v>0</v>
      </c>
    </row>
    <row r="50" spans="1:9" ht="33.75" x14ac:dyDescent="0.2">
      <c r="A50" s="65">
        <f t="shared" si="4"/>
        <v>43</v>
      </c>
      <c r="B50" s="73" t="s">
        <v>163</v>
      </c>
      <c r="C50" s="67">
        <v>41423</v>
      </c>
      <c r="D50" s="68" t="s">
        <v>61</v>
      </c>
      <c r="E50" s="68" t="s">
        <v>61</v>
      </c>
      <c r="F50" s="72" t="s">
        <v>164</v>
      </c>
      <c r="G50" s="69">
        <v>2</v>
      </c>
      <c r="H50" s="70">
        <v>41423</v>
      </c>
      <c r="I50" s="71">
        <v>0</v>
      </c>
    </row>
    <row r="51" spans="1:9" ht="33.75" x14ac:dyDescent="0.2">
      <c r="A51" s="65">
        <f t="shared" si="4"/>
        <v>44</v>
      </c>
      <c r="B51" s="73" t="s">
        <v>166</v>
      </c>
      <c r="C51" s="67">
        <v>41428</v>
      </c>
      <c r="D51" s="68" t="s">
        <v>61</v>
      </c>
      <c r="E51" s="68" t="s">
        <v>61</v>
      </c>
      <c r="F51" s="72" t="s">
        <v>165</v>
      </c>
      <c r="G51" s="69">
        <v>2</v>
      </c>
      <c r="H51" s="70">
        <v>41435</v>
      </c>
      <c r="I51" s="71">
        <v>0</v>
      </c>
    </row>
    <row r="52" spans="1:9" ht="22.5" x14ac:dyDescent="0.2">
      <c r="A52" s="65">
        <f t="shared" si="4"/>
        <v>45</v>
      </c>
      <c r="B52" s="73" t="s">
        <v>167</v>
      </c>
      <c r="C52" s="67">
        <v>41436</v>
      </c>
      <c r="D52" s="68" t="s">
        <v>61</v>
      </c>
      <c r="E52" s="68" t="s">
        <v>61</v>
      </c>
      <c r="F52" s="72" t="s">
        <v>168</v>
      </c>
      <c r="G52" s="69">
        <v>2</v>
      </c>
      <c r="H52" s="70">
        <v>41436</v>
      </c>
      <c r="I52" s="71">
        <v>0</v>
      </c>
    </row>
    <row r="53" spans="1:9" ht="33.75" x14ac:dyDescent="0.2">
      <c r="A53" s="65">
        <f t="shared" si="4"/>
        <v>46</v>
      </c>
      <c r="B53" s="73" t="s">
        <v>169</v>
      </c>
      <c r="C53" s="67">
        <v>41439</v>
      </c>
      <c r="D53" s="68" t="s">
        <v>61</v>
      </c>
      <c r="E53" s="68" t="s">
        <v>61</v>
      </c>
      <c r="F53" s="72" t="s">
        <v>170</v>
      </c>
      <c r="G53" s="69">
        <v>2</v>
      </c>
      <c r="H53" s="70">
        <v>41450</v>
      </c>
      <c r="I53" s="71">
        <v>0</v>
      </c>
    </row>
    <row r="54" spans="1:9" ht="22.5" x14ac:dyDescent="0.2">
      <c r="A54" s="65">
        <f t="shared" si="4"/>
        <v>47</v>
      </c>
      <c r="B54" s="73" t="s">
        <v>171</v>
      </c>
      <c r="C54" s="67">
        <v>41442</v>
      </c>
      <c r="D54" s="68" t="s">
        <v>61</v>
      </c>
      <c r="E54" s="68" t="s">
        <v>61</v>
      </c>
      <c r="F54" s="72" t="s">
        <v>172</v>
      </c>
      <c r="G54" s="69">
        <v>2</v>
      </c>
      <c r="H54" s="70">
        <v>41442</v>
      </c>
      <c r="I54" s="71">
        <v>0</v>
      </c>
    </row>
    <row r="55" spans="1:9" ht="90" x14ac:dyDescent="0.2">
      <c r="A55" s="65">
        <f t="shared" si="4"/>
        <v>48</v>
      </c>
      <c r="B55" s="73" t="s">
        <v>173</v>
      </c>
      <c r="C55" s="67">
        <v>41451</v>
      </c>
      <c r="D55" s="68" t="s">
        <v>61</v>
      </c>
      <c r="E55" s="68" t="s">
        <v>61</v>
      </c>
      <c r="F55" s="72" t="s">
        <v>145</v>
      </c>
      <c r="G55" s="69">
        <v>2</v>
      </c>
      <c r="H55" s="70">
        <v>41453</v>
      </c>
      <c r="I55" s="71">
        <v>0</v>
      </c>
    </row>
    <row r="56" spans="1:9" ht="33.75" x14ac:dyDescent="0.2">
      <c r="A56" s="65">
        <f t="shared" si="4"/>
        <v>49</v>
      </c>
      <c r="B56" s="73" t="s">
        <v>174</v>
      </c>
      <c r="C56" s="67">
        <v>41456</v>
      </c>
      <c r="D56" s="68" t="s">
        <v>61</v>
      </c>
      <c r="E56" s="68" t="s">
        <v>61</v>
      </c>
      <c r="F56" s="72" t="s">
        <v>175</v>
      </c>
      <c r="G56" s="69">
        <v>2</v>
      </c>
      <c r="H56" s="70">
        <v>41456</v>
      </c>
      <c r="I56" s="71">
        <v>0</v>
      </c>
    </row>
    <row r="57" spans="1:9" ht="22.5" x14ac:dyDescent="0.2">
      <c r="A57" s="65">
        <f t="shared" si="4"/>
        <v>50</v>
      </c>
      <c r="B57" s="73" t="s">
        <v>176</v>
      </c>
      <c r="C57" s="67">
        <v>41456</v>
      </c>
      <c r="D57" s="68" t="s">
        <v>61</v>
      </c>
      <c r="E57" s="68" t="s">
        <v>61</v>
      </c>
      <c r="F57" s="72" t="s">
        <v>177</v>
      </c>
      <c r="G57" s="69">
        <v>2</v>
      </c>
      <c r="H57" s="70">
        <v>41456</v>
      </c>
      <c r="I57" s="71">
        <v>0</v>
      </c>
    </row>
    <row r="58" spans="1:9" ht="22.5" x14ac:dyDescent="0.2">
      <c r="A58" s="65">
        <f t="shared" si="4"/>
        <v>51</v>
      </c>
      <c r="B58" s="73" t="s">
        <v>178</v>
      </c>
      <c r="C58" s="67">
        <v>41456</v>
      </c>
      <c r="D58" s="68" t="s">
        <v>61</v>
      </c>
      <c r="E58" s="68" t="s">
        <v>61</v>
      </c>
      <c r="F58" s="72"/>
      <c r="G58" s="69">
        <v>2</v>
      </c>
      <c r="H58" s="70">
        <v>41457</v>
      </c>
      <c r="I58" s="71">
        <v>0</v>
      </c>
    </row>
  </sheetData>
  <autoFilter ref="A5:I28"/>
  <mergeCells count="1">
    <mergeCell ref="B2:G2"/>
  </mergeCells>
  <conditionalFormatting sqref="H2">
    <cfRule type="iconSet" priority="295">
      <iconSet iconSet="3Symbols2" showValue="0">
        <cfvo type="percent" val="0"/>
        <cfvo type="num" val="1"/>
        <cfvo type="num" val="1" gte="0"/>
      </iconSet>
    </cfRule>
  </conditionalFormatting>
  <conditionalFormatting sqref="H3">
    <cfRule type="iconSet" priority="294">
      <iconSet iconSet="3Symbols2" showValue="0">
        <cfvo type="percent" val="0"/>
        <cfvo type="num" val="1"/>
        <cfvo type="num" val="1" gte="0"/>
      </iconSet>
    </cfRule>
  </conditionalFormatting>
  <conditionalFormatting sqref="H4">
    <cfRule type="iconSet" priority="293">
      <iconSet iconSet="3Symbols2" showValue="0">
        <cfvo type="percent" val="0"/>
        <cfvo type="num" val="1"/>
        <cfvo type="num" val="1" gte="0"/>
      </iconSet>
    </cfRule>
  </conditionalFormatting>
  <conditionalFormatting sqref="G6">
    <cfRule type="iconSet" priority="291">
      <iconSet iconSet="3Symbols2" showValue="0">
        <cfvo type="percent" val="0"/>
        <cfvo type="num" val="1"/>
        <cfvo type="num" val="1" gte="0"/>
      </iconSet>
    </cfRule>
  </conditionalFormatting>
  <conditionalFormatting sqref="A6:I6 B7:I7 A25:I26 A39:A41 A37:I37">
    <cfRule type="expression" dxfId="215" priority="289">
      <formula>$G6=1</formula>
    </cfRule>
    <cfRule type="expression" dxfId="214" priority="290">
      <formula>$G6=2</formula>
    </cfRule>
  </conditionalFormatting>
  <conditionalFormatting sqref="G12">
    <cfRule type="iconSet" priority="288">
      <iconSet iconSet="3Symbols2" showValue="0">
        <cfvo type="percent" val="0"/>
        <cfvo type="num" val="1"/>
        <cfvo type="num" val="1" gte="0"/>
      </iconSet>
    </cfRule>
  </conditionalFormatting>
  <conditionalFormatting sqref="B12:I12">
    <cfRule type="expression" dxfId="213" priority="286">
      <formula>$G12=1</formula>
    </cfRule>
    <cfRule type="expression" dxfId="212" priority="287">
      <formula>$G12=2</formula>
    </cfRule>
  </conditionalFormatting>
  <conditionalFormatting sqref="G13">
    <cfRule type="iconSet" priority="285">
      <iconSet iconSet="3Symbols2" showValue="0">
        <cfvo type="percent" val="0"/>
        <cfvo type="num" val="1"/>
        <cfvo type="num" val="1" gte="0"/>
      </iconSet>
    </cfRule>
  </conditionalFormatting>
  <conditionalFormatting sqref="B13:I13">
    <cfRule type="expression" dxfId="211" priority="283">
      <formula>$G13=1</formula>
    </cfRule>
    <cfRule type="expression" dxfId="210" priority="284">
      <formula>$G13=2</formula>
    </cfRule>
  </conditionalFormatting>
  <conditionalFormatting sqref="G14">
    <cfRule type="iconSet" priority="282">
      <iconSet iconSet="3Symbols2" showValue="0">
        <cfvo type="percent" val="0"/>
        <cfvo type="num" val="1"/>
        <cfvo type="num" val="1" gte="0"/>
      </iconSet>
    </cfRule>
  </conditionalFormatting>
  <conditionalFormatting sqref="A14:I14">
    <cfRule type="expression" dxfId="209" priority="280">
      <formula>$G14=1</formula>
    </cfRule>
    <cfRule type="expression" dxfId="208" priority="281">
      <formula>$G14=2</formula>
    </cfRule>
  </conditionalFormatting>
  <conditionalFormatting sqref="G15">
    <cfRule type="iconSet" priority="276">
      <iconSet iconSet="3Symbols2" showValue="0">
        <cfvo type="percent" val="0"/>
        <cfvo type="num" val="1"/>
        <cfvo type="num" val="1" gte="0"/>
      </iconSet>
    </cfRule>
  </conditionalFormatting>
  <conditionalFormatting sqref="B15:I15">
    <cfRule type="expression" dxfId="207" priority="274">
      <formula>$G15=1</formula>
    </cfRule>
    <cfRule type="expression" dxfId="206" priority="275">
      <formula>$G15=2</formula>
    </cfRule>
  </conditionalFormatting>
  <conditionalFormatting sqref="G17">
    <cfRule type="iconSet" priority="273">
      <iconSet iconSet="3Symbols2" showValue="0">
        <cfvo type="percent" val="0"/>
        <cfvo type="num" val="1"/>
        <cfvo type="num" val="1" gte="0"/>
      </iconSet>
    </cfRule>
  </conditionalFormatting>
  <conditionalFormatting sqref="B17:I17">
    <cfRule type="expression" dxfId="205" priority="271">
      <formula>$G17=1</formula>
    </cfRule>
    <cfRule type="expression" dxfId="204" priority="272">
      <formula>$G17=2</formula>
    </cfRule>
  </conditionalFormatting>
  <conditionalFormatting sqref="G19:G22">
    <cfRule type="iconSet" priority="267">
      <iconSet iconSet="3Symbols2" showValue="0">
        <cfvo type="percent" val="0"/>
        <cfvo type="num" val="1"/>
        <cfvo type="num" val="1" gte="0"/>
      </iconSet>
    </cfRule>
  </conditionalFormatting>
  <conditionalFormatting sqref="B19:I22">
    <cfRule type="expression" dxfId="203" priority="265">
      <formula>$G19=1</formula>
    </cfRule>
    <cfRule type="expression" dxfId="202" priority="266">
      <formula>$G19=2</formula>
    </cfRule>
  </conditionalFormatting>
  <conditionalFormatting sqref="G18">
    <cfRule type="iconSet" priority="264">
      <iconSet iconSet="3Symbols2" showValue="0">
        <cfvo type="percent" val="0"/>
        <cfvo type="num" val="1"/>
        <cfvo type="num" val="1" gte="0"/>
      </iconSet>
    </cfRule>
  </conditionalFormatting>
  <conditionalFormatting sqref="B18:I18">
    <cfRule type="expression" dxfId="201" priority="262">
      <formula>$G18=1</formula>
    </cfRule>
    <cfRule type="expression" dxfId="200" priority="263">
      <formula>$G18=2</formula>
    </cfRule>
  </conditionalFormatting>
  <conditionalFormatting sqref="G28 G23:G26">
    <cfRule type="iconSet" priority="261">
      <iconSet iconSet="3Symbols2" showValue="0">
        <cfvo type="percent" val="0"/>
        <cfvo type="num" val="1"/>
        <cfvo type="num" val="1" gte="0"/>
      </iconSet>
    </cfRule>
  </conditionalFormatting>
  <conditionalFormatting sqref="B23:I24 B28:I28">
    <cfRule type="expression" dxfId="199" priority="259">
      <formula>$G23=1</formula>
    </cfRule>
    <cfRule type="expression" dxfId="198" priority="260">
      <formula>$G23=2</formula>
    </cfRule>
  </conditionalFormatting>
  <conditionalFormatting sqref="G29:G30">
    <cfRule type="iconSet" priority="258">
      <iconSet iconSet="3Symbols2" showValue="0">
        <cfvo type="percent" val="0"/>
        <cfvo type="num" val="1"/>
        <cfvo type="num" val="1" gte="0"/>
      </iconSet>
    </cfRule>
  </conditionalFormatting>
  <conditionalFormatting sqref="A29:I30">
    <cfRule type="expression" dxfId="197" priority="256">
      <formula>$G29=1</formula>
    </cfRule>
    <cfRule type="expression" dxfId="196" priority="257">
      <formula>$G29=2</formula>
    </cfRule>
  </conditionalFormatting>
  <conditionalFormatting sqref="G31">
    <cfRule type="iconSet" priority="255">
      <iconSet iconSet="3Symbols2" showValue="0">
        <cfvo type="percent" val="0"/>
        <cfvo type="num" val="1"/>
        <cfvo type="num" val="1" gte="0"/>
      </iconSet>
    </cfRule>
  </conditionalFormatting>
  <conditionalFormatting sqref="A31:I31">
    <cfRule type="expression" dxfId="195" priority="253">
      <formula>$G31=1</formula>
    </cfRule>
    <cfRule type="expression" dxfId="194" priority="254">
      <formula>$G31=2</formula>
    </cfRule>
  </conditionalFormatting>
  <conditionalFormatting sqref="G32">
    <cfRule type="iconSet" priority="252">
      <iconSet iconSet="3Symbols2" showValue="0">
        <cfvo type="percent" val="0"/>
        <cfvo type="num" val="1"/>
        <cfvo type="num" val="1" gte="0"/>
      </iconSet>
    </cfRule>
  </conditionalFormatting>
  <conditionalFormatting sqref="C32:I32">
    <cfRule type="expression" dxfId="193" priority="250">
      <formula>$G32=1</formula>
    </cfRule>
    <cfRule type="expression" dxfId="192" priority="251">
      <formula>$G32=2</formula>
    </cfRule>
  </conditionalFormatting>
  <conditionalFormatting sqref="B32">
    <cfRule type="expression" dxfId="191" priority="248">
      <formula>$G32=1</formula>
    </cfRule>
    <cfRule type="expression" dxfId="190" priority="249">
      <formula>$G32=2</formula>
    </cfRule>
  </conditionalFormatting>
  <conditionalFormatting sqref="A35 C35:F35 H35:I35">
    <cfRule type="expression" dxfId="189" priority="245">
      <formula>$G35=1</formula>
    </cfRule>
    <cfRule type="expression" dxfId="188" priority="246">
      <formula>$G35=2</formula>
    </cfRule>
  </conditionalFormatting>
  <conditionalFormatting sqref="B35">
    <cfRule type="expression" dxfId="187" priority="243">
      <formula>$G35=1</formula>
    </cfRule>
    <cfRule type="expression" dxfId="186" priority="244">
      <formula>$G35=2</formula>
    </cfRule>
  </conditionalFormatting>
  <conditionalFormatting sqref="G35">
    <cfRule type="iconSet" priority="242">
      <iconSet iconSet="3Symbols2" showValue="0">
        <cfvo type="percent" val="0"/>
        <cfvo type="num" val="1"/>
        <cfvo type="num" val="1" gte="0"/>
      </iconSet>
    </cfRule>
  </conditionalFormatting>
  <conditionalFormatting sqref="G35">
    <cfRule type="expression" dxfId="185" priority="240">
      <formula>$G35=1</formula>
    </cfRule>
    <cfRule type="expression" dxfId="184" priority="241">
      <formula>$G35=2</formula>
    </cfRule>
  </conditionalFormatting>
  <conditionalFormatting sqref="G39">
    <cfRule type="iconSet" priority="238">
      <iconSet iconSet="3Symbols2" showValue="0">
        <cfvo type="percent" val="0"/>
        <cfvo type="num" val="1"/>
        <cfvo type="num" val="1" gte="0"/>
      </iconSet>
    </cfRule>
  </conditionalFormatting>
  <conditionalFormatting sqref="C39:I39">
    <cfRule type="expression" dxfId="183" priority="236">
      <formula>$G39=1</formula>
    </cfRule>
    <cfRule type="expression" dxfId="182" priority="237">
      <formula>$G39=2</formula>
    </cfRule>
  </conditionalFormatting>
  <conditionalFormatting sqref="B39">
    <cfRule type="expression" dxfId="181" priority="234">
      <formula>$G39=1</formula>
    </cfRule>
    <cfRule type="expression" dxfId="180" priority="235">
      <formula>$G39=2</formula>
    </cfRule>
  </conditionalFormatting>
  <conditionalFormatting sqref="G37">
    <cfRule type="iconSet" priority="228">
      <iconSet iconSet="3Symbols2" showValue="0">
        <cfvo type="percent" val="0"/>
        <cfvo type="num" val="1"/>
        <cfvo type="num" val="1" gte="0"/>
      </iconSet>
    </cfRule>
  </conditionalFormatting>
  <conditionalFormatting sqref="G40">
    <cfRule type="iconSet" priority="223">
      <iconSet iconSet="3Symbols2" showValue="0">
        <cfvo type="percent" val="0"/>
        <cfvo type="num" val="1"/>
        <cfvo type="num" val="1" gte="0"/>
      </iconSet>
    </cfRule>
  </conditionalFormatting>
  <conditionalFormatting sqref="C40:I40">
    <cfRule type="expression" dxfId="179" priority="221">
      <formula>$G40=1</formula>
    </cfRule>
    <cfRule type="expression" dxfId="178" priority="222">
      <formula>$G40=2</formula>
    </cfRule>
  </conditionalFormatting>
  <conditionalFormatting sqref="B40">
    <cfRule type="expression" dxfId="177" priority="219">
      <formula>$G40=1</formula>
    </cfRule>
    <cfRule type="expression" dxfId="176" priority="220">
      <formula>$G40=2</formula>
    </cfRule>
  </conditionalFormatting>
  <conditionalFormatting sqref="G41">
    <cfRule type="iconSet" priority="218">
      <iconSet iconSet="3Symbols2" showValue="0">
        <cfvo type="percent" val="0"/>
        <cfvo type="num" val="1"/>
        <cfvo type="num" val="1" gte="0"/>
      </iconSet>
    </cfRule>
  </conditionalFormatting>
  <conditionalFormatting sqref="C41:I41">
    <cfRule type="expression" dxfId="175" priority="216">
      <formula>$G41=1</formula>
    </cfRule>
    <cfRule type="expression" dxfId="174" priority="217">
      <formula>$G41=2</formula>
    </cfRule>
  </conditionalFormatting>
  <conditionalFormatting sqref="B41">
    <cfRule type="expression" dxfId="173" priority="214">
      <formula>$G41=1</formula>
    </cfRule>
    <cfRule type="expression" dxfId="172" priority="215">
      <formula>$G41=2</formula>
    </cfRule>
  </conditionalFormatting>
  <conditionalFormatting sqref="G7">
    <cfRule type="iconSet" priority="213">
      <iconSet iconSet="3Symbols2" showValue="0">
        <cfvo type="percent" val="0"/>
        <cfvo type="num" val="1"/>
        <cfvo type="num" val="1" gte="0"/>
      </iconSet>
    </cfRule>
  </conditionalFormatting>
  <conditionalFormatting sqref="A13">
    <cfRule type="expression" dxfId="171" priority="209">
      <formula>$G13=1</formula>
    </cfRule>
    <cfRule type="expression" dxfId="170" priority="210">
      <formula>$G13=2</formula>
    </cfRule>
  </conditionalFormatting>
  <conditionalFormatting sqref="A15 A17:A24 A28">
    <cfRule type="expression" dxfId="169" priority="207">
      <formula>$G15=1</formula>
    </cfRule>
    <cfRule type="expression" dxfId="168" priority="208">
      <formula>$G15=2</formula>
    </cfRule>
  </conditionalFormatting>
  <conditionalFormatting sqref="A32">
    <cfRule type="expression" dxfId="167" priority="205">
      <formula>$G32=1</formula>
    </cfRule>
    <cfRule type="expression" dxfId="166" priority="206">
      <formula>$G32=2</formula>
    </cfRule>
  </conditionalFormatting>
  <conditionalFormatting sqref="A9">
    <cfRule type="expression" dxfId="165" priority="196">
      <formula>$G9=1</formula>
    </cfRule>
    <cfRule type="expression" dxfId="164" priority="197">
      <formula>$G9=2</formula>
    </cfRule>
  </conditionalFormatting>
  <conditionalFormatting sqref="G9">
    <cfRule type="iconSet" priority="195">
      <iconSet iconSet="3Symbols2" showValue="0">
        <cfvo type="percent" val="0"/>
        <cfvo type="num" val="1"/>
        <cfvo type="num" val="1" gte="0"/>
      </iconSet>
    </cfRule>
  </conditionalFormatting>
  <conditionalFormatting sqref="B9:I9">
    <cfRule type="expression" dxfId="163" priority="193">
      <formula>$G9=1</formula>
    </cfRule>
    <cfRule type="expression" dxfId="162" priority="194">
      <formula>$G9=2</formula>
    </cfRule>
  </conditionalFormatting>
  <conditionalFormatting sqref="A9">
    <cfRule type="expression" dxfId="161" priority="191">
      <formula>$G9=1</formula>
    </cfRule>
    <cfRule type="expression" dxfId="160" priority="192">
      <formula>$G9=2</formula>
    </cfRule>
  </conditionalFormatting>
  <conditionalFormatting sqref="A12">
    <cfRule type="expression" dxfId="159" priority="189">
      <formula>$G12=1</formula>
    </cfRule>
    <cfRule type="expression" dxfId="158" priority="190">
      <formula>$G12=2</formula>
    </cfRule>
  </conditionalFormatting>
  <conditionalFormatting sqref="A12">
    <cfRule type="expression" dxfId="157" priority="187">
      <formula>$G12=1</formula>
    </cfRule>
    <cfRule type="expression" dxfId="156" priority="188">
      <formula>$G12=2</formula>
    </cfRule>
  </conditionalFormatting>
  <conditionalFormatting sqref="B8:I8">
    <cfRule type="expression" dxfId="155" priority="185">
      <formula>$G8=1</formula>
    </cfRule>
    <cfRule type="expression" dxfId="154" priority="186">
      <formula>$G8=2</formula>
    </cfRule>
  </conditionalFormatting>
  <conditionalFormatting sqref="G8">
    <cfRule type="iconSet" priority="184">
      <iconSet iconSet="3Symbols2" showValue="0">
        <cfvo type="percent" val="0"/>
        <cfvo type="num" val="1"/>
        <cfvo type="num" val="1" gte="0"/>
      </iconSet>
    </cfRule>
  </conditionalFormatting>
  <conditionalFormatting sqref="A7">
    <cfRule type="expression" dxfId="153" priority="174">
      <formula>$G7=1</formula>
    </cfRule>
    <cfRule type="expression" dxfId="152" priority="175">
      <formula>$G7=2</formula>
    </cfRule>
  </conditionalFormatting>
  <conditionalFormatting sqref="A8">
    <cfRule type="expression" dxfId="151" priority="180">
      <formula>$G8=1</formula>
    </cfRule>
    <cfRule type="expression" dxfId="150" priority="181">
      <formula>$G8=2</formula>
    </cfRule>
  </conditionalFormatting>
  <conditionalFormatting sqref="A8">
    <cfRule type="expression" dxfId="149" priority="178">
      <formula>$G8=1</formula>
    </cfRule>
    <cfRule type="expression" dxfId="148" priority="179">
      <formula>$G8=2</formula>
    </cfRule>
  </conditionalFormatting>
  <conditionalFormatting sqref="A7">
    <cfRule type="expression" dxfId="147" priority="176">
      <formula>$G7=1</formula>
    </cfRule>
    <cfRule type="expression" dxfId="146" priority="177">
      <formula>$G7=2</formula>
    </cfRule>
  </conditionalFormatting>
  <conditionalFormatting sqref="A11">
    <cfRule type="expression" dxfId="145" priority="167">
      <formula>$G11=1</formula>
    </cfRule>
    <cfRule type="expression" dxfId="144" priority="168">
      <formula>$G11=2</formula>
    </cfRule>
  </conditionalFormatting>
  <conditionalFormatting sqref="A11">
    <cfRule type="expression" dxfId="143" priority="172">
      <formula>$G11=1</formula>
    </cfRule>
    <cfRule type="expression" dxfId="142" priority="173">
      <formula>$G11=2</formula>
    </cfRule>
  </conditionalFormatting>
  <conditionalFormatting sqref="G11">
    <cfRule type="iconSet" priority="171">
      <iconSet iconSet="3Symbols2" showValue="0">
        <cfvo type="percent" val="0"/>
        <cfvo type="num" val="1"/>
        <cfvo type="num" val="1" gte="0"/>
      </iconSet>
    </cfRule>
  </conditionalFormatting>
  <conditionalFormatting sqref="B11:I11">
    <cfRule type="expression" dxfId="141" priority="169">
      <formula>$G11=1</formula>
    </cfRule>
    <cfRule type="expression" dxfId="140" priority="170">
      <formula>$G11=2</formula>
    </cfRule>
  </conditionalFormatting>
  <conditionalFormatting sqref="A10">
    <cfRule type="expression" dxfId="139" priority="160">
      <formula>$G10=1</formula>
    </cfRule>
    <cfRule type="expression" dxfId="138" priority="161">
      <formula>$G10=2</formula>
    </cfRule>
  </conditionalFormatting>
  <conditionalFormatting sqref="A16">
    <cfRule type="expression" dxfId="137" priority="155">
      <formula>$G16=1</formula>
    </cfRule>
    <cfRule type="expression" dxfId="136" priority="156">
      <formula>$G16=2</formula>
    </cfRule>
  </conditionalFormatting>
  <conditionalFormatting sqref="A10">
    <cfRule type="expression" dxfId="135" priority="165">
      <formula>$G10=1</formula>
    </cfRule>
    <cfRule type="expression" dxfId="134" priority="166">
      <formula>$G10=2</formula>
    </cfRule>
  </conditionalFormatting>
  <conditionalFormatting sqref="G10">
    <cfRule type="iconSet" priority="164">
      <iconSet iconSet="3Symbols2" showValue="0">
        <cfvo type="percent" val="0"/>
        <cfvo type="num" val="1"/>
        <cfvo type="num" val="1" gte="0"/>
      </iconSet>
    </cfRule>
  </conditionalFormatting>
  <conditionalFormatting sqref="B10:I10">
    <cfRule type="expression" dxfId="133" priority="162">
      <formula>$G10=1</formula>
    </cfRule>
    <cfRule type="expression" dxfId="132" priority="163">
      <formula>$G10=2</formula>
    </cfRule>
  </conditionalFormatting>
  <conditionalFormatting sqref="G16">
    <cfRule type="iconSet" priority="159">
      <iconSet iconSet="3Symbols2" showValue="0">
        <cfvo type="percent" val="0"/>
        <cfvo type="num" val="1"/>
        <cfvo type="num" val="1" gte="0"/>
      </iconSet>
    </cfRule>
  </conditionalFormatting>
  <conditionalFormatting sqref="B16:I16">
    <cfRule type="expression" dxfId="131" priority="157">
      <formula>$G16=1</formula>
    </cfRule>
    <cfRule type="expression" dxfId="130" priority="158">
      <formula>$G16=2</formula>
    </cfRule>
  </conditionalFormatting>
  <conditionalFormatting sqref="G27">
    <cfRule type="iconSet" priority="154">
      <iconSet iconSet="3Symbols2" showValue="0">
        <cfvo type="percent" val="0"/>
        <cfvo type="num" val="1"/>
        <cfvo type="num" val="1" gte="0"/>
      </iconSet>
    </cfRule>
  </conditionalFormatting>
  <conditionalFormatting sqref="B27:I27">
    <cfRule type="expression" dxfId="129" priority="152">
      <formula>$G27=1</formula>
    </cfRule>
    <cfRule type="expression" dxfId="128" priority="153">
      <formula>$G27=2</formula>
    </cfRule>
  </conditionalFormatting>
  <conditionalFormatting sqref="A27">
    <cfRule type="expression" dxfId="127" priority="150">
      <formula>$G27=1</formula>
    </cfRule>
    <cfRule type="expression" dxfId="126" priority="151">
      <formula>$G27=2</formula>
    </cfRule>
  </conditionalFormatting>
  <conditionalFormatting sqref="A34 C34:F34 H34:I34">
    <cfRule type="expression" dxfId="125" priority="148">
      <formula>$G34=1</formula>
    </cfRule>
    <cfRule type="expression" dxfId="124" priority="149">
      <formula>$G34=2</formula>
    </cfRule>
  </conditionalFormatting>
  <conditionalFormatting sqref="B34">
    <cfRule type="expression" dxfId="123" priority="146">
      <formula>$G34=1</formula>
    </cfRule>
    <cfRule type="expression" dxfId="122" priority="147">
      <formula>$G34=2</formula>
    </cfRule>
  </conditionalFormatting>
  <conditionalFormatting sqref="G34">
    <cfRule type="iconSet" priority="145">
      <iconSet iconSet="3Symbols2" showValue="0">
        <cfvo type="percent" val="0"/>
        <cfvo type="num" val="1"/>
        <cfvo type="num" val="1" gte="0"/>
      </iconSet>
    </cfRule>
  </conditionalFormatting>
  <conditionalFormatting sqref="G34">
    <cfRule type="expression" dxfId="121" priority="143">
      <formula>$G34=1</formula>
    </cfRule>
    <cfRule type="expression" dxfId="120" priority="144">
      <formula>$G34=2</formula>
    </cfRule>
  </conditionalFormatting>
  <conditionalFormatting sqref="A33 C33:F33 H33:I33">
    <cfRule type="expression" dxfId="119" priority="141">
      <formula>$G33=1</formula>
    </cfRule>
    <cfRule type="expression" dxfId="118" priority="142">
      <formula>$G33=2</formula>
    </cfRule>
  </conditionalFormatting>
  <conditionalFormatting sqref="B33">
    <cfRule type="expression" dxfId="117" priority="139">
      <formula>$G33=1</formula>
    </cfRule>
    <cfRule type="expression" dxfId="116" priority="140">
      <formula>$G33=2</formula>
    </cfRule>
  </conditionalFormatting>
  <conditionalFormatting sqref="G33">
    <cfRule type="iconSet" priority="138">
      <iconSet iconSet="3Symbols2" showValue="0">
        <cfvo type="percent" val="0"/>
        <cfvo type="num" val="1"/>
        <cfvo type="num" val="1" gte="0"/>
      </iconSet>
    </cfRule>
  </conditionalFormatting>
  <conditionalFormatting sqref="G33">
    <cfRule type="expression" dxfId="115" priority="136">
      <formula>$G33=1</formula>
    </cfRule>
    <cfRule type="expression" dxfId="114" priority="137">
      <formula>$G33=2</formula>
    </cfRule>
  </conditionalFormatting>
  <conditionalFormatting sqref="G36">
    <cfRule type="iconSet" priority="135">
      <iconSet iconSet="3Symbols2" showValue="0">
        <cfvo type="percent" val="0"/>
        <cfvo type="num" val="1"/>
        <cfvo type="num" val="1" gte="0"/>
      </iconSet>
    </cfRule>
  </conditionalFormatting>
  <conditionalFormatting sqref="C36:I36">
    <cfRule type="expression" dxfId="113" priority="133">
      <formula>$G36=1</formula>
    </cfRule>
    <cfRule type="expression" dxfId="112" priority="134">
      <formula>$G36=2</formula>
    </cfRule>
  </conditionalFormatting>
  <conditionalFormatting sqref="B36">
    <cfRule type="expression" dxfId="111" priority="131">
      <formula>$G36=1</formula>
    </cfRule>
    <cfRule type="expression" dxfId="110" priority="132">
      <formula>$G36=2</formula>
    </cfRule>
  </conditionalFormatting>
  <conditionalFormatting sqref="A36">
    <cfRule type="expression" dxfId="109" priority="129">
      <formula>$G36=1</formula>
    </cfRule>
    <cfRule type="expression" dxfId="108" priority="130">
      <formula>$G36=2</formula>
    </cfRule>
  </conditionalFormatting>
  <conditionalFormatting sqref="G38">
    <cfRule type="iconSet" priority="128">
      <iconSet iconSet="3Symbols2" showValue="0">
        <cfvo type="percent" val="0"/>
        <cfvo type="num" val="1"/>
        <cfvo type="num" val="1" gte="0"/>
      </iconSet>
    </cfRule>
  </conditionalFormatting>
  <conditionalFormatting sqref="C38:I38">
    <cfRule type="expression" dxfId="107" priority="126">
      <formula>$G38=1</formula>
    </cfRule>
    <cfRule type="expression" dxfId="106" priority="127">
      <formula>$G38=2</formula>
    </cfRule>
  </conditionalFormatting>
  <conditionalFormatting sqref="B38">
    <cfRule type="expression" dxfId="105" priority="124">
      <formula>$G38=1</formula>
    </cfRule>
    <cfRule type="expression" dxfId="104" priority="125">
      <formula>$G38=2</formula>
    </cfRule>
  </conditionalFormatting>
  <conditionalFormatting sqref="A38">
    <cfRule type="expression" dxfId="103" priority="122">
      <formula>$G38=1</formula>
    </cfRule>
    <cfRule type="expression" dxfId="102" priority="123">
      <formula>$G38=2</formula>
    </cfRule>
  </conditionalFormatting>
  <conditionalFormatting sqref="A42">
    <cfRule type="expression" dxfId="101" priority="120">
      <formula>$G42=1</formula>
    </cfRule>
    <cfRule type="expression" dxfId="100" priority="121">
      <formula>$G42=2</formula>
    </cfRule>
  </conditionalFormatting>
  <conditionalFormatting sqref="G42">
    <cfRule type="iconSet" priority="119">
      <iconSet iconSet="3Symbols2" showValue="0">
        <cfvo type="percent" val="0"/>
        <cfvo type="num" val="1"/>
        <cfvo type="num" val="1" gte="0"/>
      </iconSet>
    </cfRule>
  </conditionalFormatting>
  <conditionalFormatting sqref="C42:I42">
    <cfRule type="expression" dxfId="99" priority="117">
      <formula>$G42=1</formula>
    </cfRule>
    <cfRule type="expression" dxfId="98" priority="118">
      <formula>$G42=2</formula>
    </cfRule>
  </conditionalFormatting>
  <conditionalFormatting sqref="B42">
    <cfRule type="expression" dxfId="97" priority="115">
      <formula>$G42=1</formula>
    </cfRule>
    <cfRule type="expression" dxfId="96" priority="116">
      <formula>$G42=2</formula>
    </cfRule>
  </conditionalFormatting>
  <conditionalFormatting sqref="A43">
    <cfRule type="expression" dxfId="95" priority="113">
      <formula>$G43=1</formula>
    </cfRule>
    <cfRule type="expression" dxfId="94" priority="114">
      <formula>$G43=2</formula>
    </cfRule>
  </conditionalFormatting>
  <conditionalFormatting sqref="G43">
    <cfRule type="iconSet" priority="112">
      <iconSet iconSet="3Symbols2" showValue="0">
        <cfvo type="percent" val="0"/>
        <cfvo type="num" val="1"/>
        <cfvo type="num" val="1" gte="0"/>
      </iconSet>
    </cfRule>
  </conditionalFormatting>
  <conditionalFormatting sqref="C43:I43">
    <cfRule type="expression" dxfId="93" priority="110">
      <formula>$G43=1</formula>
    </cfRule>
    <cfRule type="expression" dxfId="92" priority="111">
      <formula>$G43=2</formula>
    </cfRule>
  </conditionalFormatting>
  <conditionalFormatting sqref="B43">
    <cfRule type="expression" dxfId="91" priority="108">
      <formula>$G43=1</formula>
    </cfRule>
    <cfRule type="expression" dxfId="90" priority="109">
      <formula>$G43=2</formula>
    </cfRule>
  </conditionalFormatting>
  <conditionalFormatting sqref="A44">
    <cfRule type="expression" dxfId="89" priority="106">
      <formula>$G44=1</formula>
    </cfRule>
    <cfRule type="expression" dxfId="88" priority="107">
      <formula>$G44=2</formula>
    </cfRule>
  </conditionalFormatting>
  <conditionalFormatting sqref="G44">
    <cfRule type="iconSet" priority="105">
      <iconSet iconSet="3Symbols2" showValue="0">
        <cfvo type="percent" val="0"/>
        <cfvo type="num" val="1"/>
        <cfvo type="num" val="1" gte="0"/>
      </iconSet>
    </cfRule>
  </conditionalFormatting>
  <conditionalFormatting sqref="C44:I44">
    <cfRule type="expression" dxfId="87" priority="103">
      <formula>$G44=1</formula>
    </cfRule>
    <cfRule type="expression" dxfId="86" priority="104">
      <formula>$G44=2</formula>
    </cfRule>
  </conditionalFormatting>
  <conditionalFormatting sqref="B44">
    <cfRule type="expression" dxfId="85" priority="101">
      <formula>$G44=1</formula>
    </cfRule>
    <cfRule type="expression" dxfId="84" priority="102">
      <formula>$G44=2</formula>
    </cfRule>
  </conditionalFormatting>
  <conditionalFormatting sqref="A45">
    <cfRule type="expression" dxfId="83" priority="99">
      <formula>$G45=1</formula>
    </cfRule>
    <cfRule type="expression" dxfId="82" priority="100">
      <formula>$G45=2</formula>
    </cfRule>
  </conditionalFormatting>
  <conditionalFormatting sqref="G45">
    <cfRule type="iconSet" priority="98">
      <iconSet iconSet="3Symbols2" showValue="0">
        <cfvo type="percent" val="0"/>
        <cfvo type="num" val="1"/>
        <cfvo type="num" val="1" gte="0"/>
      </iconSet>
    </cfRule>
  </conditionalFormatting>
  <conditionalFormatting sqref="C45:I45">
    <cfRule type="expression" dxfId="81" priority="96">
      <formula>$G45=1</formula>
    </cfRule>
    <cfRule type="expression" dxfId="80" priority="97">
      <formula>$G45=2</formula>
    </cfRule>
  </conditionalFormatting>
  <conditionalFormatting sqref="B45">
    <cfRule type="expression" dxfId="79" priority="94">
      <formula>$G45=1</formula>
    </cfRule>
    <cfRule type="expression" dxfId="78" priority="95">
      <formula>$G45=2</formula>
    </cfRule>
  </conditionalFormatting>
  <conditionalFormatting sqref="A46">
    <cfRule type="expression" dxfId="77" priority="92">
      <formula>$G46=1</formula>
    </cfRule>
    <cfRule type="expression" dxfId="76" priority="93">
      <formula>$G46=2</formula>
    </cfRule>
  </conditionalFormatting>
  <conditionalFormatting sqref="G46">
    <cfRule type="iconSet" priority="91">
      <iconSet iconSet="3Symbols2" showValue="0">
        <cfvo type="percent" val="0"/>
        <cfvo type="num" val="1"/>
        <cfvo type="num" val="1" gte="0"/>
      </iconSet>
    </cfRule>
  </conditionalFormatting>
  <conditionalFormatting sqref="C46:I46">
    <cfRule type="expression" dxfId="75" priority="89">
      <formula>$G46=1</formula>
    </cfRule>
    <cfRule type="expression" dxfId="74" priority="90">
      <formula>$G46=2</formula>
    </cfRule>
  </conditionalFormatting>
  <conditionalFormatting sqref="B46">
    <cfRule type="expression" dxfId="73" priority="87">
      <formula>$G46=1</formula>
    </cfRule>
    <cfRule type="expression" dxfId="72" priority="88">
      <formula>$G46=2</formula>
    </cfRule>
  </conditionalFormatting>
  <conditionalFormatting sqref="A47">
    <cfRule type="expression" dxfId="71" priority="83">
      <formula>$G47=1</formula>
    </cfRule>
    <cfRule type="expression" dxfId="70" priority="84">
      <formula>$G47=2</formula>
    </cfRule>
  </conditionalFormatting>
  <conditionalFormatting sqref="G47">
    <cfRule type="iconSet" priority="82">
      <iconSet iconSet="3Symbols2" showValue="0">
        <cfvo type="percent" val="0"/>
        <cfvo type="num" val="1"/>
        <cfvo type="num" val="1" gte="0"/>
      </iconSet>
    </cfRule>
  </conditionalFormatting>
  <conditionalFormatting sqref="C47:I47">
    <cfRule type="expression" dxfId="69" priority="80">
      <formula>$G47=1</formula>
    </cfRule>
    <cfRule type="expression" dxfId="68" priority="81">
      <formula>$G47=2</formula>
    </cfRule>
  </conditionalFormatting>
  <conditionalFormatting sqref="B47">
    <cfRule type="expression" dxfId="67" priority="78">
      <formula>$G47=1</formula>
    </cfRule>
    <cfRule type="expression" dxfId="66" priority="79">
      <formula>$G47=2</formula>
    </cfRule>
  </conditionalFormatting>
  <conditionalFormatting sqref="A48">
    <cfRule type="expression" dxfId="65" priority="76">
      <formula>$G48=1</formula>
    </cfRule>
    <cfRule type="expression" dxfId="64" priority="77">
      <formula>$G48=2</formula>
    </cfRule>
  </conditionalFormatting>
  <conditionalFormatting sqref="G48">
    <cfRule type="iconSet" priority="75">
      <iconSet iconSet="3Symbols2" showValue="0">
        <cfvo type="percent" val="0"/>
        <cfvo type="num" val="1"/>
        <cfvo type="num" val="1" gte="0"/>
      </iconSet>
    </cfRule>
  </conditionalFormatting>
  <conditionalFormatting sqref="C48:I48">
    <cfRule type="expression" dxfId="63" priority="73">
      <formula>$G48=1</formula>
    </cfRule>
    <cfRule type="expression" dxfId="62" priority="74">
      <formula>$G48=2</formula>
    </cfRule>
  </conditionalFormatting>
  <conditionalFormatting sqref="B48">
    <cfRule type="expression" dxfId="61" priority="71">
      <formula>$G48=1</formula>
    </cfRule>
    <cfRule type="expression" dxfId="60" priority="72">
      <formula>$G48=2</formula>
    </cfRule>
  </conditionalFormatting>
  <conditionalFormatting sqref="A49">
    <cfRule type="expression" dxfId="59" priority="69">
      <formula>$G49=1</formula>
    </cfRule>
    <cfRule type="expression" dxfId="58" priority="70">
      <formula>$G49=2</formula>
    </cfRule>
  </conditionalFormatting>
  <conditionalFormatting sqref="G49">
    <cfRule type="iconSet" priority="68">
      <iconSet iconSet="3Symbols2" showValue="0">
        <cfvo type="percent" val="0"/>
        <cfvo type="num" val="1"/>
        <cfvo type="num" val="1" gte="0"/>
      </iconSet>
    </cfRule>
  </conditionalFormatting>
  <conditionalFormatting sqref="C49:I49">
    <cfRule type="expression" dxfId="57" priority="66">
      <formula>$G49=1</formula>
    </cfRule>
    <cfRule type="expression" dxfId="56" priority="67">
      <formula>$G49=2</formula>
    </cfRule>
  </conditionalFormatting>
  <conditionalFormatting sqref="B49">
    <cfRule type="expression" dxfId="55" priority="64">
      <formula>$G49=1</formula>
    </cfRule>
    <cfRule type="expression" dxfId="54" priority="65">
      <formula>$G49=2</formula>
    </cfRule>
  </conditionalFormatting>
  <conditionalFormatting sqref="A50">
    <cfRule type="expression" dxfId="53" priority="62">
      <formula>$G50=1</formula>
    </cfRule>
    <cfRule type="expression" dxfId="52" priority="63">
      <formula>$G50=2</formula>
    </cfRule>
  </conditionalFormatting>
  <conditionalFormatting sqref="G50">
    <cfRule type="iconSet" priority="61">
      <iconSet iconSet="3Symbols2" showValue="0">
        <cfvo type="percent" val="0"/>
        <cfvo type="num" val="1"/>
        <cfvo type="num" val="1" gte="0"/>
      </iconSet>
    </cfRule>
  </conditionalFormatting>
  <conditionalFormatting sqref="C50:I50">
    <cfRule type="expression" dxfId="51" priority="59">
      <formula>$G50=1</formula>
    </cfRule>
    <cfRule type="expression" dxfId="50" priority="60">
      <formula>$G50=2</formula>
    </cfRule>
  </conditionalFormatting>
  <conditionalFormatting sqref="B50">
    <cfRule type="expression" dxfId="49" priority="57">
      <formula>$G50=1</formula>
    </cfRule>
    <cfRule type="expression" dxfId="48" priority="58">
      <formula>$G50=2</formula>
    </cfRule>
  </conditionalFormatting>
  <conditionalFormatting sqref="A51">
    <cfRule type="expression" dxfId="47" priority="55">
      <formula>$G51=1</formula>
    </cfRule>
    <cfRule type="expression" dxfId="46" priority="56">
      <formula>$G51=2</formula>
    </cfRule>
  </conditionalFormatting>
  <conditionalFormatting sqref="G51">
    <cfRule type="iconSet" priority="54">
      <iconSet iconSet="3Symbols2" showValue="0">
        <cfvo type="percent" val="0"/>
        <cfvo type="num" val="1"/>
        <cfvo type="num" val="1" gte="0"/>
      </iconSet>
    </cfRule>
  </conditionalFormatting>
  <conditionalFormatting sqref="C51:I51">
    <cfRule type="expression" dxfId="45" priority="52">
      <formula>$G51=1</formula>
    </cfRule>
    <cfRule type="expression" dxfId="44" priority="53">
      <formula>$G51=2</formula>
    </cfRule>
  </conditionalFormatting>
  <conditionalFormatting sqref="B51">
    <cfRule type="expression" dxfId="43" priority="50">
      <formula>$G51=1</formula>
    </cfRule>
    <cfRule type="expression" dxfId="42" priority="51">
      <formula>$G51=2</formula>
    </cfRule>
  </conditionalFormatting>
  <conditionalFormatting sqref="A52">
    <cfRule type="expression" dxfId="41" priority="48">
      <formula>$G52=1</formula>
    </cfRule>
    <cfRule type="expression" dxfId="40" priority="49">
      <formula>$G52=2</formula>
    </cfRule>
  </conditionalFormatting>
  <conditionalFormatting sqref="G52">
    <cfRule type="iconSet" priority="47">
      <iconSet iconSet="3Symbols2" showValue="0">
        <cfvo type="percent" val="0"/>
        <cfvo type="num" val="1"/>
        <cfvo type="num" val="1" gte="0"/>
      </iconSet>
    </cfRule>
  </conditionalFormatting>
  <conditionalFormatting sqref="C52:I52">
    <cfRule type="expression" dxfId="39" priority="45">
      <formula>$G52=1</formula>
    </cfRule>
    <cfRule type="expression" dxfId="38" priority="46">
      <formula>$G52=2</formula>
    </cfRule>
  </conditionalFormatting>
  <conditionalFormatting sqref="B52">
    <cfRule type="expression" dxfId="37" priority="43">
      <formula>$G52=1</formula>
    </cfRule>
    <cfRule type="expression" dxfId="36" priority="44">
      <formula>$G52=2</formula>
    </cfRule>
  </conditionalFormatting>
  <conditionalFormatting sqref="A53">
    <cfRule type="expression" dxfId="35" priority="41">
      <formula>$G53=1</formula>
    </cfRule>
    <cfRule type="expression" dxfId="34" priority="42">
      <formula>$G53=2</formula>
    </cfRule>
  </conditionalFormatting>
  <conditionalFormatting sqref="G53">
    <cfRule type="iconSet" priority="40">
      <iconSet iconSet="3Symbols2" showValue="0">
        <cfvo type="percent" val="0"/>
        <cfvo type="num" val="1"/>
        <cfvo type="num" val="1" gte="0"/>
      </iconSet>
    </cfRule>
  </conditionalFormatting>
  <conditionalFormatting sqref="C53:I53">
    <cfRule type="expression" dxfId="33" priority="38">
      <formula>$G53=1</formula>
    </cfRule>
    <cfRule type="expression" dxfId="32" priority="39">
      <formula>$G53=2</formula>
    </cfRule>
  </conditionalFormatting>
  <conditionalFormatting sqref="B53">
    <cfRule type="expression" dxfId="31" priority="36">
      <formula>$G53=1</formula>
    </cfRule>
    <cfRule type="expression" dxfId="30" priority="37">
      <formula>$G53=2</formula>
    </cfRule>
  </conditionalFormatting>
  <conditionalFormatting sqref="A54">
    <cfRule type="expression" dxfId="29" priority="34">
      <formula>$G54=1</formula>
    </cfRule>
    <cfRule type="expression" dxfId="28" priority="35">
      <formula>$G54=2</formula>
    </cfRule>
  </conditionalFormatting>
  <conditionalFormatting sqref="G54">
    <cfRule type="iconSet" priority="33">
      <iconSet iconSet="3Symbols2" showValue="0">
        <cfvo type="percent" val="0"/>
        <cfvo type="num" val="1"/>
        <cfvo type="num" val="1" gte="0"/>
      </iconSet>
    </cfRule>
  </conditionalFormatting>
  <conditionalFormatting sqref="C54:I54">
    <cfRule type="expression" dxfId="27" priority="31">
      <formula>$G54=1</formula>
    </cfRule>
    <cfRule type="expression" dxfId="26" priority="32">
      <formula>$G54=2</formula>
    </cfRule>
  </conditionalFormatting>
  <conditionalFormatting sqref="B54">
    <cfRule type="expression" dxfId="25" priority="29">
      <formula>$G54=1</formula>
    </cfRule>
    <cfRule type="expression" dxfId="24" priority="30">
      <formula>$G54=2</formula>
    </cfRule>
  </conditionalFormatting>
  <conditionalFormatting sqref="A55">
    <cfRule type="expression" dxfId="23" priority="27">
      <formula>$G55=1</formula>
    </cfRule>
    <cfRule type="expression" dxfId="22" priority="28">
      <formula>$G55=2</formula>
    </cfRule>
  </conditionalFormatting>
  <conditionalFormatting sqref="G55">
    <cfRule type="iconSet" priority="26">
      <iconSet iconSet="3Symbols2" showValue="0">
        <cfvo type="percent" val="0"/>
        <cfvo type="num" val="1"/>
        <cfvo type="num" val="1" gte="0"/>
      </iconSet>
    </cfRule>
  </conditionalFormatting>
  <conditionalFormatting sqref="C55:I55">
    <cfRule type="expression" dxfId="21" priority="24">
      <formula>$G55=1</formula>
    </cfRule>
    <cfRule type="expression" dxfId="20" priority="25">
      <formula>$G55=2</formula>
    </cfRule>
  </conditionalFormatting>
  <conditionalFormatting sqref="B55">
    <cfRule type="expression" dxfId="19" priority="22">
      <formula>$G55=1</formula>
    </cfRule>
    <cfRule type="expression" dxfId="18" priority="23">
      <formula>$G55=2</formula>
    </cfRule>
  </conditionalFormatting>
  <conditionalFormatting sqref="A56">
    <cfRule type="expression" dxfId="17" priority="20">
      <formula>$G56=1</formula>
    </cfRule>
    <cfRule type="expression" dxfId="16" priority="21">
      <formula>$G56=2</formula>
    </cfRule>
  </conditionalFormatting>
  <conditionalFormatting sqref="G56">
    <cfRule type="iconSet" priority="19">
      <iconSet iconSet="3Symbols2" showValue="0">
        <cfvo type="percent" val="0"/>
        <cfvo type="num" val="1"/>
        <cfvo type="num" val="1" gte="0"/>
      </iconSet>
    </cfRule>
  </conditionalFormatting>
  <conditionalFormatting sqref="C56:I56">
    <cfRule type="expression" dxfId="15" priority="17">
      <formula>$G56=1</formula>
    </cfRule>
    <cfRule type="expression" dxfId="14" priority="18">
      <formula>$G56=2</formula>
    </cfRule>
  </conditionalFormatting>
  <conditionalFormatting sqref="B56">
    <cfRule type="expression" dxfId="13" priority="15">
      <formula>$G56=1</formula>
    </cfRule>
    <cfRule type="expression" dxfId="12" priority="16">
      <formula>$G56=2</formula>
    </cfRule>
  </conditionalFormatting>
  <conditionalFormatting sqref="A57">
    <cfRule type="expression" dxfId="11" priority="13">
      <formula>$G57=1</formula>
    </cfRule>
    <cfRule type="expression" dxfId="10" priority="14">
      <formula>$G57=2</formula>
    </cfRule>
  </conditionalFormatting>
  <conditionalFormatting sqref="G57">
    <cfRule type="iconSet" priority="12">
      <iconSet iconSet="3Symbols2" showValue="0">
        <cfvo type="percent" val="0"/>
        <cfvo type="num" val="1"/>
        <cfvo type="num" val="1" gte="0"/>
      </iconSet>
    </cfRule>
  </conditionalFormatting>
  <conditionalFormatting sqref="C57:I57">
    <cfRule type="expression" dxfId="9" priority="10">
      <formula>$G57=1</formula>
    </cfRule>
    <cfRule type="expression" dxfId="8" priority="11">
      <formula>$G57=2</formula>
    </cfRule>
  </conditionalFormatting>
  <conditionalFormatting sqref="B57">
    <cfRule type="expression" dxfId="7" priority="8">
      <formula>$G57=1</formula>
    </cfRule>
    <cfRule type="expression" dxfId="6" priority="9">
      <formula>$G57=2</formula>
    </cfRule>
  </conditionalFormatting>
  <conditionalFormatting sqref="A58">
    <cfRule type="expression" dxfId="5" priority="6">
      <formula>$G58=1</formula>
    </cfRule>
    <cfRule type="expression" dxfId="4" priority="7">
      <formula>$G58=2</formula>
    </cfRule>
  </conditionalFormatting>
  <conditionalFormatting sqref="G58">
    <cfRule type="iconSet" priority="5">
      <iconSet iconSet="3Symbols2" showValue="0">
        <cfvo type="percent" val="0"/>
        <cfvo type="num" val="1"/>
        <cfvo type="num" val="1" gte="0"/>
      </iconSet>
    </cfRule>
  </conditionalFormatting>
  <conditionalFormatting sqref="C58:I58">
    <cfRule type="expression" dxfId="3" priority="3">
      <formula>$G58=1</formula>
    </cfRule>
    <cfRule type="expression" dxfId="2" priority="4">
      <formula>$G58=2</formula>
    </cfRule>
  </conditionalFormatting>
  <conditionalFormatting sqref="B58">
    <cfRule type="expression" dxfId="1" priority="1">
      <formula>$G58=1</formula>
    </cfRule>
    <cfRule type="expression" dxfId="0" priority="2">
      <formula>$G58=2</formula>
    </cfRule>
  </conditionalFormatting>
  <pageMargins left="0.511811024" right="0.511811024" top="0.78740157499999996" bottom="0.78740157499999996" header="0.31496062000000002" footer="0.31496062000000002"/>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F13"/>
  <sheetViews>
    <sheetView topLeftCell="A7" workbookViewId="0">
      <selection activeCell="B13" sqref="B13"/>
    </sheetView>
  </sheetViews>
  <sheetFormatPr defaultRowHeight="15" x14ac:dyDescent="0.25"/>
  <cols>
    <col min="2" max="2" width="67.7109375" customWidth="1"/>
    <col min="3" max="3" width="17.5703125" customWidth="1"/>
    <col min="4" max="4" width="16" customWidth="1"/>
    <col min="5" max="5" width="17" customWidth="1"/>
    <col min="6" max="6" width="24.28515625" customWidth="1"/>
    <col min="9" max="9" width="20.85546875" customWidth="1"/>
  </cols>
  <sheetData>
    <row r="1" spans="1:6" ht="50.25" customHeight="1" thickBot="1" x14ac:dyDescent="0.3">
      <c r="A1" s="44" t="s">
        <v>105</v>
      </c>
      <c r="B1" s="36" t="s">
        <v>90</v>
      </c>
      <c r="C1" s="36" t="s">
        <v>91</v>
      </c>
      <c r="D1" s="37" t="s">
        <v>92</v>
      </c>
      <c r="E1" s="37" t="s">
        <v>93</v>
      </c>
      <c r="F1" s="38" t="s">
        <v>94</v>
      </c>
    </row>
    <row r="2" spans="1:6" ht="58.5" customHeight="1" thickBot="1" x14ac:dyDescent="0.3">
      <c r="A2" s="47" t="s">
        <v>105</v>
      </c>
      <c r="B2" s="48" t="s">
        <v>95</v>
      </c>
      <c r="C2" s="48" t="s">
        <v>91</v>
      </c>
      <c r="D2" s="49" t="s">
        <v>96</v>
      </c>
      <c r="E2" s="49" t="s">
        <v>119</v>
      </c>
      <c r="F2" s="50" t="s">
        <v>94</v>
      </c>
    </row>
    <row r="3" spans="1:6" ht="50.1" customHeight="1" thickBot="1" x14ac:dyDescent="0.3">
      <c r="A3" s="44" t="s">
        <v>105</v>
      </c>
      <c r="B3" s="41" t="s">
        <v>97</v>
      </c>
      <c r="C3" s="39" t="s">
        <v>98</v>
      </c>
      <c r="D3" s="40" t="s">
        <v>99</v>
      </c>
      <c r="E3" s="40" t="s">
        <v>100</v>
      </c>
      <c r="F3" s="40"/>
    </row>
    <row r="4" spans="1:6" ht="108.75" customHeight="1" thickBot="1" x14ac:dyDescent="0.3">
      <c r="A4" s="44" t="s">
        <v>105</v>
      </c>
      <c r="B4" s="42" t="s">
        <v>101</v>
      </c>
      <c r="C4" s="40" t="s">
        <v>102</v>
      </c>
      <c r="D4" s="43" t="s">
        <v>103</v>
      </c>
      <c r="E4" s="43" t="s">
        <v>100</v>
      </c>
      <c r="F4" s="40"/>
    </row>
    <row r="5" spans="1:6" x14ac:dyDescent="0.25">
      <c r="A5" s="35"/>
    </row>
    <row r="6" spans="1:6" x14ac:dyDescent="0.25">
      <c r="A6" s="35"/>
    </row>
    <row r="7" spans="1:6" ht="15.75" thickBot="1" x14ac:dyDescent="0.3">
      <c r="A7" s="35" t="s">
        <v>104</v>
      </c>
    </row>
    <row r="8" spans="1:6" ht="50.1" customHeight="1" thickBot="1" x14ac:dyDescent="0.3">
      <c r="A8" s="51" t="s">
        <v>105</v>
      </c>
      <c r="B8" s="52" t="s">
        <v>106</v>
      </c>
      <c r="C8" s="52" t="s">
        <v>107</v>
      </c>
      <c r="D8" s="52" t="s">
        <v>61</v>
      </c>
      <c r="E8" s="53" t="s">
        <v>100</v>
      </c>
      <c r="F8" s="52" t="s">
        <v>121</v>
      </c>
    </row>
    <row r="9" spans="1:6" ht="50.1" customHeight="1" thickBot="1" x14ac:dyDescent="0.3">
      <c r="A9" s="46" t="s">
        <v>105</v>
      </c>
      <c r="B9" s="54" t="s">
        <v>108</v>
      </c>
      <c r="C9" s="54" t="s">
        <v>109</v>
      </c>
      <c r="D9" s="54" t="s">
        <v>67</v>
      </c>
      <c r="E9" s="55" t="s">
        <v>100</v>
      </c>
      <c r="F9" s="54" t="s">
        <v>121</v>
      </c>
    </row>
    <row r="10" spans="1:6" ht="50.1" customHeight="1" thickBot="1" x14ac:dyDescent="0.3">
      <c r="A10" s="46" t="s">
        <v>105</v>
      </c>
      <c r="B10" s="54" t="s">
        <v>110</v>
      </c>
      <c r="C10" s="54" t="s">
        <v>111</v>
      </c>
      <c r="D10" s="54" t="s">
        <v>112</v>
      </c>
      <c r="E10" s="55" t="s">
        <v>100</v>
      </c>
      <c r="F10" s="54"/>
    </row>
    <row r="11" spans="1:6" ht="50.1" customHeight="1" thickBot="1" x14ac:dyDescent="0.3">
      <c r="A11" s="44" t="s">
        <v>105</v>
      </c>
      <c r="B11" s="45" t="s">
        <v>113</v>
      </c>
      <c r="C11" s="45" t="s">
        <v>107</v>
      </c>
      <c r="D11" s="45" t="s">
        <v>58</v>
      </c>
      <c r="E11" s="41" t="s">
        <v>100</v>
      </c>
      <c r="F11" s="45"/>
    </row>
    <row r="12" spans="1:6" ht="54.75" customHeight="1" thickBot="1" x14ac:dyDescent="0.3">
      <c r="A12" s="46" t="s">
        <v>105</v>
      </c>
      <c r="B12" s="54" t="s">
        <v>114</v>
      </c>
      <c r="C12" s="54" t="s">
        <v>115</v>
      </c>
      <c r="D12" s="54" t="s">
        <v>116</v>
      </c>
      <c r="E12" s="55" t="s">
        <v>100</v>
      </c>
      <c r="F12" s="54"/>
    </row>
    <row r="13" spans="1:6" ht="84" customHeight="1" thickBot="1" x14ac:dyDescent="0.3">
      <c r="A13" s="44" t="s">
        <v>105</v>
      </c>
      <c r="B13" s="45" t="s">
        <v>117</v>
      </c>
      <c r="C13" s="45" t="s">
        <v>115</v>
      </c>
      <c r="D13" s="45" t="s">
        <v>118</v>
      </c>
      <c r="E13" s="41" t="s">
        <v>100</v>
      </c>
      <c r="F13" s="45"/>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G15"/>
  <sheetViews>
    <sheetView topLeftCell="A4" workbookViewId="0">
      <selection activeCell="G9" sqref="G9"/>
    </sheetView>
  </sheetViews>
  <sheetFormatPr defaultRowHeight="15" x14ac:dyDescent="0.25"/>
  <cols>
    <col min="1" max="1" width="5.140625" bestFit="1" customWidth="1"/>
    <col min="2" max="2" width="48" customWidth="1"/>
    <col min="3" max="3" width="12.28515625" bestFit="1" customWidth="1"/>
    <col min="4" max="4" width="18.28515625" bestFit="1" customWidth="1"/>
    <col min="5" max="5" width="12.140625" bestFit="1" customWidth="1"/>
    <col min="6" max="6" width="20.140625" bestFit="1" customWidth="1"/>
    <col min="7" max="7" width="12" bestFit="1" customWidth="1"/>
  </cols>
  <sheetData>
    <row r="1" spans="1:7" ht="22.5" x14ac:dyDescent="0.3">
      <c r="A1" s="82" t="s">
        <v>0</v>
      </c>
      <c r="B1" s="82"/>
      <c r="C1" s="82"/>
      <c r="D1" s="82"/>
      <c r="E1" s="82"/>
      <c r="F1" s="82"/>
      <c r="G1" s="82"/>
    </row>
    <row r="3" spans="1:7" x14ac:dyDescent="0.25">
      <c r="A3" s="14" t="s">
        <v>5</v>
      </c>
      <c r="B3" s="15" t="s">
        <v>1</v>
      </c>
      <c r="C3" s="15" t="s">
        <v>22</v>
      </c>
      <c r="D3" s="14" t="s">
        <v>45</v>
      </c>
      <c r="E3" s="14" t="s">
        <v>2</v>
      </c>
      <c r="F3" s="14" t="s">
        <v>3</v>
      </c>
      <c r="G3" s="14" t="s">
        <v>4</v>
      </c>
    </row>
    <row r="4" spans="1:7" ht="30" x14ac:dyDescent="0.25">
      <c r="A4" s="10" t="s">
        <v>6</v>
      </c>
      <c r="B4" s="11" t="s">
        <v>17</v>
      </c>
      <c r="C4" s="12">
        <v>41236</v>
      </c>
      <c r="D4" s="13" t="s">
        <v>23</v>
      </c>
      <c r="E4" s="13" t="s">
        <v>18</v>
      </c>
      <c r="F4" s="11"/>
      <c r="G4" s="13" t="s">
        <v>19</v>
      </c>
    </row>
    <row r="5" spans="1:7" ht="45" x14ac:dyDescent="0.25">
      <c r="A5" s="2" t="s">
        <v>7</v>
      </c>
      <c r="B5" s="3" t="s">
        <v>20</v>
      </c>
      <c r="C5" s="4">
        <v>41236</v>
      </c>
      <c r="D5" s="5" t="s">
        <v>23</v>
      </c>
      <c r="E5" s="5" t="s">
        <v>18</v>
      </c>
      <c r="F5" s="3"/>
      <c r="G5" s="5" t="s">
        <v>43</v>
      </c>
    </row>
    <row r="6" spans="1:7" ht="30" x14ac:dyDescent="0.25">
      <c r="A6" s="29" t="s">
        <v>8</v>
      </c>
      <c r="B6" s="30" t="s">
        <v>24</v>
      </c>
      <c r="C6" s="31">
        <v>41236</v>
      </c>
      <c r="D6" s="32" t="s">
        <v>23</v>
      </c>
      <c r="E6" s="32" t="s">
        <v>18</v>
      </c>
      <c r="F6" s="30" t="s">
        <v>25</v>
      </c>
      <c r="G6" s="33" t="s">
        <v>21</v>
      </c>
    </row>
    <row r="7" spans="1:7" ht="30" x14ac:dyDescent="0.25">
      <c r="A7" s="2" t="s">
        <v>9</v>
      </c>
      <c r="B7" s="3" t="s">
        <v>26</v>
      </c>
      <c r="C7" s="4">
        <v>41236</v>
      </c>
      <c r="D7" s="5" t="s">
        <v>23</v>
      </c>
      <c r="E7" s="5" t="s">
        <v>18</v>
      </c>
      <c r="F7" s="3" t="s">
        <v>25</v>
      </c>
      <c r="G7" s="5" t="s">
        <v>43</v>
      </c>
    </row>
    <row r="8" spans="1:7" ht="30" x14ac:dyDescent="0.25">
      <c r="A8" s="2" t="s">
        <v>10</v>
      </c>
      <c r="B8" s="3" t="s">
        <v>27</v>
      </c>
      <c r="C8" s="4">
        <v>41239</v>
      </c>
      <c r="D8" s="5" t="s">
        <v>28</v>
      </c>
      <c r="E8" s="5" t="s">
        <v>18</v>
      </c>
      <c r="F8" s="3" t="s">
        <v>29</v>
      </c>
      <c r="G8" s="5" t="s">
        <v>43</v>
      </c>
    </row>
    <row r="9" spans="1:7" ht="30" x14ac:dyDescent="0.25">
      <c r="A9" s="24" t="s">
        <v>11</v>
      </c>
      <c r="B9" s="25" t="s">
        <v>30</v>
      </c>
      <c r="C9" s="26">
        <v>41239</v>
      </c>
      <c r="D9" s="27" t="s">
        <v>31</v>
      </c>
      <c r="E9" s="27" t="s">
        <v>18</v>
      </c>
      <c r="F9" s="25" t="s">
        <v>25</v>
      </c>
      <c r="G9" s="28" t="s">
        <v>42</v>
      </c>
    </row>
    <row r="10" spans="1:7" ht="45" x14ac:dyDescent="0.25">
      <c r="A10" s="6" t="s">
        <v>12</v>
      </c>
      <c r="B10" s="34" t="s">
        <v>32</v>
      </c>
      <c r="C10" s="8">
        <v>41239</v>
      </c>
      <c r="D10" s="9" t="s">
        <v>33</v>
      </c>
      <c r="E10" s="9" t="s">
        <v>18</v>
      </c>
      <c r="F10" s="7"/>
      <c r="G10" s="9" t="s">
        <v>19</v>
      </c>
    </row>
    <row r="11" spans="1:7" x14ac:dyDescent="0.25">
      <c r="A11" s="16" t="s">
        <v>13</v>
      </c>
      <c r="B11" s="17" t="s">
        <v>34</v>
      </c>
      <c r="C11" s="18">
        <v>41234</v>
      </c>
      <c r="D11" s="19" t="s">
        <v>33</v>
      </c>
      <c r="E11" s="19" t="s">
        <v>18</v>
      </c>
      <c r="F11" s="17" t="s">
        <v>35</v>
      </c>
      <c r="G11" s="19" t="s">
        <v>39</v>
      </c>
    </row>
    <row r="12" spans="1:7" ht="30" x14ac:dyDescent="0.25">
      <c r="A12" s="20" t="s">
        <v>14</v>
      </c>
      <c r="B12" s="21" t="s">
        <v>36</v>
      </c>
      <c r="C12" s="22">
        <v>41241</v>
      </c>
      <c r="D12" s="23" t="s">
        <v>33</v>
      </c>
      <c r="E12" s="23" t="s">
        <v>18</v>
      </c>
      <c r="F12" s="21" t="s">
        <v>40</v>
      </c>
      <c r="G12" s="23" t="s">
        <v>41</v>
      </c>
    </row>
    <row r="13" spans="1:7" ht="45" x14ac:dyDescent="0.25">
      <c r="A13" s="2" t="s">
        <v>15</v>
      </c>
      <c r="B13" s="3" t="s">
        <v>37</v>
      </c>
      <c r="C13" s="4">
        <v>41241</v>
      </c>
      <c r="D13" s="5" t="s">
        <v>38</v>
      </c>
      <c r="E13" s="5" t="s">
        <v>18</v>
      </c>
      <c r="F13" s="3" t="s">
        <v>25</v>
      </c>
      <c r="G13" s="5" t="s">
        <v>43</v>
      </c>
    </row>
    <row r="14" spans="1:7" ht="30" x14ac:dyDescent="0.25">
      <c r="A14" s="2" t="s">
        <v>16</v>
      </c>
      <c r="B14" s="3" t="s">
        <v>44</v>
      </c>
      <c r="C14" s="4">
        <v>41242</v>
      </c>
      <c r="D14" s="5" t="s">
        <v>33</v>
      </c>
      <c r="E14" s="5" t="s">
        <v>18</v>
      </c>
      <c r="F14" s="3" t="s">
        <v>46</v>
      </c>
      <c r="G14" s="5" t="s">
        <v>43</v>
      </c>
    </row>
    <row r="15" spans="1:7" x14ac:dyDescent="0.25">
      <c r="A15" s="1"/>
    </row>
  </sheetData>
  <mergeCells count="1">
    <mergeCell ref="A1:G1"/>
  </mergeCell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Controle</vt:lpstr>
      <vt:lpstr>Plan3</vt:lpstr>
      <vt:lpstr>Antigo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evasques</dc:creator>
  <cp:lastModifiedBy>Valdemir</cp:lastModifiedBy>
  <cp:lastPrinted>2013-03-25T19:46:04Z</cp:lastPrinted>
  <dcterms:created xsi:type="dcterms:W3CDTF">2012-11-26T18:55:34Z</dcterms:created>
  <dcterms:modified xsi:type="dcterms:W3CDTF">2013-07-03T19:37:31Z</dcterms:modified>
</cp:coreProperties>
</file>